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5"/>
  </bookViews>
  <sheets>
    <sheet name="C-1" sheetId="1" r:id="rId1"/>
    <sheet name="C-2" sheetId="2" r:id="rId2"/>
    <sheet name="C-3" sheetId="3" r:id="rId3"/>
    <sheet name="C-4" sheetId="4" r:id="rId4"/>
    <sheet name="C-5" sheetId="5" r:id="rId5"/>
    <sheet name="C-6" sheetId="6" r:id="rId6"/>
  </sheets>
  <definedNames>
    <definedName name="_xlnm.Print_Area" localSheetId="0">'C-1'!$A$1:$G$20</definedName>
    <definedName name="_xlnm.Print_Area" localSheetId="1">'C-2'!$A$1:$E$45</definedName>
    <definedName name="_xlnm.Print_Area" localSheetId="2">'C-3'!$A$1:$I$25</definedName>
    <definedName name="_xlnm.Print_Area" localSheetId="4">'C-5'!$A$1:$J$21</definedName>
    <definedName name="_xlnm.Print_Area" localSheetId="5">'C-6'!$A$1:$G$47</definedName>
  </definedNames>
  <calcPr fullCalcOnLoad="1"/>
</workbook>
</file>

<file path=xl/sharedStrings.xml><?xml version="1.0" encoding="utf-8"?>
<sst xmlns="http://schemas.openxmlformats.org/spreadsheetml/2006/main" count="252" uniqueCount="170">
  <si>
    <t>CUADRO No. 1</t>
  </si>
  <si>
    <t>MATERIA</t>
  </si>
  <si>
    <t>VARIABLE</t>
  </si>
  <si>
    <t>TOTAL</t>
  </si>
  <si>
    <t>CIVIL</t>
  </si>
  <si>
    <t>CONTENCIOSA</t>
  </si>
  <si>
    <t>AGRARIA</t>
  </si>
  <si>
    <t xml:space="preserve"> </t>
  </si>
  <si>
    <t>Casos entrados</t>
  </si>
  <si>
    <t>Casos salidos</t>
  </si>
  <si>
    <t>CUADRO No. 2</t>
  </si>
  <si>
    <t>OFICINA</t>
  </si>
  <si>
    <t>N° DE</t>
  </si>
  <si>
    <t>CASOS</t>
  </si>
  <si>
    <t>Tribunal I Civil</t>
  </si>
  <si>
    <t>Tribunal II Civil (Secc. I)</t>
  </si>
  <si>
    <t>Tribunal II Civil (Secc. II)</t>
  </si>
  <si>
    <t>Tribunal Contencioso Administrativo (Secc. I)</t>
  </si>
  <si>
    <t>Tribunal Contencioso Administrativo (Secc. II)</t>
  </si>
  <si>
    <t>Tribunal Agrario</t>
  </si>
  <si>
    <t>Tribunal I Circuito Alajuela</t>
  </si>
  <si>
    <t>Tribunal II Circuito Alajuela</t>
  </si>
  <si>
    <t xml:space="preserve">Tribunal de Cartago </t>
  </si>
  <si>
    <t>Tribunal de Heredia</t>
  </si>
  <si>
    <t>Tribunal de Guanacaste (Liberia)</t>
  </si>
  <si>
    <t>Tribunal de Puntarenas</t>
  </si>
  <si>
    <t>Tribunal I Circuito Zona Atlántica</t>
  </si>
  <si>
    <t>Tribunal de Notariado</t>
  </si>
  <si>
    <t>Juzgado Contencioso II Circuito San José</t>
  </si>
  <si>
    <t>Juzgado Civil Hcda. de Asuntos Sumarios</t>
  </si>
  <si>
    <t>Juzgado I Civil San José</t>
  </si>
  <si>
    <t>Juzgado II Civil San José</t>
  </si>
  <si>
    <t>Juzgado III Civil San José</t>
  </si>
  <si>
    <t>Juzgado Menor Cuantía Heredia</t>
  </si>
  <si>
    <t>Juzgado IV Civil San José</t>
  </si>
  <si>
    <t>Juzgado V Civil San José</t>
  </si>
  <si>
    <t>Juzgado VI Civil San José</t>
  </si>
  <si>
    <t>Juzgado Civil II Circuito San José</t>
  </si>
  <si>
    <t>Juzgado Trabajo II Circuito San José</t>
  </si>
  <si>
    <t>Juzgado Civil y de Trabajo Desamparados</t>
  </si>
  <si>
    <t>Juzgado Civil y Trabajo Pérez Zeledón</t>
  </si>
  <si>
    <t>Sala Primera</t>
  </si>
  <si>
    <t>Sala Segunda</t>
  </si>
  <si>
    <t>Juzgado Civil y Trabajo de San Ramón</t>
  </si>
  <si>
    <t>Juzgado Civil de Heredia</t>
  </si>
  <si>
    <t>TOTAL......................</t>
  </si>
  <si>
    <t>CUADRO No. 3</t>
  </si>
  <si>
    <t>CASOS ENTRADOS EN LA SALA PRIMERA SEGUN</t>
  </si>
  <si>
    <t>CUANTIA</t>
  </si>
  <si>
    <t>Hasta</t>
  </si>
  <si>
    <t>¢750,001</t>
  </si>
  <si>
    <t>¢1,000,001</t>
  </si>
  <si>
    <t>¢1,500,001</t>
  </si>
  <si>
    <t>¢2,000,001</t>
  </si>
  <si>
    <t xml:space="preserve">Más de </t>
  </si>
  <si>
    <t>Inesti-</t>
  </si>
  <si>
    <t>a</t>
  </si>
  <si>
    <t>¢750,000</t>
  </si>
  <si>
    <t>¢1,000,000</t>
  </si>
  <si>
    <t>¢1,500,000</t>
  </si>
  <si>
    <t>¢2,000,000</t>
  </si>
  <si>
    <t>¢2,500,000</t>
  </si>
  <si>
    <t>¢2,500,001</t>
  </si>
  <si>
    <t>mable</t>
  </si>
  <si>
    <t>CIVIL.........................................</t>
  </si>
  <si>
    <t>AGRARIA.........................................</t>
  </si>
  <si>
    <t>CUADRO No.  4</t>
  </si>
  <si>
    <t>TIPO DE RESOLUCIONES DICTADAS POR LA SALA PRIMERA</t>
  </si>
  <si>
    <t>TIPO DE RESOLUCIÓN</t>
  </si>
  <si>
    <t>CUADRO No.  5</t>
  </si>
  <si>
    <t>RECURSOS DE CASACION VOTADOS TRIMESTRALMENTE SOBRE EL FONDO POR LA</t>
  </si>
  <si>
    <t>TRIMESTRE</t>
  </si>
  <si>
    <t>RECURSOS</t>
  </si>
  <si>
    <t>DURACION</t>
  </si>
  <si>
    <t xml:space="preserve">RECURSOS </t>
  </si>
  <si>
    <t>VOTADOS</t>
  </si>
  <si>
    <t>PROMEDIO</t>
  </si>
  <si>
    <t>Enero-Marzo</t>
  </si>
  <si>
    <t>Abril-Junio</t>
  </si>
  <si>
    <t>Julio-Setiembre</t>
  </si>
  <si>
    <t>Octubre-Diciembre</t>
  </si>
  <si>
    <t>CUADRO No.  6</t>
  </si>
  <si>
    <t>RECURSOS DE CASACION VOTADOS SOBRE EL FONDO  DEL ASUNTO POR</t>
  </si>
  <si>
    <t>meses............................</t>
  </si>
  <si>
    <t>OTRA</t>
  </si>
  <si>
    <t>Juzgado Civil Puntarenas</t>
  </si>
  <si>
    <t>Juzgado Civil y Trabajo II Circuito Zona Atlántica</t>
  </si>
  <si>
    <t>Juzgado Menor Cuantía de Desamparados</t>
  </si>
  <si>
    <t>Juzgado Menor Cuantía Puriscal</t>
  </si>
  <si>
    <t>NOTARIADO</t>
  </si>
  <si>
    <t>OTRO</t>
  </si>
  <si>
    <t>NOTARIADO………</t>
  </si>
  <si>
    <t>OTROS……………</t>
  </si>
  <si>
    <t>Juzgado Civil I Circuito Alajuela</t>
  </si>
  <si>
    <t>Juzgado Civil de Cartago</t>
  </si>
  <si>
    <t>CONTENCIOSA.........................................</t>
  </si>
  <si>
    <t>NOTARIAL</t>
  </si>
  <si>
    <t>Tribunal de la Zona Sur</t>
  </si>
  <si>
    <t>Juzgado Trabajo de Alajuela</t>
  </si>
  <si>
    <t>Juzgado Civ. Y Trab. II Circuito de Alajuela</t>
  </si>
  <si>
    <t>Juzgado Trabajo de Heredia</t>
  </si>
  <si>
    <t>Juzgado Civil y Trabajo de Liberia</t>
  </si>
  <si>
    <t xml:space="preserve">Juzgado Civil y Trabajo de Nicoya </t>
  </si>
  <si>
    <t>Juzgado Civil y Trabajo de Corredores</t>
  </si>
  <si>
    <t>Juzgado Agrario de Liberia</t>
  </si>
  <si>
    <t>Juzgado Menor Cuantía II Circuito de Alajuela</t>
  </si>
  <si>
    <t>Sala Tercera</t>
  </si>
  <si>
    <t>Juzgado de Notariado</t>
  </si>
  <si>
    <t>CON LUGAR..............................................................</t>
  </si>
  <si>
    <t>SIN LUGAR..........................................................</t>
  </si>
  <si>
    <t>PARCIALMENTE CON LUGAR......................................................................</t>
  </si>
  <si>
    <t>CONFIRMA..................................................................................................</t>
  </si>
  <si>
    <t>REVOCA..................................................................................................</t>
  </si>
  <si>
    <t>RECHAZA DE PLANO................................................................................................</t>
  </si>
  <si>
    <t>ASUNTOS DE COMPETENCIA..................................................................................................</t>
  </si>
  <si>
    <t>AUTO DE PASE..................................................................................................</t>
  </si>
  <si>
    <t>DESISTIDA.................................................................................................</t>
  </si>
  <si>
    <t>DESESTIMADA..................................................................................................</t>
  </si>
  <si>
    <t>INADMISIBLE...........................................................................................................................................................................……………………….</t>
  </si>
  <si>
    <t>ANULA...........................................................................................................................................................................…………………………………</t>
  </si>
  <si>
    <t>OTROS........................................................................................................................................................……</t>
  </si>
  <si>
    <t>10 meses 0 semanas</t>
  </si>
  <si>
    <t>12 meses 1 semana</t>
  </si>
  <si>
    <t>13 meses 2 semanas</t>
  </si>
  <si>
    <t>OTROS</t>
  </si>
  <si>
    <t>-</t>
  </si>
  <si>
    <t>--</t>
  </si>
  <si>
    <t>Tribunal de Familia</t>
  </si>
  <si>
    <t>12 meses 1 semanas</t>
  </si>
  <si>
    <t>Tribunal Contencioso Administrativo (Secc. III)</t>
  </si>
  <si>
    <t>Tribunal II Circuito Zona Atlántica</t>
  </si>
  <si>
    <t>Juzgado Primero de Familia  Circuito 1° de San José</t>
  </si>
  <si>
    <t>Juzgado 2° Civil y Trabajo I Circuito Zona Atlántica</t>
  </si>
  <si>
    <t>Juzgado 2° Civil Menor Cuantía San José</t>
  </si>
  <si>
    <t>Juzgado Agrario de la Zona Sur</t>
  </si>
  <si>
    <t>Juzgado Civil y Trabajo de Cañas</t>
  </si>
  <si>
    <t>Juzgado Civil y Trabajo de Golfito</t>
  </si>
  <si>
    <t>Juzgado Civil y Trabajo de Grecia</t>
  </si>
  <si>
    <t>Juzgado Civil y Trabajo Hatillo</t>
  </si>
  <si>
    <t xml:space="preserve">Juzgado Civil y Trabajo de Santa Cruz </t>
  </si>
  <si>
    <t>Juzgado Menor Cuantía de Mora</t>
  </si>
  <si>
    <t>Juzgado Menor Cuantía de Orotina</t>
  </si>
  <si>
    <t>Juzgado Menor Cuantía de San Ramón</t>
  </si>
  <si>
    <t>Juzgado Menor Cuantía de Tarrazú</t>
  </si>
  <si>
    <t>Juzgado 1° de Pensiones Alimentarias</t>
  </si>
  <si>
    <t>Juzgado Menor Cuantía 1° Circuito de Alajuela</t>
  </si>
  <si>
    <t>Secretaría de la Corte</t>
  </si>
  <si>
    <t>Juzgado Civil Menor Cuantía 2° Circ. Jud. de San José</t>
  </si>
  <si>
    <t>18 meses 2 semanas</t>
  </si>
  <si>
    <t>15 meses 2 semanas</t>
  </si>
  <si>
    <t>12 meses 0 semanas</t>
  </si>
  <si>
    <t>12 meses 3 semana</t>
  </si>
  <si>
    <t>9 meses 0 semanas</t>
  </si>
  <si>
    <t>14 meses 1 semana</t>
  </si>
  <si>
    <t>8 meses 3 semanas</t>
  </si>
  <si>
    <t>15 meses 3 semana</t>
  </si>
  <si>
    <t>14 meses 1 semanas</t>
  </si>
  <si>
    <t>10 meses 1 semanas</t>
  </si>
  <si>
    <t>6 mes 2 semana</t>
  </si>
  <si>
    <t>Circulante al 01-01-02</t>
  </si>
  <si>
    <t>Circulante al 31-12-02</t>
  </si>
  <si>
    <t>8 meses 1 semana</t>
  </si>
  <si>
    <t>Dirección General de Notariado</t>
  </si>
  <si>
    <t>MOVIMIENTO OCURRIDO EN LA SALA PRIMERA DURANTE EL 2002</t>
  </si>
  <si>
    <t>CASOS ENTRADOS EN LA SALA PRIMERA SEGUN OFICINA DE PROCEDENCIA DURANTE EL 2002</t>
  </si>
  <si>
    <t>MATERIA Y CUANTIA DURANTE EL 2002</t>
  </si>
  <si>
    <t>SEGUN MATERIA DURANTE EL 2002</t>
  </si>
  <si>
    <t>SALA PRIMERA SEGUN MATERIA Y DURACION PROMEDIO DURANTE EL 2002</t>
  </si>
  <si>
    <t>LA SALA PRIMERA SEGUN MESES DE DURACION DURANTE EL 2002</t>
  </si>
  <si>
    <t xml:space="preserve">i:/cua03/sala I </t>
  </si>
</sst>
</file>

<file path=xl/styles.xml><?xml version="1.0" encoding="utf-8"?>
<styleSheet xmlns="http://schemas.openxmlformats.org/spreadsheetml/2006/main">
  <numFmts count="4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11"/>
      <name val="Courier New"/>
      <family val="3"/>
    </font>
    <font>
      <u val="single"/>
      <sz val="10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9"/>
      <name val="Courier New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98" fontId="8" fillId="0" borderId="0" xfId="18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4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27" sqref="A27"/>
    </sheetView>
  </sheetViews>
  <sheetFormatPr defaultColWidth="11.421875" defaultRowHeight="12.75"/>
  <cols>
    <col min="1" max="1" width="30.28125" style="0" customWidth="1"/>
    <col min="4" max="4" width="16.421875" style="0" customWidth="1"/>
  </cols>
  <sheetData>
    <row r="1" spans="1:8" ht="15">
      <c r="A1" s="25" t="s">
        <v>0</v>
      </c>
      <c r="B1" s="25"/>
      <c r="C1" s="25"/>
      <c r="D1" s="25"/>
      <c r="E1" s="25"/>
      <c r="F1" s="25"/>
      <c r="G1" s="1"/>
      <c r="H1" s="1"/>
    </row>
    <row r="2" spans="1:8" ht="15">
      <c r="A2" s="25"/>
      <c r="B2" s="25"/>
      <c r="C2" s="25"/>
      <c r="D2" s="25"/>
      <c r="E2" s="25"/>
      <c r="F2" s="25"/>
      <c r="G2" s="1"/>
      <c r="H2" s="1"/>
    </row>
    <row r="3" spans="1:8" ht="15">
      <c r="A3" s="26" t="s">
        <v>163</v>
      </c>
      <c r="B3" s="26"/>
      <c r="C3" s="26"/>
      <c r="D3" s="26"/>
      <c r="E3" s="26"/>
      <c r="F3" s="26"/>
      <c r="G3" s="1"/>
      <c r="H3" s="1"/>
    </row>
    <row r="4" spans="1:8" ht="15">
      <c r="A4" s="27"/>
      <c r="B4" s="27"/>
      <c r="C4" s="27"/>
      <c r="D4" s="27"/>
      <c r="E4" s="27"/>
      <c r="F4" s="27"/>
      <c r="G4" s="1"/>
      <c r="H4" s="1"/>
    </row>
    <row r="5" spans="1:8" ht="15">
      <c r="A5" s="28"/>
      <c r="B5" s="28"/>
      <c r="C5" s="28"/>
      <c r="D5" s="28"/>
      <c r="E5" s="28"/>
      <c r="F5" s="28"/>
      <c r="G5" s="91"/>
      <c r="H5" s="1"/>
    </row>
    <row r="6" spans="1:8" ht="15">
      <c r="A6" s="29"/>
      <c r="B6" s="29"/>
      <c r="C6" s="30"/>
      <c r="D6" s="30"/>
      <c r="E6" s="30"/>
      <c r="F6" s="30"/>
      <c r="G6" s="1"/>
      <c r="H6" s="1"/>
    </row>
    <row r="7" spans="1:8" s="3" customFormat="1" ht="15">
      <c r="A7" s="29"/>
      <c r="B7" s="29"/>
      <c r="C7" s="31" t="s">
        <v>1</v>
      </c>
      <c r="D7" s="31"/>
      <c r="E7" s="31"/>
      <c r="F7" s="31"/>
      <c r="G7" s="2"/>
      <c r="H7" s="2"/>
    </row>
    <row r="8" spans="1:8" s="3" customFormat="1" ht="15">
      <c r="A8" s="32" t="s">
        <v>2</v>
      </c>
      <c r="B8" s="32" t="s">
        <v>3</v>
      </c>
      <c r="C8" s="33"/>
      <c r="D8" s="33"/>
      <c r="E8" s="33"/>
      <c r="F8" s="81"/>
      <c r="G8" s="80"/>
      <c r="H8" s="2"/>
    </row>
    <row r="9" spans="1:8" s="3" customFormat="1" ht="15">
      <c r="A9" s="32"/>
      <c r="B9" s="32"/>
      <c r="C9" s="32" t="s">
        <v>4</v>
      </c>
      <c r="D9" s="32" t="s">
        <v>5</v>
      </c>
      <c r="E9" s="32" t="s">
        <v>6</v>
      </c>
      <c r="F9" s="82" t="s">
        <v>96</v>
      </c>
      <c r="G9" s="35" t="s">
        <v>84</v>
      </c>
      <c r="H9" s="2"/>
    </row>
    <row r="10" spans="1:8" s="6" customFormat="1" ht="12.75" customHeight="1">
      <c r="A10" s="36"/>
      <c r="B10" s="36"/>
      <c r="C10" s="36"/>
      <c r="D10" s="36"/>
      <c r="E10" s="36"/>
      <c r="F10" s="83"/>
      <c r="G10" s="28"/>
      <c r="H10" s="4"/>
    </row>
    <row r="11" spans="1:8" s="6" customFormat="1" ht="12.75" customHeight="1">
      <c r="A11" s="32"/>
      <c r="B11" s="32"/>
      <c r="C11" s="32"/>
      <c r="D11" s="32"/>
      <c r="E11" s="32"/>
      <c r="F11" s="82"/>
      <c r="G11" s="35"/>
      <c r="H11" s="4"/>
    </row>
    <row r="12" spans="1:8" ht="15">
      <c r="A12" s="37" t="s">
        <v>159</v>
      </c>
      <c r="B12" s="38">
        <v>305</v>
      </c>
      <c r="C12" s="38">
        <v>141</v>
      </c>
      <c r="D12" s="38">
        <v>90</v>
      </c>
      <c r="E12" s="38">
        <v>41</v>
      </c>
      <c r="F12" s="84">
        <v>2</v>
      </c>
      <c r="G12" s="39">
        <v>31</v>
      </c>
      <c r="H12" s="1"/>
    </row>
    <row r="13" spans="1:8" ht="15">
      <c r="A13" s="37"/>
      <c r="B13" s="38"/>
      <c r="C13" s="38"/>
      <c r="D13" s="38"/>
      <c r="E13" s="38"/>
      <c r="F13" s="84"/>
      <c r="G13" s="39"/>
      <c r="H13" s="1"/>
    </row>
    <row r="14" spans="1:8" ht="15">
      <c r="A14" s="37" t="s">
        <v>8</v>
      </c>
      <c r="B14" s="38">
        <f>SUM(C14:G14)</f>
        <v>746</v>
      </c>
      <c r="C14" s="38">
        <v>358</v>
      </c>
      <c r="D14" s="38">
        <v>165</v>
      </c>
      <c r="E14" s="38">
        <v>54</v>
      </c>
      <c r="F14" s="84">
        <v>14</v>
      </c>
      <c r="G14" s="39">
        <v>155</v>
      </c>
      <c r="H14" s="1"/>
    </row>
    <row r="15" spans="1:8" ht="15.75" customHeight="1">
      <c r="A15" s="37"/>
      <c r="B15" s="38"/>
      <c r="C15" s="38" t="s">
        <v>7</v>
      </c>
      <c r="D15" s="38"/>
      <c r="E15" s="38"/>
      <c r="F15" s="84"/>
      <c r="G15" s="39"/>
      <c r="H15" s="1"/>
    </row>
    <row r="16" spans="1:8" ht="15">
      <c r="A16" s="37" t="s">
        <v>9</v>
      </c>
      <c r="B16" s="38">
        <f>SUM(C16:G16)</f>
        <v>787</v>
      </c>
      <c r="C16" s="38">
        <v>376</v>
      </c>
      <c r="D16" s="38">
        <v>162</v>
      </c>
      <c r="E16" s="38">
        <v>66</v>
      </c>
      <c r="F16" s="84">
        <v>16</v>
      </c>
      <c r="G16" s="39">
        <v>167</v>
      </c>
      <c r="H16" s="1"/>
    </row>
    <row r="17" spans="1:8" ht="15">
      <c r="A17" s="37"/>
      <c r="B17" s="38"/>
      <c r="C17" s="38"/>
      <c r="D17" s="38"/>
      <c r="E17" s="38"/>
      <c r="F17" s="84"/>
      <c r="G17" s="39"/>
      <c r="H17" s="1"/>
    </row>
    <row r="18" spans="1:8" ht="15">
      <c r="A18" s="29" t="s">
        <v>160</v>
      </c>
      <c r="B18" s="38">
        <f>SUM(C18:G18)</f>
        <v>264</v>
      </c>
      <c r="C18" s="38">
        <f>C12+C14-C16</f>
        <v>123</v>
      </c>
      <c r="D18" s="38">
        <f>D12+D14-D16</f>
        <v>93</v>
      </c>
      <c r="E18" s="38">
        <f>E12+E14-E16</f>
        <v>29</v>
      </c>
      <c r="F18" s="38">
        <f>F12+F14-F16</f>
        <v>0</v>
      </c>
      <c r="G18" s="66">
        <f>G12+G14-G16</f>
        <v>19</v>
      </c>
      <c r="H18" s="7"/>
    </row>
    <row r="19" spans="1:8" ht="15">
      <c r="A19" s="36"/>
      <c r="B19" s="85"/>
      <c r="C19" s="40"/>
      <c r="D19" s="40"/>
      <c r="E19" s="40"/>
      <c r="F19" s="85"/>
      <c r="G19" s="41"/>
      <c r="H19" s="1"/>
    </row>
    <row r="20" spans="1:8" ht="15.75">
      <c r="A20" s="48"/>
      <c r="B20" s="42"/>
      <c r="C20" s="42"/>
      <c r="D20" s="42"/>
      <c r="E20" s="42"/>
      <c r="F20" s="42"/>
      <c r="G20" s="1"/>
      <c r="H20" s="1"/>
    </row>
    <row r="21" spans="1:8" ht="15">
      <c r="A21" s="108" t="s">
        <v>169</v>
      </c>
      <c r="B21" s="12"/>
      <c r="C21" s="12"/>
      <c r="D21" s="12"/>
      <c r="E21" s="12"/>
      <c r="F21" s="12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"/>
      <c r="B29" s="1"/>
      <c r="C29" s="1"/>
      <c r="D29" s="1"/>
      <c r="E29" s="1"/>
      <c r="F29" s="1"/>
      <c r="G29" s="1"/>
      <c r="H29" s="1"/>
    </row>
    <row r="30" spans="1:8" ht="13.5">
      <c r="A30" s="1"/>
      <c r="B30" s="1"/>
      <c r="C30" s="1"/>
      <c r="D30" s="1"/>
      <c r="E30" s="1"/>
      <c r="F30" s="1"/>
      <c r="G30" s="1"/>
      <c r="H30" s="1"/>
    </row>
    <row r="31" spans="1:8" ht="13.5">
      <c r="A31" s="1"/>
      <c r="B31" s="1"/>
      <c r="C31" s="1"/>
      <c r="D31" s="1"/>
      <c r="E31" s="1"/>
      <c r="F31" s="1"/>
      <c r="G31" s="1"/>
      <c r="H31" s="1"/>
    </row>
    <row r="32" spans="1:8" ht="13.5">
      <c r="A32" s="1"/>
      <c r="B32" s="1"/>
      <c r="C32" s="1"/>
      <c r="D32" s="1"/>
      <c r="E32" s="1"/>
      <c r="F32" s="1"/>
      <c r="G32" s="1"/>
      <c r="H32" s="1"/>
    </row>
    <row r="33" spans="1:8" ht="13.5">
      <c r="A33" s="1"/>
      <c r="B33" s="1"/>
      <c r="C33" s="1"/>
      <c r="D33" s="1"/>
      <c r="E33" s="1"/>
      <c r="F33" s="1"/>
      <c r="G33" s="1"/>
      <c r="H33" s="1"/>
    </row>
    <row r="34" spans="1:8" ht="13.5">
      <c r="A34" s="1"/>
      <c r="B34" s="1"/>
      <c r="C34" s="1"/>
      <c r="D34" s="1"/>
      <c r="E34" s="1"/>
      <c r="F34" s="1"/>
      <c r="G34" s="1"/>
      <c r="H34" s="1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/>
      <c r="C36" s="1"/>
      <c r="D36" s="1"/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/>
      <c r="D40" s="1"/>
      <c r="E40" s="1"/>
      <c r="F40" s="1"/>
      <c r="G40" s="1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</sheetData>
  <printOptions horizontalCentered="1"/>
  <pageMargins left="0.62" right="0.7" top="3.3" bottom="0.984251968503937" header="0.5118110236220472" footer="0.5118110236220472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workbookViewId="0" topLeftCell="A1">
      <selection activeCell="D14" sqref="D14"/>
    </sheetView>
  </sheetViews>
  <sheetFormatPr defaultColWidth="11.421875" defaultRowHeight="12.75"/>
  <cols>
    <col min="1" max="1" width="50.140625" style="1" customWidth="1"/>
    <col min="2" max="2" width="7.421875" style="1" customWidth="1"/>
    <col min="3" max="3" width="3.421875" style="1" customWidth="1"/>
    <col min="4" max="4" width="50.140625" style="48" customWidth="1"/>
    <col min="5" max="5" width="11.00390625" style="49" customWidth="1"/>
    <col min="6" max="16384" width="11.421875" style="1" customWidth="1"/>
  </cols>
  <sheetData>
    <row r="1" spans="1:3" ht="13.5">
      <c r="A1" s="43" t="s">
        <v>10</v>
      </c>
      <c r="B1" s="43"/>
      <c r="C1" s="43"/>
    </row>
    <row r="2" spans="1:3" ht="13.5">
      <c r="A2" s="43"/>
      <c r="B2" s="43"/>
      <c r="C2" s="43"/>
    </row>
    <row r="3" spans="1:5" ht="13.5">
      <c r="A3" s="111" t="s">
        <v>164</v>
      </c>
      <c r="B3" s="111"/>
      <c r="C3" s="111"/>
      <c r="D3" s="111"/>
      <c r="E3" s="111"/>
    </row>
    <row r="4" spans="1:3" ht="13.5">
      <c r="A4" s="44" t="s">
        <v>7</v>
      </c>
      <c r="B4" s="44"/>
      <c r="C4" s="44"/>
    </row>
    <row r="5" spans="1:3" ht="13.5">
      <c r="A5" s="44"/>
      <c r="B5" s="44"/>
      <c r="C5" s="44"/>
    </row>
    <row r="6" spans="1:3" ht="13.5">
      <c r="A6" s="46"/>
      <c r="B6" s="46"/>
      <c r="C6" s="46"/>
    </row>
    <row r="7" spans="1:5" ht="13.5">
      <c r="A7" s="47" t="s">
        <v>11</v>
      </c>
      <c r="B7" s="47" t="s">
        <v>12</v>
      </c>
      <c r="C7" s="43"/>
      <c r="D7" s="110" t="s">
        <v>11</v>
      </c>
      <c r="E7" s="47" t="s">
        <v>12</v>
      </c>
    </row>
    <row r="8" spans="1:10" s="15" customFormat="1" ht="13.5">
      <c r="A8" s="48"/>
      <c r="B8" s="47" t="s">
        <v>13</v>
      </c>
      <c r="C8" s="47"/>
      <c r="D8" s="43"/>
      <c r="E8" s="47" t="s">
        <v>13</v>
      </c>
      <c r="F8" s="14"/>
      <c r="G8" s="14"/>
      <c r="H8" s="14"/>
      <c r="I8" s="14"/>
      <c r="J8" s="14"/>
    </row>
    <row r="9" spans="1:3" ht="13.5">
      <c r="A9" s="48"/>
      <c r="B9" s="49"/>
      <c r="C9" s="48"/>
    </row>
    <row r="10" spans="1:5" ht="21.75" customHeight="1">
      <c r="A10" s="50" t="s">
        <v>14</v>
      </c>
      <c r="B10" s="51">
        <v>22</v>
      </c>
      <c r="C10" s="50"/>
      <c r="D10" s="48" t="s">
        <v>99</v>
      </c>
      <c r="E10" s="49">
        <v>2</v>
      </c>
    </row>
    <row r="11" spans="1:5" ht="21.75" customHeight="1">
      <c r="A11" s="48" t="s">
        <v>15</v>
      </c>
      <c r="B11" s="49">
        <v>70</v>
      </c>
      <c r="C11" s="48"/>
      <c r="D11" s="48" t="s">
        <v>93</v>
      </c>
      <c r="E11" s="49">
        <v>2</v>
      </c>
    </row>
    <row r="12" spans="1:5" ht="21.75" customHeight="1">
      <c r="A12" s="48" t="s">
        <v>16</v>
      </c>
      <c r="B12" s="49">
        <v>52</v>
      </c>
      <c r="C12" s="48"/>
      <c r="D12" s="48" t="s">
        <v>43</v>
      </c>
      <c r="E12" s="49">
        <v>2</v>
      </c>
    </row>
    <row r="13" spans="1:5" ht="21.75" customHeight="1">
      <c r="A13" s="48" t="s">
        <v>17</v>
      </c>
      <c r="B13" s="49">
        <v>57</v>
      </c>
      <c r="C13" s="48"/>
      <c r="D13" s="48" t="s">
        <v>137</v>
      </c>
      <c r="E13" s="49">
        <v>2</v>
      </c>
    </row>
    <row r="14" spans="1:5" ht="21.75" customHeight="1">
      <c r="A14" s="48" t="s">
        <v>18</v>
      </c>
      <c r="B14" s="49">
        <v>51</v>
      </c>
      <c r="C14" s="48"/>
      <c r="D14" s="48" t="s">
        <v>94</v>
      </c>
      <c r="E14" s="49">
        <v>9</v>
      </c>
    </row>
    <row r="15" spans="1:5" ht="21.75" customHeight="1">
      <c r="A15" s="48" t="s">
        <v>129</v>
      </c>
      <c r="B15" s="49">
        <v>6</v>
      </c>
      <c r="C15" s="48"/>
      <c r="D15" s="48" t="s">
        <v>44</v>
      </c>
      <c r="E15" s="49">
        <v>13</v>
      </c>
    </row>
    <row r="16" spans="1:5" ht="21.75" customHeight="1">
      <c r="A16" s="48" t="s">
        <v>127</v>
      </c>
      <c r="B16" s="49">
        <v>1</v>
      </c>
      <c r="C16" s="48"/>
      <c r="D16" s="48" t="s">
        <v>100</v>
      </c>
      <c r="E16" s="49">
        <v>1</v>
      </c>
    </row>
    <row r="17" spans="1:5" ht="21.75" customHeight="1">
      <c r="A17" s="48" t="s">
        <v>97</v>
      </c>
      <c r="B17" s="49">
        <v>2</v>
      </c>
      <c r="C17" s="48"/>
      <c r="D17" s="48" t="s">
        <v>101</v>
      </c>
      <c r="E17" s="49">
        <v>2</v>
      </c>
    </row>
    <row r="18" spans="1:5" ht="21.75" customHeight="1">
      <c r="A18" s="48" t="s">
        <v>19</v>
      </c>
      <c r="B18" s="49">
        <v>37</v>
      </c>
      <c r="C18" s="48"/>
      <c r="D18" s="48" t="s">
        <v>135</v>
      </c>
      <c r="E18" s="49">
        <v>5</v>
      </c>
    </row>
    <row r="19" spans="1:5" ht="21.75" customHeight="1">
      <c r="A19" s="48" t="s">
        <v>20</v>
      </c>
      <c r="B19" s="49">
        <v>28</v>
      </c>
      <c r="C19" s="48"/>
      <c r="D19" s="48" t="s">
        <v>102</v>
      </c>
      <c r="E19" s="49">
        <v>1</v>
      </c>
    </row>
    <row r="20" spans="1:5" ht="21.75" customHeight="1">
      <c r="A20" s="48" t="s">
        <v>21</v>
      </c>
      <c r="B20" s="49">
        <v>4</v>
      </c>
      <c r="C20" s="48"/>
      <c r="D20" s="48" t="s">
        <v>139</v>
      </c>
      <c r="E20" s="49">
        <v>1</v>
      </c>
    </row>
    <row r="21" spans="1:5" ht="21.75" customHeight="1">
      <c r="A21" s="48" t="s">
        <v>22</v>
      </c>
      <c r="B21" s="49">
        <v>13</v>
      </c>
      <c r="C21" s="48"/>
      <c r="D21" s="48" t="s">
        <v>85</v>
      </c>
      <c r="E21" s="49">
        <v>2</v>
      </c>
    </row>
    <row r="22" spans="1:5" ht="21.75" customHeight="1">
      <c r="A22" s="48" t="s">
        <v>23</v>
      </c>
      <c r="B22" s="49">
        <v>19</v>
      </c>
      <c r="C22" s="48"/>
      <c r="D22" s="48" t="s">
        <v>103</v>
      </c>
      <c r="E22" s="49">
        <v>2</v>
      </c>
    </row>
    <row r="23" spans="1:5" ht="21.75" customHeight="1">
      <c r="A23" s="48" t="s">
        <v>24</v>
      </c>
      <c r="B23" s="49">
        <v>2</v>
      </c>
      <c r="C23" s="48"/>
      <c r="D23" s="48" t="s">
        <v>136</v>
      </c>
      <c r="E23" s="49">
        <v>4</v>
      </c>
    </row>
    <row r="24" spans="1:5" ht="21.75" customHeight="1">
      <c r="A24" s="48" t="s">
        <v>25</v>
      </c>
      <c r="B24" s="49">
        <v>3</v>
      </c>
      <c r="C24" s="48"/>
      <c r="D24" s="48" t="s">
        <v>104</v>
      </c>
      <c r="E24" s="49">
        <v>3</v>
      </c>
    </row>
    <row r="25" spans="1:5" ht="21.75" customHeight="1">
      <c r="A25" s="48" t="s">
        <v>26</v>
      </c>
      <c r="B25" s="49">
        <v>6</v>
      </c>
      <c r="C25" s="48"/>
      <c r="D25" s="48" t="s">
        <v>132</v>
      </c>
      <c r="E25" s="49">
        <v>2</v>
      </c>
    </row>
    <row r="26" spans="1:5" ht="21.75" customHeight="1">
      <c r="A26" s="48" t="s">
        <v>130</v>
      </c>
      <c r="B26" s="49">
        <v>1</v>
      </c>
      <c r="C26" s="48"/>
      <c r="D26" s="48" t="s">
        <v>86</v>
      </c>
      <c r="E26" s="49">
        <v>2</v>
      </c>
    </row>
    <row r="27" spans="1:5" ht="21.75" customHeight="1">
      <c r="A27" s="48" t="s">
        <v>27</v>
      </c>
      <c r="B27" s="49">
        <v>10</v>
      </c>
      <c r="C27" s="48"/>
      <c r="D27" s="48" t="s">
        <v>133</v>
      </c>
      <c r="E27" s="49">
        <v>1</v>
      </c>
    </row>
    <row r="28" spans="1:5" ht="21.75" customHeight="1">
      <c r="A28" s="48" t="s">
        <v>28</v>
      </c>
      <c r="B28" s="49">
        <v>76</v>
      </c>
      <c r="C28" s="48"/>
      <c r="D28" s="48" t="s">
        <v>147</v>
      </c>
      <c r="E28" s="49">
        <v>3</v>
      </c>
    </row>
    <row r="29" spans="1:5" ht="21.75" customHeight="1">
      <c r="A29" s="48" t="s">
        <v>29</v>
      </c>
      <c r="B29" s="49">
        <v>13</v>
      </c>
      <c r="C29" s="48"/>
      <c r="D29" s="48" t="s">
        <v>144</v>
      </c>
      <c r="E29" s="49">
        <v>1</v>
      </c>
    </row>
    <row r="30" spans="1:5" ht="21.75" customHeight="1">
      <c r="A30" s="48" t="s">
        <v>30</v>
      </c>
      <c r="B30" s="49">
        <v>11</v>
      </c>
      <c r="C30" s="48"/>
      <c r="D30" s="48" t="s">
        <v>87</v>
      </c>
      <c r="E30" s="49">
        <v>1</v>
      </c>
    </row>
    <row r="31" spans="1:5" ht="21.75" customHeight="1">
      <c r="A31" s="48" t="s">
        <v>31</v>
      </c>
      <c r="B31" s="49">
        <v>3</v>
      </c>
      <c r="C31" s="48"/>
      <c r="D31" s="48" t="s">
        <v>88</v>
      </c>
      <c r="E31" s="49">
        <v>1</v>
      </c>
    </row>
    <row r="32" spans="1:6" ht="21.75" customHeight="1">
      <c r="A32" s="48" t="s">
        <v>32</v>
      </c>
      <c r="B32" s="49">
        <v>7</v>
      </c>
      <c r="C32" s="48"/>
      <c r="D32" s="48" t="s">
        <v>140</v>
      </c>
      <c r="E32" s="49">
        <v>1</v>
      </c>
      <c r="F32" s="48"/>
    </row>
    <row r="33" spans="1:6" ht="21.75" customHeight="1">
      <c r="A33" s="48" t="s">
        <v>34</v>
      </c>
      <c r="B33" s="49">
        <v>2</v>
      </c>
      <c r="C33" s="48"/>
      <c r="D33" s="48" t="s">
        <v>143</v>
      </c>
      <c r="E33" s="49">
        <v>1</v>
      </c>
      <c r="F33" s="48"/>
    </row>
    <row r="34" spans="1:6" ht="21.75" customHeight="1">
      <c r="A34" s="48" t="s">
        <v>35</v>
      </c>
      <c r="B34" s="49">
        <v>3</v>
      </c>
      <c r="C34" s="48"/>
      <c r="D34" s="48" t="s">
        <v>141</v>
      </c>
      <c r="E34" s="49">
        <v>1</v>
      </c>
      <c r="F34" s="48"/>
    </row>
    <row r="35" spans="1:6" ht="21.75" customHeight="1">
      <c r="A35" s="48" t="s">
        <v>36</v>
      </c>
      <c r="B35" s="49">
        <v>2</v>
      </c>
      <c r="C35" s="48"/>
      <c r="D35" s="48" t="s">
        <v>145</v>
      </c>
      <c r="E35" s="49">
        <v>4</v>
      </c>
      <c r="F35" s="48"/>
    </row>
    <row r="36" spans="1:6" ht="21.75" customHeight="1">
      <c r="A36" s="48" t="s">
        <v>37</v>
      </c>
      <c r="B36" s="49">
        <v>6</v>
      </c>
      <c r="C36" s="48"/>
      <c r="D36" s="48" t="s">
        <v>105</v>
      </c>
      <c r="E36" s="49">
        <v>2</v>
      </c>
      <c r="F36" s="48"/>
    </row>
    <row r="37" spans="1:6" ht="21.75" customHeight="1">
      <c r="A37" s="48" t="s">
        <v>131</v>
      </c>
      <c r="B37" s="49">
        <v>1</v>
      </c>
      <c r="C37" s="48"/>
      <c r="D37" s="48" t="s">
        <v>142</v>
      </c>
      <c r="E37" s="49">
        <v>1</v>
      </c>
      <c r="F37" s="48"/>
    </row>
    <row r="38" spans="1:6" ht="21.75" customHeight="1">
      <c r="A38" s="48" t="s">
        <v>38</v>
      </c>
      <c r="B38" s="49">
        <v>88</v>
      </c>
      <c r="C38" s="48"/>
      <c r="D38" s="48" t="s">
        <v>33</v>
      </c>
      <c r="E38" s="49">
        <v>1</v>
      </c>
      <c r="F38" s="48"/>
    </row>
    <row r="39" spans="1:5" ht="21.75" customHeight="1">
      <c r="A39" s="48" t="s">
        <v>138</v>
      </c>
      <c r="B39" s="49">
        <v>3</v>
      </c>
      <c r="C39" s="48"/>
      <c r="D39" s="48" t="s">
        <v>41</v>
      </c>
      <c r="E39" s="49">
        <v>34</v>
      </c>
    </row>
    <row r="40" spans="1:5" ht="21.75" customHeight="1">
      <c r="A40" s="48" t="s">
        <v>39</v>
      </c>
      <c r="B40" s="49">
        <v>2</v>
      </c>
      <c r="C40" s="48"/>
      <c r="D40" s="48" t="s">
        <v>42</v>
      </c>
      <c r="E40" s="49">
        <v>13</v>
      </c>
    </row>
    <row r="41" spans="1:5" ht="21.75" customHeight="1">
      <c r="A41" s="48" t="s">
        <v>40</v>
      </c>
      <c r="B41" s="49">
        <v>11</v>
      </c>
      <c r="C41" s="48"/>
      <c r="D41" s="48" t="s">
        <v>106</v>
      </c>
      <c r="E41" s="49">
        <v>1</v>
      </c>
    </row>
    <row r="42" spans="1:5" ht="21.75" customHeight="1">
      <c r="A42" s="48" t="s">
        <v>134</v>
      </c>
      <c r="B42" s="49">
        <v>7</v>
      </c>
      <c r="C42" s="48"/>
      <c r="D42" s="48" t="s">
        <v>146</v>
      </c>
      <c r="E42" s="49">
        <v>1</v>
      </c>
    </row>
    <row r="43" spans="1:5" ht="22.5" customHeight="1">
      <c r="A43" s="48" t="s">
        <v>98</v>
      </c>
      <c r="B43" s="49">
        <v>1</v>
      </c>
      <c r="C43" s="48"/>
      <c r="D43" s="48" t="s">
        <v>107</v>
      </c>
      <c r="E43" s="49">
        <v>3</v>
      </c>
    </row>
    <row r="44" spans="3:5" ht="22.5" customHeight="1">
      <c r="C44" s="48"/>
      <c r="D44" s="48" t="s">
        <v>162</v>
      </c>
      <c r="E44" s="49">
        <v>1</v>
      </c>
    </row>
    <row r="45" spans="2:5" ht="22.5" customHeight="1">
      <c r="B45"/>
      <c r="C45" s="48"/>
      <c r="D45" s="106" t="s">
        <v>45</v>
      </c>
      <c r="E45" s="54">
        <f>SUM(E10:E44)+SUM(B10:B43)</f>
        <v>746</v>
      </c>
    </row>
    <row r="59" spans="1:10" ht="13.5">
      <c r="A59"/>
      <c r="B59"/>
      <c r="C59"/>
      <c r="F59"/>
      <c r="G59"/>
      <c r="H59"/>
      <c r="I59"/>
      <c r="J59"/>
    </row>
    <row r="60" spans="1:10" ht="13.5">
      <c r="A60"/>
      <c r="B60"/>
      <c r="C60"/>
      <c r="F60"/>
      <c r="G60"/>
      <c r="H60"/>
      <c r="I60"/>
      <c r="J60"/>
    </row>
    <row r="61" spans="1:10" ht="13.5">
      <c r="A61"/>
      <c r="B61"/>
      <c r="C61"/>
      <c r="F61"/>
      <c r="G61"/>
      <c r="H61"/>
      <c r="I61"/>
      <c r="J61"/>
    </row>
    <row r="62" spans="1:10" ht="13.5">
      <c r="A62"/>
      <c r="B62"/>
      <c r="C62"/>
      <c r="F62"/>
      <c r="G62"/>
      <c r="H62"/>
      <c r="I62"/>
      <c r="J62"/>
    </row>
    <row r="63" spans="1:10" ht="13.5">
      <c r="A63"/>
      <c r="B63"/>
      <c r="C63"/>
      <c r="F63"/>
      <c r="G63"/>
      <c r="H63"/>
      <c r="I63"/>
      <c r="J63"/>
    </row>
    <row r="64" spans="1:10" ht="13.5">
      <c r="A64"/>
      <c r="B64"/>
      <c r="C64"/>
      <c r="F64"/>
      <c r="G64"/>
      <c r="H64"/>
      <c r="I64"/>
      <c r="J64"/>
    </row>
    <row r="65" spans="1:10" ht="13.5">
      <c r="A65"/>
      <c r="B65"/>
      <c r="C65"/>
      <c r="F65"/>
      <c r="G65"/>
      <c r="H65"/>
      <c r="I65"/>
      <c r="J65"/>
    </row>
    <row r="66" spans="1:10" s="5" customFormat="1" ht="13.5">
      <c r="A66"/>
      <c r="B66"/>
      <c r="C66"/>
      <c r="D66" s="48"/>
      <c r="E66" s="49"/>
      <c r="F66"/>
      <c r="G66"/>
      <c r="H66"/>
      <c r="I66"/>
      <c r="J66"/>
    </row>
    <row r="67" spans="1:10" ht="13.5">
      <c r="A67"/>
      <c r="B67"/>
      <c r="C67"/>
      <c r="F67"/>
      <c r="G67"/>
      <c r="H67"/>
      <c r="I67"/>
      <c r="J67"/>
    </row>
    <row r="68" spans="1:10" ht="13.5">
      <c r="A68"/>
      <c r="B68"/>
      <c r="C68"/>
      <c r="F68"/>
      <c r="G68"/>
      <c r="H68"/>
      <c r="I68"/>
      <c r="J68"/>
    </row>
    <row r="69" spans="1:10" ht="13.5">
      <c r="A69"/>
      <c r="B69"/>
      <c r="C69"/>
      <c r="F69"/>
      <c r="G69"/>
      <c r="H69"/>
      <c r="I69"/>
      <c r="J69"/>
    </row>
    <row r="70" spans="1:10" ht="13.5">
      <c r="A70"/>
      <c r="B70"/>
      <c r="C70"/>
      <c r="F70"/>
      <c r="G70"/>
      <c r="H70"/>
      <c r="I70"/>
      <c r="J70"/>
    </row>
  </sheetData>
  <mergeCells count="1">
    <mergeCell ref="A3:E3"/>
  </mergeCells>
  <printOptions/>
  <pageMargins left="1.07" right="0.39" top="1.19" bottom="0.49" header="0.11811023622047245" footer="0.15748031496062992"/>
  <pageSetup horizontalDpi="300" verticalDpi="3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25"/>
  <sheetViews>
    <sheetView workbookViewId="0" topLeftCell="A1">
      <selection activeCell="C7" sqref="C7"/>
    </sheetView>
  </sheetViews>
  <sheetFormatPr defaultColWidth="11.421875" defaultRowHeight="12.75"/>
  <cols>
    <col min="1" max="1" width="17.8515625" style="1" customWidth="1"/>
    <col min="2" max="2" width="10.7109375" style="1" customWidth="1"/>
    <col min="3" max="7" width="12.7109375" style="5" customWidth="1"/>
    <col min="8" max="9" width="12.7109375" style="1" customWidth="1"/>
    <col min="10" max="16384" width="11.421875" style="1" customWidth="1"/>
  </cols>
  <sheetData>
    <row r="1" spans="1:9" ht="15">
      <c r="A1" s="25" t="s">
        <v>46</v>
      </c>
      <c r="B1" s="27"/>
      <c r="C1" s="39"/>
      <c r="D1" s="39"/>
      <c r="E1" s="39"/>
      <c r="F1" s="39"/>
      <c r="G1" s="39"/>
      <c r="H1" s="27"/>
      <c r="I1" s="27"/>
    </row>
    <row r="2" spans="1:9" ht="15">
      <c r="A2" s="25"/>
      <c r="B2" s="27"/>
      <c r="C2" s="39"/>
      <c r="D2" s="39"/>
      <c r="E2" s="39"/>
      <c r="F2" s="39"/>
      <c r="G2" s="39"/>
      <c r="H2" s="27"/>
      <c r="I2" s="27"/>
    </row>
    <row r="3" spans="1:9" ht="15">
      <c r="A3" s="25"/>
      <c r="B3" s="27"/>
      <c r="C3" s="39"/>
      <c r="D3" s="39"/>
      <c r="E3" s="39"/>
      <c r="F3" s="39"/>
      <c r="G3" s="39"/>
      <c r="H3" s="27"/>
      <c r="I3" s="27"/>
    </row>
    <row r="4" spans="1:9" ht="15">
      <c r="A4" s="26" t="s">
        <v>47</v>
      </c>
      <c r="B4" s="61"/>
      <c r="C4" s="61"/>
      <c r="D4" s="61"/>
      <c r="E4" s="61"/>
      <c r="F4" s="61"/>
      <c r="G4" s="61"/>
      <c r="H4" s="61"/>
      <c r="I4" s="61"/>
    </row>
    <row r="5" spans="1:9" ht="15">
      <c r="A5" s="26" t="s">
        <v>165</v>
      </c>
      <c r="B5" s="61"/>
      <c r="C5" s="61"/>
      <c r="D5" s="61"/>
      <c r="E5" s="61"/>
      <c r="F5" s="61"/>
      <c r="G5" s="61"/>
      <c r="H5" s="61"/>
      <c r="I5" s="61"/>
    </row>
    <row r="6" spans="1:9" ht="15">
      <c r="A6" s="26"/>
      <c r="B6" s="61"/>
      <c r="C6" s="61"/>
      <c r="D6" s="61"/>
      <c r="E6" s="61"/>
      <c r="F6" s="61"/>
      <c r="G6" s="61"/>
      <c r="H6" s="61"/>
      <c r="I6" s="61"/>
    </row>
    <row r="7" spans="1:9" ht="15">
      <c r="A7" s="28"/>
      <c r="B7" s="28"/>
      <c r="C7" s="41"/>
      <c r="D7" s="41"/>
      <c r="E7" s="41"/>
      <c r="F7" s="41"/>
      <c r="G7" s="41"/>
      <c r="H7" s="28"/>
      <c r="I7" s="28"/>
    </row>
    <row r="8" spans="1:9" ht="21.75" customHeight="1">
      <c r="A8" s="29"/>
      <c r="B8" s="29"/>
      <c r="C8" s="34" t="s">
        <v>48</v>
      </c>
      <c r="D8" s="34"/>
      <c r="E8" s="34"/>
      <c r="F8" s="34"/>
      <c r="G8" s="34"/>
      <c r="H8" s="34"/>
      <c r="I8" s="34"/>
    </row>
    <row r="9" spans="1:102" ht="13.5" customHeight="1">
      <c r="A9" s="29"/>
      <c r="B9" s="29"/>
      <c r="C9" s="31" t="s">
        <v>7</v>
      </c>
      <c r="D9" s="62"/>
      <c r="E9" s="62"/>
      <c r="F9" s="62"/>
      <c r="G9" s="62"/>
      <c r="H9" s="62"/>
      <c r="I9" s="6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</row>
    <row r="10" spans="1:9" s="11" customFormat="1" ht="15">
      <c r="A10" s="32" t="s">
        <v>1</v>
      </c>
      <c r="B10" s="32" t="s">
        <v>3</v>
      </c>
      <c r="C10" s="32" t="s">
        <v>49</v>
      </c>
      <c r="D10" s="32" t="s">
        <v>50</v>
      </c>
      <c r="E10" s="32" t="s">
        <v>51</v>
      </c>
      <c r="F10" s="32" t="s">
        <v>52</v>
      </c>
      <c r="G10" s="32" t="s">
        <v>53</v>
      </c>
      <c r="H10" s="32" t="s">
        <v>54</v>
      </c>
      <c r="I10" s="63" t="s">
        <v>55</v>
      </c>
    </row>
    <row r="11" spans="1:9" s="11" customFormat="1" ht="15">
      <c r="A11" s="32"/>
      <c r="B11" s="32"/>
      <c r="C11" s="32" t="s">
        <v>56</v>
      </c>
      <c r="D11" s="32" t="s">
        <v>56</v>
      </c>
      <c r="E11" s="32" t="s">
        <v>56</v>
      </c>
      <c r="F11" s="32" t="s">
        <v>56</v>
      </c>
      <c r="G11" s="32" t="s">
        <v>56</v>
      </c>
      <c r="H11" s="32"/>
      <c r="I11" s="63"/>
    </row>
    <row r="12" spans="1:9" s="11" customFormat="1" ht="15">
      <c r="A12" s="64"/>
      <c r="B12" s="64"/>
      <c r="C12" s="64" t="s">
        <v>57</v>
      </c>
      <c r="D12" s="64" t="s">
        <v>58</v>
      </c>
      <c r="E12" s="64" t="s">
        <v>59</v>
      </c>
      <c r="F12" s="64" t="s">
        <v>60</v>
      </c>
      <c r="G12" s="64" t="s">
        <v>61</v>
      </c>
      <c r="H12" s="64" t="s">
        <v>62</v>
      </c>
      <c r="I12" s="65" t="s">
        <v>63</v>
      </c>
    </row>
    <row r="13" spans="1:9" ht="15">
      <c r="A13" s="29"/>
      <c r="B13" s="29"/>
      <c r="C13" s="38"/>
      <c r="D13" s="38"/>
      <c r="E13" s="38"/>
      <c r="F13" s="38"/>
      <c r="G13" s="38"/>
      <c r="H13" s="29"/>
      <c r="I13" s="27"/>
    </row>
    <row r="14" spans="1:9" s="2" customFormat="1" ht="15">
      <c r="A14" s="79" t="s">
        <v>3</v>
      </c>
      <c r="B14" s="77">
        <f>SUM(B16:B24)</f>
        <v>746</v>
      </c>
      <c r="C14" s="77">
        <f>SUM(C16:C24)</f>
        <v>24</v>
      </c>
      <c r="D14" s="77">
        <f aca="true" t="shared" si="0" ref="D14:I14">SUM(D16:D24)</f>
        <v>10</v>
      </c>
      <c r="E14" s="77">
        <f t="shared" si="0"/>
        <v>26</v>
      </c>
      <c r="F14" s="77">
        <f t="shared" si="0"/>
        <v>13</v>
      </c>
      <c r="G14" s="77">
        <f t="shared" si="0"/>
        <v>7</v>
      </c>
      <c r="H14" s="78">
        <f t="shared" si="0"/>
        <v>59</v>
      </c>
      <c r="I14" s="107">
        <f t="shared" si="0"/>
        <v>607</v>
      </c>
    </row>
    <row r="15" spans="1:9" ht="15">
      <c r="A15" s="29"/>
      <c r="B15" s="38"/>
      <c r="C15" s="38"/>
      <c r="D15" s="38"/>
      <c r="E15" s="38"/>
      <c r="F15" s="38"/>
      <c r="G15" s="38"/>
      <c r="H15" s="38"/>
      <c r="I15" s="39"/>
    </row>
    <row r="16" spans="1:9" ht="15">
      <c r="A16" s="29" t="s">
        <v>64</v>
      </c>
      <c r="B16" s="38">
        <f>SUM(C16:I16)</f>
        <v>358</v>
      </c>
      <c r="C16" s="38">
        <v>16</v>
      </c>
      <c r="D16" s="38">
        <v>2</v>
      </c>
      <c r="E16" s="38">
        <v>4</v>
      </c>
      <c r="F16" s="38">
        <v>2</v>
      </c>
      <c r="G16" s="38">
        <v>0</v>
      </c>
      <c r="H16" s="38">
        <v>25</v>
      </c>
      <c r="I16" s="39">
        <v>309</v>
      </c>
    </row>
    <row r="17" spans="1:9" ht="15">
      <c r="A17" s="29"/>
      <c r="B17" s="38"/>
      <c r="C17" s="38"/>
      <c r="D17" s="38"/>
      <c r="E17" s="38"/>
      <c r="F17" s="38"/>
      <c r="G17" s="38"/>
      <c r="H17" s="38"/>
      <c r="I17" s="39"/>
    </row>
    <row r="18" spans="1:9" ht="15">
      <c r="A18" s="29" t="s">
        <v>95</v>
      </c>
      <c r="B18" s="38">
        <f>SUM(C18:I18)</f>
        <v>165</v>
      </c>
      <c r="C18" s="38">
        <v>2</v>
      </c>
      <c r="D18" s="38">
        <v>1</v>
      </c>
      <c r="E18" s="38">
        <v>0</v>
      </c>
      <c r="F18" s="38">
        <v>0</v>
      </c>
      <c r="G18" s="38">
        <v>0</v>
      </c>
      <c r="H18" s="38">
        <v>3</v>
      </c>
      <c r="I18" s="39">
        <v>159</v>
      </c>
    </row>
    <row r="19" spans="1:9" ht="15">
      <c r="A19" s="29"/>
      <c r="B19" s="38"/>
      <c r="C19" s="38"/>
      <c r="D19" s="38"/>
      <c r="E19" s="38"/>
      <c r="F19" s="38"/>
      <c r="G19" s="38"/>
      <c r="H19" s="38"/>
      <c r="I19" s="39"/>
    </row>
    <row r="20" spans="1:9" ht="15">
      <c r="A20" s="29" t="s">
        <v>65</v>
      </c>
      <c r="B20" s="38">
        <f>SUM(C20:I20)</f>
        <v>54</v>
      </c>
      <c r="C20" s="38">
        <v>5</v>
      </c>
      <c r="D20" s="38">
        <v>0</v>
      </c>
      <c r="E20" s="38">
        <v>1</v>
      </c>
      <c r="F20" s="38">
        <v>0</v>
      </c>
      <c r="G20" s="38">
        <v>0</v>
      </c>
      <c r="H20" s="38">
        <v>4</v>
      </c>
      <c r="I20" s="39">
        <v>44</v>
      </c>
    </row>
    <row r="21" spans="1:9" ht="15">
      <c r="A21" s="29"/>
      <c r="B21" s="38"/>
      <c r="C21" s="38"/>
      <c r="D21" s="38"/>
      <c r="E21" s="38"/>
      <c r="F21" s="38"/>
      <c r="G21" s="38"/>
      <c r="H21" s="38"/>
      <c r="I21" s="39"/>
    </row>
    <row r="22" spans="1:9" ht="15">
      <c r="A22" s="29" t="s">
        <v>91</v>
      </c>
      <c r="B22" s="38">
        <f>SUM(C22:I22)</f>
        <v>14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14</v>
      </c>
    </row>
    <row r="23" spans="1:8" ht="15">
      <c r="A23" s="29"/>
      <c r="B23" s="38"/>
      <c r="C23" s="38"/>
      <c r="D23" s="38"/>
      <c r="E23" s="38"/>
      <c r="F23" s="38"/>
      <c r="G23" s="38"/>
      <c r="H23" s="86"/>
    </row>
    <row r="24" spans="1:9" ht="15">
      <c r="A24" s="29" t="s">
        <v>92</v>
      </c>
      <c r="B24" s="38">
        <f>SUM(C24:I24)</f>
        <v>155</v>
      </c>
      <c r="C24" s="38">
        <v>1</v>
      </c>
      <c r="D24" s="38">
        <v>7</v>
      </c>
      <c r="E24" s="38">
        <v>21</v>
      </c>
      <c r="F24" s="38">
        <v>11</v>
      </c>
      <c r="G24" s="38">
        <v>7</v>
      </c>
      <c r="H24" s="38">
        <v>27</v>
      </c>
      <c r="I24" s="39">
        <v>81</v>
      </c>
    </row>
    <row r="25" spans="1:9" ht="15">
      <c r="A25" s="36"/>
      <c r="B25" s="85"/>
      <c r="C25" s="40"/>
      <c r="D25" s="40"/>
      <c r="E25" s="40"/>
      <c r="F25" s="40"/>
      <c r="G25" s="40"/>
      <c r="H25" s="85"/>
      <c r="I25" s="41"/>
    </row>
  </sheetData>
  <printOptions horizontalCentered="1"/>
  <pageMargins left="0.31496062992125984" right="0.2362204724409449" top="3.17" bottom="0.984251968503937" header="0.5118110236220472" footer="0.5118110236220472"/>
  <pageSetup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4"/>
  <sheetViews>
    <sheetView workbookViewId="0" topLeftCell="A1">
      <selection activeCell="A6" sqref="A6"/>
    </sheetView>
  </sheetViews>
  <sheetFormatPr defaultColWidth="11.421875" defaultRowHeight="12.75"/>
  <cols>
    <col min="1" max="1" width="10.7109375" style="1" customWidth="1"/>
    <col min="2" max="2" width="21.57421875" style="5" customWidth="1"/>
    <col min="3" max="3" width="13.00390625" style="5" customWidth="1"/>
    <col min="4" max="4" width="13.421875" style="5" customWidth="1"/>
    <col min="5" max="5" width="17.57421875" style="5" customWidth="1"/>
    <col min="6" max="6" width="13.421875" style="5" customWidth="1"/>
    <col min="7" max="7" width="13.7109375" style="1" bestFit="1" customWidth="1"/>
    <col min="8" max="8" width="9.28125" style="1" customWidth="1"/>
    <col min="9" max="16384" width="11.421875" style="1" customWidth="1"/>
  </cols>
  <sheetData>
    <row r="1" spans="1:49" ht="15">
      <c r="A1" s="67" t="s">
        <v>66</v>
      </c>
      <c r="B1" s="66"/>
      <c r="C1" s="66"/>
      <c r="D1" s="66"/>
      <c r="E1" s="66"/>
      <c r="F1" s="66"/>
      <c r="G1" s="30"/>
      <c r="H1" s="3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49" ht="15">
      <c r="A2" s="30"/>
      <c r="B2" s="66"/>
      <c r="C2" s="66"/>
      <c r="D2" s="66"/>
      <c r="E2" s="66"/>
      <c r="F2" s="66"/>
      <c r="G2" s="30"/>
      <c r="H2" s="3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spans="1:8" ht="15">
      <c r="A3" s="27"/>
      <c r="B3" s="39"/>
      <c r="C3" s="39"/>
      <c r="D3" s="39"/>
      <c r="E3" s="39"/>
      <c r="F3" s="39"/>
      <c r="G3" s="27"/>
      <c r="H3" s="27"/>
    </row>
    <row r="4" spans="1:8" ht="15">
      <c r="A4" s="26" t="s">
        <v>67</v>
      </c>
      <c r="B4" s="61"/>
      <c r="C4" s="61"/>
      <c r="D4" s="61"/>
      <c r="E4" s="61"/>
      <c r="F4" s="61"/>
      <c r="G4" s="61"/>
      <c r="H4" s="27"/>
    </row>
    <row r="5" spans="1:8" ht="15">
      <c r="A5" s="26" t="s">
        <v>166</v>
      </c>
      <c r="B5" s="61"/>
      <c r="C5" s="61"/>
      <c r="D5" s="61"/>
      <c r="E5" s="61"/>
      <c r="F5" s="61"/>
      <c r="G5" s="61"/>
      <c r="H5" s="27"/>
    </row>
    <row r="6" spans="1:8" ht="15">
      <c r="A6" s="26"/>
      <c r="B6" s="61"/>
      <c r="C6" s="61"/>
      <c r="D6" s="61"/>
      <c r="E6" s="61"/>
      <c r="F6" s="61"/>
      <c r="G6" s="61"/>
      <c r="H6" s="27"/>
    </row>
    <row r="7" spans="1:8" ht="15">
      <c r="A7" s="28"/>
      <c r="B7" s="41"/>
      <c r="C7" s="41"/>
      <c r="D7" s="41"/>
      <c r="E7" s="41"/>
      <c r="F7" s="41"/>
      <c r="G7" s="28"/>
      <c r="H7" s="27"/>
    </row>
    <row r="8" spans="1:8" ht="17.25" customHeight="1">
      <c r="A8" s="67"/>
      <c r="B8" s="32"/>
      <c r="C8" s="32"/>
      <c r="D8" s="68" t="s">
        <v>1</v>
      </c>
      <c r="E8" s="68"/>
      <c r="F8" s="68"/>
      <c r="G8" s="68"/>
      <c r="H8" s="27"/>
    </row>
    <row r="9" spans="1:8" ht="15">
      <c r="A9" s="25" t="s">
        <v>68</v>
      </c>
      <c r="B9" s="32"/>
      <c r="C9" s="32" t="s">
        <v>3</v>
      </c>
      <c r="D9" s="31" t="s">
        <v>7</v>
      </c>
      <c r="E9" s="31"/>
      <c r="F9" s="31"/>
      <c r="G9" s="31"/>
      <c r="H9" s="27"/>
    </row>
    <row r="10" spans="1:8" ht="18.75" customHeight="1">
      <c r="A10" s="25"/>
      <c r="B10" s="32"/>
      <c r="C10" s="32"/>
      <c r="D10" s="32" t="s">
        <v>4</v>
      </c>
      <c r="E10" s="32" t="s">
        <v>5</v>
      </c>
      <c r="F10" s="32" t="s">
        <v>6</v>
      </c>
      <c r="G10" s="32" t="s">
        <v>89</v>
      </c>
      <c r="H10" s="87" t="s">
        <v>90</v>
      </c>
    </row>
    <row r="11" spans="1:8" ht="15">
      <c r="A11" s="69"/>
      <c r="B11" s="64"/>
      <c r="C11" s="64"/>
      <c r="D11" s="64"/>
      <c r="E11" s="64"/>
      <c r="F11" s="64"/>
      <c r="G11" s="64"/>
      <c r="H11" s="69"/>
    </row>
    <row r="12" spans="1:8" ht="15">
      <c r="A12" s="27"/>
      <c r="B12" s="38"/>
      <c r="C12" s="38"/>
      <c r="D12" s="38"/>
      <c r="E12" s="38"/>
      <c r="F12" s="38"/>
      <c r="G12" s="38"/>
      <c r="H12" s="27"/>
    </row>
    <row r="13" spans="1:31" ht="15">
      <c r="A13" s="27"/>
      <c r="B13" s="32" t="s">
        <v>3</v>
      </c>
      <c r="C13" s="77">
        <f aca="true" t="shared" si="0" ref="C13:H13">SUM(C15:C28)</f>
        <v>787</v>
      </c>
      <c r="D13" s="77">
        <f t="shared" si="0"/>
        <v>376</v>
      </c>
      <c r="E13" s="77">
        <f t="shared" si="0"/>
        <v>162</v>
      </c>
      <c r="F13" s="77">
        <f t="shared" si="0"/>
        <v>66</v>
      </c>
      <c r="G13" s="77">
        <f t="shared" si="0"/>
        <v>16</v>
      </c>
      <c r="H13" s="78">
        <f t="shared" si="0"/>
        <v>167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8" ht="15">
      <c r="A14" s="27"/>
      <c r="B14" s="38"/>
      <c r="C14" s="38"/>
      <c r="D14" s="38"/>
      <c r="E14" s="38"/>
      <c r="F14" s="38"/>
      <c r="G14" s="38"/>
      <c r="H14" s="27"/>
    </row>
    <row r="15" spans="1:8" ht="15">
      <c r="A15" s="27" t="s">
        <v>108</v>
      </c>
      <c r="B15" s="38"/>
      <c r="C15" s="38">
        <f>SUM(D15:H15)</f>
        <v>20</v>
      </c>
      <c r="D15" s="38">
        <v>12</v>
      </c>
      <c r="E15" s="38">
        <v>7</v>
      </c>
      <c r="F15" s="38">
        <v>1</v>
      </c>
      <c r="G15" s="38">
        <v>0</v>
      </c>
      <c r="H15" s="39">
        <v>0</v>
      </c>
    </row>
    <row r="16" spans="1:8" ht="15">
      <c r="A16" s="27" t="s">
        <v>109</v>
      </c>
      <c r="B16" s="38"/>
      <c r="C16" s="38">
        <f aca="true" t="shared" si="1" ref="C16:C27">SUM(D16:H16)</f>
        <v>135</v>
      </c>
      <c r="D16" s="38">
        <v>74</v>
      </c>
      <c r="E16" s="38">
        <v>55</v>
      </c>
      <c r="F16" s="38">
        <v>2</v>
      </c>
      <c r="G16" s="38">
        <v>0</v>
      </c>
      <c r="H16" s="39">
        <v>4</v>
      </c>
    </row>
    <row r="17" spans="1:8" ht="15">
      <c r="A17" s="27" t="s">
        <v>110</v>
      </c>
      <c r="B17" s="38"/>
      <c r="C17" s="38">
        <f t="shared" si="1"/>
        <v>8</v>
      </c>
      <c r="D17" s="38">
        <v>3</v>
      </c>
      <c r="E17" s="38">
        <v>4</v>
      </c>
      <c r="F17" s="38">
        <v>1</v>
      </c>
      <c r="G17" s="38">
        <v>0</v>
      </c>
      <c r="H17" s="39">
        <v>0</v>
      </c>
    </row>
    <row r="18" spans="1:8" ht="15">
      <c r="A18" s="27" t="s">
        <v>111</v>
      </c>
      <c r="B18" s="38"/>
      <c r="C18" s="38">
        <f t="shared" si="1"/>
        <v>18</v>
      </c>
      <c r="D18" s="38">
        <v>0</v>
      </c>
      <c r="E18" s="38">
        <v>0</v>
      </c>
      <c r="F18" s="38">
        <v>18</v>
      </c>
      <c r="G18" s="38">
        <v>0</v>
      </c>
      <c r="H18" s="39">
        <v>0</v>
      </c>
    </row>
    <row r="19" spans="1:8" ht="15">
      <c r="A19" s="27" t="s">
        <v>112</v>
      </c>
      <c r="B19" s="38"/>
      <c r="C19" s="38">
        <f t="shared" si="1"/>
        <v>8</v>
      </c>
      <c r="D19" s="38">
        <v>1</v>
      </c>
      <c r="E19" s="38">
        <v>1</v>
      </c>
      <c r="F19" s="38">
        <v>6</v>
      </c>
      <c r="G19" s="38">
        <v>0</v>
      </c>
      <c r="H19" s="39">
        <v>0</v>
      </c>
    </row>
    <row r="20" spans="1:8" ht="15">
      <c r="A20" s="27" t="s">
        <v>113</v>
      </c>
      <c r="B20" s="38"/>
      <c r="C20" s="38">
        <f t="shared" si="1"/>
        <v>159</v>
      </c>
      <c r="D20" s="38">
        <v>100</v>
      </c>
      <c r="E20" s="38">
        <v>38</v>
      </c>
      <c r="F20" s="38">
        <v>17</v>
      </c>
      <c r="G20" s="38">
        <v>1</v>
      </c>
      <c r="H20" s="39">
        <v>3</v>
      </c>
    </row>
    <row r="21" spans="1:8" ht="15">
      <c r="A21" s="27" t="s">
        <v>114</v>
      </c>
      <c r="B21" s="38"/>
      <c r="C21" s="38">
        <f t="shared" si="1"/>
        <v>383</v>
      </c>
      <c r="D21" s="38">
        <v>160</v>
      </c>
      <c r="E21" s="38">
        <v>49</v>
      </c>
      <c r="F21" s="38">
        <v>14</v>
      </c>
      <c r="G21" s="38">
        <v>5</v>
      </c>
      <c r="H21" s="39">
        <v>155</v>
      </c>
    </row>
    <row r="22" spans="1:8" ht="15">
      <c r="A22" s="27" t="s">
        <v>115</v>
      </c>
      <c r="B22" s="38"/>
      <c r="C22" s="38">
        <f t="shared" si="1"/>
        <v>9</v>
      </c>
      <c r="D22" s="38">
        <v>8</v>
      </c>
      <c r="E22" s="38">
        <v>0</v>
      </c>
      <c r="F22" s="38">
        <v>0</v>
      </c>
      <c r="G22" s="38">
        <v>0</v>
      </c>
      <c r="H22" s="39">
        <v>1</v>
      </c>
    </row>
    <row r="23" spans="1:8" ht="15">
      <c r="A23" s="27" t="s">
        <v>116</v>
      </c>
      <c r="B23" s="38"/>
      <c r="C23" s="38">
        <f t="shared" si="1"/>
        <v>2</v>
      </c>
      <c r="D23" s="38">
        <v>1</v>
      </c>
      <c r="E23" s="38">
        <v>0</v>
      </c>
      <c r="F23" s="38">
        <v>0</v>
      </c>
      <c r="G23" s="38">
        <v>1</v>
      </c>
      <c r="H23" s="39">
        <v>0</v>
      </c>
    </row>
    <row r="24" spans="1:8" ht="15">
      <c r="A24" s="27" t="s">
        <v>117</v>
      </c>
      <c r="B24" s="38"/>
      <c r="C24" s="38">
        <f t="shared" si="1"/>
        <v>6</v>
      </c>
      <c r="D24" s="38">
        <v>5</v>
      </c>
      <c r="E24" s="38">
        <v>1</v>
      </c>
      <c r="F24" s="38">
        <v>0</v>
      </c>
      <c r="G24" s="38">
        <v>0</v>
      </c>
      <c r="H24" s="39">
        <v>0</v>
      </c>
    </row>
    <row r="25" spans="1:8" ht="15">
      <c r="A25" s="27" t="s">
        <v>118</v>
      </c>
      <c r="B25" s="38"/>
      <c r="C25" s="38">
        <f t="shared" si="1"/>
        <v>9</v>
      </c>
      <c r="D25" s="38">
        <v>0</v>
      </c>
      <c r="E25" s="38">
        <v>0</v>
      </c>
      <c r="F25" s="38">
        <v>0</v>
      </c>
      <c r="G25" s="38">
        <v>9</v>
      </c>
      <c r="H25" s="39">
        <v>0</v>
      </c>
    </row>
    <row r="26" spans="1:8" ht="15">
      <c r="A26" s="27" t="s">
        <v>119</v>
      </c>
      <c r="B26" s="38"/>
      <c r="C26" s="38">
        <f t="shared" si="1"/>
        <v>4</v>
      </c>
      <c r="D26" s="38">
        <v>2</v>
      </c>
      <c r="E26" s="38">
        <v>1</v>
      </c>
      <c r="F26" s="38">
        <v>1</v>
      </c>
      <c r="G26" s="38">
        <v>0</v>
      </c>
      <c r="H26" s="39">
        <v>0</v>
      </c>
    </row>
    <row r="27" spans="1:22" ht="15">
      <c r="A27" s="30" t="s">
        <v>120</v>
      </c>
      <c r="B27" s="38"/>
      <c r="C27" s="38">
        <f t="shared" si="1"/>
        <v>26</v>
      </c>
      <c r="D27" s="38">
        <v>10</v>
      </c>
      <c r="E27" s="38">
        <v>6</v>
      </c>
      <c r="F27" s="38">
        <v>6</v>
      </c>
      <c r="G27" s="38">
        <v>0</v>
      </c>
      <c r="H27" s="66">
        <v>4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8" ht="15">
      <c r="A28" s="28"/>
      <c r="B28" s="40"/>
      <c r="C28" s="40"/>
      <c r="D28" s="40"/>
      <c r="E28" s="40"/>
      <c r="F28" s="40"/>
      <c r="G28" s="40"/>
      <c r="H28" s="41"/>
    </row>
    <row r="29" spans="1:8" ht="15">
      <c r="A29" s="27"/>
      <c r="B29" s="39"/>
      <c r="C29" s="39"/>
      <c r="D29" s="39"/>
      <c r="E29" s="39"/>
      <c r="F29" s="39"/>
      <c r="G29" s="27"/>
      <c r="H29" s="27"/>
    </row>
    <row r="30" spans="1:8" ht="15">
      <c r="A30" s="27"/>
      <c r="B30" s="39"/>
      <c r="C30" s="39"/>
      <c r="D30" s="39"/>
      <c r="E30" s="39"/>
      <c r="F30" s="39"/>
      <c r="G30" s="27"/>
      <c r="H30" s="27"/>
    </row>
    <row r="31" spans="1:8" ht="15">
      <c r="A31" s="27"/>
      <c r="B31" s="39"/>
      <c r="C31" s="39"/>
      <c r="D31" s="39"/>
      <c r="E31" s="39"/>
      <c r="F31" s="39"/>
      <c r="G31" s="27"/>
      <c r="H31" s="27"/>
    </row>
    <row r="34" ht="13.5">
      <c r="F34" s="5" t="s">
        <v>7</v>
      </c>
    </row>
  </sheetData>
  <printOptions horizontalCentered="1"/>
  <pageMargins left="0.57" right="0.41" top="3.05" bottom="1" header="0" footer="0"/>
  <pageSetup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6" sqref="A6"/>
    </sheetView>
  </sheetViews>
  <sheetFormatPr defaultColWidth="11.421875" defaultRowHeight="12.75"/>
  <cols>
    <col min="1" max="1" width="20.00390625" style="1" customWidth="1"/>
    <col min="2" max="3" width="11.421875" style="1" customWidth="1"/>
    <col min="4" max="4" width="20.421875" style="1" customWidth="1"/>
    <col min="5" max="5" width="11.421875" style="1" customWidth="1"/>
    <col min="6" max="6" width="21.00390625" style="1" customWidth="1"/>
    <col min="7" max="7" width="11.421875" style="1" customWidth="1"/>
    <col min="8" max="8" width="20.28125" style="1" customWidth="1"/>
    <col min="9" max="9" width="12.8515625" style="1" customWidth="1"/>
    <col min="10" max="10" width="22.28125" style="1" customWidth="1"/>
    <col min="11" max="16384" width="11.421875" style="1" customWidth="1"/>
  </cols>
  <sheetData>
    <row r="1" spans="1:8" ht="13.5">
      <c r="A1" s="43" t="s">
        <v>69</v>
      </c>
      <c r="B1" s="48"/>
      <c r="C1" s="48"/>
      <c r="D1" s="48"/>
      <c r="E1" s="48"/>
      <c r="F1" s="48"/>
      <c r="G1" s="48"/>
      <c r="H1" s="48"/>
    </row>
    <row r="2" spans="1:8" ht="13.5">
      <c r="A2" s="43"/>
      <c r="B2" s="48"/>
      <c r="C2" s="48"/>
      <c r="D2" s="48"/>
      <c r="E2" s="48"/>
      <c r="F2" s="48"/>
      <c r="G2" s="48"/>
      <c r="H2" s="48"/>
    </row>
    <row r="3" spans="1:8" ht="13.5">
      <c r="A3" s="43"/>
      <c r="B3" s="48"/>
      <c r="C3" s="48"/>
      <c r="D3" s="48"/>
      <c r="E3" s="48"/>
      <c r="F3" s="48"/>
      <c r="G3" s="48"/>
      <c r="H3" s="48"/>
    </row>
    <row r="4" spans="1:8" ht="13.5">
      <c r="A4" s="44" t="s">
        <v>70</v>
      </c>
      <c r="B4" s="45"/>
      <c r="C4" s="45"/>
      <c r="D4" s="45"/>
      <c r="E4" s="45"/>
      <c r="F4" s="45"/>
      <c r="G4" s="45"/>
      <c r="H4" s="45"/>
    </row>
    <row r="5" spans="1:8" ht="13.5">
      <c r="A5" s="44" t="s">
        <v>167</v>
      </c>
      <c r="B5" s="45"/>
      <c r="C5" s="45"/>
      <c r="D5" s="45"/>
      <c r="E5" s="45"/>
      <c r="F5" s="45"/>
      <c r="G5" s="45"/>
      <c r="H5" s="45"/>
    </row>
    <row r="6" spans="1:8" ht="13.5">
      <c r="A6" s="44"/>
      <c r="B6" s="45"/>
      <c r="C6" s="45"/>
      <c r="D6" s="45"/>
      <c r="E6" s="45"/>
      <c r="F6" s="45"/>
      <c r="G6" s="45"/>
      <c r="H6" s="45"/>
    </row>
    <row r="7" spans="1:8" ht="13.5">
      <c r="A7" s="48"/>
      <c r="B7" s="48"/>
      <c r="C7" s="48"/>
      <c r="D7" s="48"/>
      <c r="E7" s="48"/>
      <c r="F7" s="48"/>
      <c r="G7" s="48"/>
      <c r="H7" s="48"/>
    </row>
    <row r="8" spans="1:10" s="2" customFormat="1" ht="13.5">
      <c r="A8" s="60"/>
      <c r="B8" s="60"/>
      <c r="C8" s="60"/>
      <c r="D8" s="60"/>
      <c r="E8" s="60"/>
      <c r="F8" s="60"/>
      <c r="G8" s="60"/>
      <c r="H8" s="60"/>
      <c r="I8" s="92"/>
      <c r="J8" s="92"/>
    </row>
    <row r="9" spans="1:10" s="2" customFormat="1" ht="16.5" customHeight="1">
      <c r="A9" s="70"/>
      <c r="B9" s="70"/>
      <c r="C9" s="44" t="s">
        <v>4</v>
      </c>
      <c r="D9" s="44"/>
      <c r="E9" s="75" t="s">
        <v>5</v>
      </c>
      <c r="F9" s="44"/>
      <c r="G9" s="75" t="s">
        <v>6</v>
      </c>
      <c r="H9" s="44"/>
      <c r="I9" s="75" t="s">
        <v>124</v>
      </c>
      <c r="J9" s="44"/>
    </row>
    <row r="10" spans="1:10" s="2" customFormat="1" ht="13.5">
      <c r="A10" s="53" t="s">
        <v>71</v>
      </c>
      <c r="B10" s="53" t="s">
        <v>3</v>
      </c>
      <c r="C10" s="60"/>
      <c r="D10" s="60"/>
      <c r="E10" s="76"/>
      <c r="F10" s="60"/>
      <c r="G10" s="76"/>
      <c r="H10" s="60"/>
      <c r="I10" s="76"/>
      <c r="J10" s="60"/>
    </row>
    <row r="11" spans="1:10" s="2" customFormat="1" ht="13.5">
      <c r="A11" s="70"/>
      <c r="B11" s="70"/>
      <c r="C11" s="53" t="s">
        <v>72</v>
      </c>
      <c r="D11" s="53" t="s">
        <v>73</v>
      </c>
      <c r="E11" s="53" t="s">
        <v>72</v>
      </c>
      <c r="F11" s="53" t="s">
        <v>73</v>
      </c>
      <c r="G11" s="53" t="s">
        <v>74</v>
      </c>
      <c r="H11" s="93" t="s">
        <v>73</v>
      </c>
      <c r="I11" s="53" t="s">
        <v>74</v>
      </c>
      <c r="J11" s="54" t="s">
        <v>73</v>
      </c>
    </row>
    <row r="12" spans="1:10" s="2" customFormat="1" ht="13.5">
      <c r="A12" s="71"/>
      <c r="B12" s="71"/>
      <c r="C12" s="55" t="s">
        <v>75</v>
      </c>
      <c r="D12" s="55" t="s">
        <v>76</v>
      </c>
      <c r="E12" s="55" t="s">
        <v>75</v>
      </c>
      <c r="F12" s="55" t="s">
        <v>76</v>
      </c>
      <c r="G12" s="55" t="s">
        <v>75</v>
      </c>
      <c r="H12" s="94" t="s">
        <v>76</v>
      </c>
      <c r="I12" s="55" t="s">
        <v>75</v>
      </c>
      <c r="J12" s="56" t="s">
        <v>76</v>
      </c>
    </row>
    <row r="13" spans="1:10" s="2" customFormat="1" ht="13.5">
      <c r="A13" s="70"/>
      <c r="B13" s="70"/>
      <c r="C13" s="70"/>
      <c r="D13" s="70"/>
      <c r="E13" s="70"/>
      <c r="F13" s="70"/>
      <c r="G13" s="70"/>
      <c r="H13" s="95"/>
      <c r="I13" s="70"/>
      <c r="J13" s="43"/>
    </row>
    <row r="14" spans="1:10" s="2" customFormat="1" ht="13.5">
      <c r="A14" s="72" t="s">
        <v>3</v>
      </c>
      <c r="B14" s="73">
        <f>SUM(B16:B19)</f>
        <v>189</v>
      </c>
      <c r="C14" s="73">
        <f>SUM(C16:C19)</f>
        <v>90</v>
      </c>
      <c r="D14" s="73" t="s">
        <v>123</v>
      </c>
      <c r="E14" s="73">
        <f>SUM(E16:E19)</f>
        <v>67</v>
      </c>
      <c r="F14" s="73" t="s">
        <v>151</v>
      </c>
      <c r="G14" s="73">
        <f>SUM(G16:G19)</f>
        <v>28</v>
      </c>
      <c r="H14" s="96" t="s">
        <v>122</v>
      </c>
      <c r="I14" s="73">
        <f>SUM(I16:I19)</f>
        <v>4</v>
      </c>
      <c r="J14" s="88" t="s">
        <v>161</v>
      </c>
    </row>
    <row r="15" spans="1:10" ht="13.5">
      <c r="A15" s="52"/>
      <c r="B15" s="57"/>
      <c r="C15" s="57"/>
      <c r="D15" s="52"/>
      <c r="E15" s="52"/>
      <c r="F15" s="57"/>
      <c r="G15" s="52"/>
      <c r="H15" s="97"/>
      <c r="I15" s="52"/>
      <c r="J15" s="49"/>
    </row>
    <row r="16" spans="1:9" ht="13.5">
      <c r="A16" s="52" t="s">
        <v>77</v>
      </c>
      <c r="B16" s="57">
        <v>18</v>
      </c>
      <c r="C16" s="57">
        <v>7</v>
      </c>
      <c r="D16" s="57" t="s">
        <v>148</v>
      </c>
      <c r="E16" s="57">
        <v>8</v>
      </c>
      <c r="F16" s="57" t="s">
        <v>152</v>
      </c>
      <c r="G16" s="57">
        <v>3</v>
      </c>
      <c r="H16" s="97" t="s">
        <v>154</v>
      </c>
      <c r="I16" s="57" t="s">
        <v>125</v>
      </c>
    </row>
    <row r="17" spans="1:10" ht="13.5">
      <c r="A17" s="52" t="s">
        <v>78</v>
      </c>
      <c r="B17" s="57">
        <v>44</v>
      </c>
      <c r="C17" s="57">
        <v>25</v>
      </c>
      <c r="D17" s="57" t="s">
        <v>128</v>
      </c>
      <c r="E17" s="57">
        <v>13</v>
      </c>
      <c r="F17" s="57" t="s">
        <v>150</v>
      </c>
      <c r="G17" s="57">
        <v>4</v>
      </c>
      <c r="H17" s="97" t="s">
        <v>155</v>
      </c>
      <c r="I17" s="57">
        <v>2</v>
      </c>
      <c r="J17" s="49" t="s">
        <v>121</v>
      </c>
    </row>
    <row r="18" spans="1:10" ht="13.5">
      <c r="A18" s="52" t="s">
        <v>79</v>
      </c>
      <c r="B18" s="57">
        <v>50</v>
      </c>
      <c r="C18" s="57">
        <v>21</v>
      </c>
      <c r="D18" s="57" t="s">
        <v>149</v>
      </c>
      <c r="E18" s="57">
        <v>20</v>
      </c>
      <c r="F18" s="57" t="s">
        <v>153</v>
      </c>
      <c r="G18" s="57">
        <v>9</v>
      </c>
      <c r="H18" s="97" t="s">
        <v>156</v>
      </c>
      <c r="I18" s="57" t="s">
        <v>125</v>
      </c>
      <c r="J18" s="100" t="s">
        <v>126</v>
      </c>
    </row>
    <row r="19" spans="1:10" ht="13.5">
      <c r="A19" s="52" t="s">
        <v>80</v>
      </c>
      <c r="B19" s="57">
        <v>77</v>
      </c>
      <c r="C19" s="57">
        <v>37</v>
      </c>
      <c r="D19" s="57" t="s">
        <v>150</v>
      </c>
      <c r="E19" s="57">
        <v>26</v>
      </c>
      <c r="F19" s="57" t="s">
        <v>123</v>
      </c>
      <c r="G19" s="57">
        <v>12</v>
      </c>
      <c r="H19" s="97" t="s">
        <v>157</v>
      </c>
      <c r="I19" s="57">
        <v>2</v>
      </c>
      <c r="J19" s="49" t="s">
        <v>158</v>
      </c>
    </row>
    <row r="20" spans="1:10" ht="13.5">
      <c r="A20" s="58"/>
      <c r="B20" s="59"/>
      <c r="C20" s="58"/>
      <c r="D20" s="58"/>
      <c r="E20" s="58"/>
      <c r="F20" s="58"/>
      <c r="G20" s="58"/>
      <c r="H20" s="98"/>
      <c r="I20" s="99"/>
      <c r="J20" s="91"/>
    </row>
    <row r="21" spans="1:8" ht="13.5">
      <c r="A21" s="48"/>
      <c r="B21" s="48"/>
      <c r="C21" s="48"/>
      <c r="D21" s="48"/>
      <c r="E21" s="48"/>
      <c r="F21" s="48"/>
      <c r="G21" s="48"/>
      <c r="H21" s="48"/>
    </row>
    <row r="22" ht="15">
      <c r="A22" s="12" t="s">
        <v>7</v>
      </c>
    </row>
  </sheetData>
  <printOptions/>
  <pageMargins left="0.33" right="0.33" top="2.15" bottom="0.984251968503937" header="0.5118110236220472" footer="0.5118110236220472"/>
  <pageSetup horizontalDpi="300" verticalDpi="3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4.00390625" style="0" customWidth="1"/>
    <col min="2" max="2" width="22.28125" style="0" customWidth="1"/>
    <col min="3" max="7" width="14.7109375" style="0" customWidth="1"/>
    <col min="8" max="8" width="11.421875" style="89" customWidth="1"/>
  </cols>
  <sheetData>
    <row r="1" ht="12.75">
      <c r="A1" s="3" t="s">
        <v>81</v>
      </c>
    </row>
    <row r="2" ht="12.75">
      <c r="A2" s="3"/>
    </row>
    <row r="3" spans="1:7" ht="12.75">
      <c r="A3" s="17" t="s">
        <v>82</v>
      </c>
      <c r="B3" s="13"/>
      <c r="C3" s="13"/>
      <c r="D3" s="13"/>
      <c r="E3" s="13"/>
      <c r="F3" s="13"/>
      <c r="G3" s="13"/>
    </row>
    <row r="4" spans="1:7" ht="12.75">
      <c r="A4" s="17" t="s">
        <v>168</v>
      </c>
      <c r="B4" s="13"/>
      <c r="C4" s="13"/>
      <c r="D4" s="13"/>
      <c r="E4" s="13"/>
      <c r="F4" s="13"/>
      <c r="G4" s="13"/>
    </row>
    <row r="5" spans="1:7" ht="12.75">
      <c r="A5" s="13"/>
      <c r="B5" s="13"/>
      <c r="C5" s="13"/>
      <c r="D5" s="13"/>
      <c r="E5" s="13"/>
      <c r="F5" s="13"/>
      <c r="G5" s="13"/>
    </row>
    <row r="6" spans="1:7" ht="12.75">
      <c r="A6" s="16"/>
      <c r="B6" s="23"/>
      <c r="C6" s="23"/>
      <c r="D6" s="23"/>
      <c r="E6" s="23"/>
      <c r="F6" s="23"/>
      <c r="G6" s="23"/>
    </row>
    <row r="7" spans="2:7" ht="20.25" customHeight="1">
      <c r="B7" s="18"/>
      <c r="C7" s="18"/>
      <c r="D7" s="23" t="s">
        <v>1</v>
      </c>
      <c r="E7" s="23"/>
      <c r="F7" s="23"/>
      <c r="G7" s="23"/>
    </row>
    <row r="8" spans="2:7" ht="12.75">
      <c r="B8" s="19" t="s">
        <v>73</v>
      </c>
      <c r="C8" s="19" t="s">
        <v>3</v>
      </c>
      <c r="D8" s="9"/>
      <c r="E8" s="22"/>
      <c r="F8" s="101"/>
      <c r="G8" s="17"/>
    </row>
    <row r="9" spans="2:7" ht="12.75">
      <c r="B9" s="19"/>
      <c r="C9" s="19"/>
      <c r="D9" s="19" t="s">
        <v>4</v>
      </c>
      <c r="E9" s="19" t="s">
        <v>5</v>
      </c>
      <c r="F9" s="102" t="s">
        <v>6</v>
      </c>
      <c r="G9" s="6" t="s">
        <v>84</v>
      </c>
    </row>
    <row r="10" spans="1:7" ht="12.75">
      <c r="A10" s="8"/>
      <c r="B10" s="10"/>
      <c r="C10" s="10"/>
      <c r="D10" s="10"/>
      <c r="E10" s="10" t="s">
        <v>7</v>
      </c>
      <c r="F10" s="103"/>
      <c r="G10" s="8"/>
    </row>
    <row r="11" spans="2:6" ht="12.75">
      <c r="B11" s="9"/>
      <c r="C11" s="9"/>
      <c r="D11" s="9"/>
      <c r="E11" s="9"/>
      <c r="F11" s="104"/>
    </row>
    <row r="12" spans="2:7" ht="12.75">
      <c r="B12" s="19" t="s">
        <v>3</v>
      </c>
      <c r="C12" s="73">
        <f>SUM(C14:C45)</f>
        <v>189</v>
      </c>
      <c r="D12" s="73">
        <f>SUM(D14:D45)</f>
        <v>90</v>
      </c>
      <c r="E12" s="73">
        <f>SUM(E14:E45)</f>
        <v>67</v>
      </c>
      <c r="F12" s="73">
        <f>SUM(F14:F45)</f>
        <v>28</v>
      </c>
      <c r="G12" s="109">
        <f>SUM(G14:G45)</f>
        <v>4</v>
      </c>
    </row>
    <row r="13" spans="2:7" ht="12.75">
      <c r="B13" s="19"/>
      <c r="C13" s="73"/>
      <c r="D13" s="73"/>
      <c r="E13" s="73"/>
      <c r="F13" s="96"/>
      <c r="G13" s="74"/>
    </row>
    <row r="14" spans="1:7" ht="15.75" customHeight="1">
      <c r="A14">
        <v>1</v>
      </c>
      <c r="B14" s="9" t="s">
        <v>83</v>
      </c>
      <c r="C14" s="20">
        <f>SUM(D14:G14)</f>
        <v>2</v>
      </c>
      <c r="D14" s="20">
        <v>2</v>
      </c>
      <c r="E14" s="20">
        <v>0</v>
      </c>
      <c r="F14" s="20">
        <v>0</v>
      </c>
      <c r="G14" s="90">
        <v>0</v>
      </c>
    </row>
    <row r="15" spans="1:7" ht="15.75" customHeight="1">
      <c r="A15">
        <v>3</v>
      </c>
      <c r="B15" s="9" t="s">
        <v>83</v>
      </c>
      <c r="C15" s="20">
        <f aca="true" t="shared" si="0" ref="C15:C45">SUM(D15:G15)</f>
        <v>6</v>
      </c>
      <c r="D15" s="20">
        <v>5</v>
      </c>
      <c r="E15" s="20">
        <v>1</v>
      </c>
      <c r="F15" s="20">
        <v>0</v>
      </c>
      <c r="G15" s="90">
        <v>0</v>
      </c>
    </row>
    <row r="16" spans="1:7" ht="15.75" customHeight="1">
      <c r="A16">
        <v>4</v>
      </c>
      <c r="B16" s="9" t="s">
        <v>83</v>
      </c>
      <c r="C16" s="20">
        <f t="shared" si="0"/>
        <v>9</v>
      </c>
      <c r="D16" s="20">
        <v>4</v>
      </c>
      <c r="E16" s="20">
        <v>4</v>
      </c>
      <c r="F16" s="20">
        <v>1</v>
      </c>
      <c r="G16" s="90">
        <v>0</v>
      </c>
    </row>
    <row r="17" spans="1:7" ht="15.75" customHeight="1">
      <c r="A17">
        <v>5</v>
      </c>
      <c r="B17" s="9" t="s">
        <v>83</v>
      </c>
      <c r="C17" s="20">
        <f t="shared" si="0"/>
        <v>16</v>
      </c>
      <c r="D17" s="20">
        <v>10</v>
      </c>
      <c r="E17" s="20">
        <v>2</v>
      </c>
      <c r="F17" s="20">
        <v>3</v>
      </c>
      <c r="G17" s="90">
        <v>1</v>
      </c>
    </row>
    <row r="18" spans="1:7" ht="15.75" customHeight="1">
      <c r="A18">
        <v>6</v>
      </c>
      <c r="B18" s="9" t="s">
        <v>83</v>
      </c>
      <c r="C18" s="20">
        <f t="shared" si="0"/>
        <v>10</v>
      </c>
      <c r="D18" s="20">
        <v>3</v>
      </c>
      <c r="E18" s="20">
        <v>5</v>
      </c>
      <c r="F18" s="20">
        <v>1</v>
      </c>
      <c r="G18" s="90">
        <v>1</v>
      </c>
    </row>
    <row r="19" spans="1:7" ht="15.75" customHeight="1">
      <c r="A19">
        <v>7</v>
      </c>
      <c r="B19" s="9" t="s">
        <v>83</v>
      </c>
      <c r="C19" s="20">
        <f t="shared" si="0"/>
        <v>6</v>
      </c>
      <c r="D19" s="20">
        <v>1</v>
      </c>
      <c r="E19" s="20">
        <v>4</v>
      </c>
      <c r="F19" s="20">
        <v>1</v>
      </c>
      <c r="G19" s="90">
        <v>0</v>
      </c>
    </row>
    <row r="20" spans="1:7" ht="15.75" customHeight="1">
      <c r="A20">
        <v>8</v>
      </c>
      <c r="B20" s="9" t="s">
        <v>83</v>
      </c>
      <c r="C20" s="20">
        <f t="shared" si="0"/>
        <v>13</v>
      </c>
      <c r="D20" s="20">
        <v>5</v>
      </c>
      <c r="E20" s="20">
        <v>5</v>
      </c>
      <c r="F20" s="20">
        <v>2</v>
      </c>
      <c r="G20" s="90">
        <v>1</v>
      </c>
    </row>
    <row r="21" spans="1:7" ht="15.75" customHeight="1">
      <c r="A21">
        <v>9</v>
      </c>
      <c r="B21" s="9" t="s">
        <v>83</v>
      </c>
      <c r="C21" s="20">
        <f t="shared" si="0"/>
        <v>8</v>
      </c>
      <c r="D21" s="20">
        <v>3</v>
      </c>
      <c r="E21" s="20">
        <v>4</v>
      </c>
      <c r="F21" s="20">
        <v>1</v>
      </c>
      <c r="G21" s="90">
        <v>0</v>
      </c>
    </row>
    <row r="22" spans="1:7" ht="15.75" customHeight="1">
      <c r="A22">
        <v>10</v>
      </c>
      <c r="B22" s="9" t="s">
        <v>83</v>
      </c>
      <c r="C22" s="20">
        <f t="shared" si="0"/>
        <v>11</v>
      </c>
      <c r="D22" s="20">
        <v>5</v>
      </c>
      <c r="E22" s="20">
        <v>4</v>
      </c>
      <c r="F22" s="20">
        <v>2</v>
      </c>
      <c r="G22" s="90">
        <v>0</v>
      </c>
    </row>
    <row r="23" spans="1:7" ht="15.75" customHeight="1">
      <c r="A23">
        <v>11</v>
      </c>
      <c r="B23" s="9" t="s">
        <v>83</v>
      </c>
      <c r="C23" s="20">
        <f t="shared" si="0"/>
        <v>9</v>
      </c>
      <c r="D23" s="20">
        <v>2</v>
      </c>
      <c r="E23" s="20">
        <v>5</v>
      </c>
      <c r="F23" s="20">
        <v>2</v>
      </c>
      <c r="G23" s="90">
        <v>0</v>
      </c>
    </row>
    <row r="24" spans="1:7" ht="15.75" customHeight="1">
      <c r="A24">
        <v>12</v>
      </c>
      <c r="B24" s="9" t="s">
        <v>83</v>
      </c>
      <c r="C24" s="20">
        <f t="shared" si="0"/>
        <v>18</v>
      </c>
      <c r="D24" s="20">
        <v>4</v>
      </c>
      <c r="E24" s="20">
        <v>10</v>
      </c>
      <c r="F24" s="20">
        <v>4</v>
      </c>
      <c r="G24" s="90">
        <v>0</v>
      </c>
    </row>
    <row r="25" spans="1:7" ht="15.75" customHeight="1">
      <c r="A25">
        <v>13</v>
      </c>
      <c r="B25" s="9" t="s">
        <v>83</v>
      </c>
      <c r="C25" s="20">
        <f t="shared" si="0"/>
        <v>11</v>
      </c>
      <c r="D25" s="20">
        <v>6</v>
      </c>
      <c r="E25" s="20">
        <v>3</v>
      </c>
      <c r="F25" s="20">
        <v>2</v>
      </c>
      <c r="G25" s="90">
        <v>0</v>
      </c>
    </row>
    <row r="26" spans="1:7" ht="15.75" customHeight="1">
      <c r="A26">
        <v>14</v>
      </c>
      <c r="B26" s="9" t="s">
        <v>83</v>
      </c>
      <c r="C26" s="20">
        <f t="shared" si="0"/>
        <v>9</v>
      </c>
      <c r="D26" s="20">
        <v>3</v>
      </c>
      <c r="E26" s="20">
        <v>2</v>
      </c>
      <c r="F26" s="20">
        <v>3</v>
      </c>
      <c r="G26" s="90">
        <v>1</v>
      </c>
    </row>
    <row r="27" spans="1:7" ht="15.75" customHeight="1">
      <c r="A27">
        <v>15</v>
      </c>
      <c r="B27" s="9" t="s">
        <v>83</v>
      </c>
      <c r="C27" s="20">
        <f t="shared" si="0"/>
        <v>4</v>
      </c>
      <c r="D27" s="20">
        <v>2</v>
      </c>
      <c r="E27" s="20">
        <v>2</v>
      </c>
      <c r="F27" s="20">
        <v>0</v>
      </c>
      <c r="G27" s="90">
        <v>0</v>
      </c>
    </row>
    <row r="28" spans="1:7" ht="15.75" customHeight="1">
      <c r="A28">
        <v>16</v>
      </c>
      <c r="B28" s="9" t="s">
        <v>83</v>
      </c>
      <c r="C28" s="20">
        <f t="shared" si="0"/>
        <v>8</v>
      </c>
      <c r="D28" s="20">
        <v>4</v>
      </c>
      <c r="E28" s="20">
        <v>2</v>
      </c>
      <c r="F28" s="20">
        <v>2</v>
      </c>
      <c r="G28" s="90">
        <v>0</v>
      </c>
    </row>
    <row r="29" spans="1:7" ht="15.75" customHeight="1">
      <c r="A29">
        <v>17</v>
      </c>
      <c r="B29" s="9" t="s">
        <v>83</v>
      </c>
      <c r="C29" s="20">
        <f t="shared" si="0"/>
        <v>5</v>
      </c>
      <c r="D29" s="20">
        <v>2</v>
      </c>
      <c r="E29" s="20">
        <v>2</v>
      </c>
      <c r="F29" s="20">
        <v>1</v>
      </c>
      <c r="G29" s="90">
        <v>0</v>
      </c>
    </row>
    <row r="30" spans="1:7" ht="15.75" customHeight="1">
      <c r="A30">
        <v>18</v>
      </c>
      <c r="B30" s="9" t="s">
        <v>83</v>
      </c>
      <c r="C30" s="20">
        <f t="shared" si="0"/>
        <v>4</v>
      </c>
      <c r="D30" s="20">
        <v>3</v>
      </c>
      <c r="E30" s="20">
        <v>1</v>
      </c>
      <c r="F30" s="20">
        <v>0</v>
      </c>
      <c r="G30" s="90">
        <v>0</v>
      </c>
    </row>
    <row r="31" spans="1:7" ht="15.75" customHeight="1">
      <c r="A31">
        <v>19</v>
      </c>
      <c r="B31" s="9" t="s">
        <v>83</v>
      </c>
      <c r="C31" s="20">
        <f t="shared" si="0"/>
        <v>3</v>
      </c>
      <c r="D31" s="20">
        <v>2</v>
      </c>
      <c r="E31" s="20">
        <v>1</v>
      </c>
      <c r="F31" s="20">
        <v>0</v>
      </c>
      <c r="G31" s="90">
        <v>0</v>
      </c>
    </row>
    <row r="32" spans="1:7" ht="15.75" customHeight="1">
      <c r="A32">
        <v>20</v>
      </c>
      <c r="B32" s="9" t="s">
        <v>83</v>
      </c>
      <c r="C32" s="20">
        <f t="shared" si="0"/>
        <v>4</v>
      </c>
      <c r="D32" s="20">
        <v>4</v>
      </c>
      <c r="E32" s="20">
        <v>0</v>
      </c>
      <c r="F32" s="20">
        <v>0</v>
      </c>
      <c r="G32" s="90">
        <v>0</v>
      </c>
    </row>
    <row r="33" spans="1:7" ht="15.75" customHeight="1">
      <c r="A33">
        <v>21</v>
      </c>
      <c r="B33" s="9" t="s">
        <v>83</v>
      </c>
      <c r="C33" s="20">
        <f t="shared" si="0"/>
        <v>6</v>
      </c>
      <c r="D33" s="20">
        <v>3</v>
      </c>
      <c r="E33" s="20">
        <v>2</v>
      </c>
      <c r="F33" s="20">
        <v>1</v>
      </c>
      <c r="G33" s="90">
        <v>0</v>
      </c>
    </row>
    <row r="34" spans="1:7" ht="15.75" customHeight="1">
      <c r="A34">
        <v>22</v>
      </c>
      <c r="B34" s="9" t="s">
        <v>83</v>
      </c>
      <c r="C34" s="20">
        <f t="shared" si="0"/>
        <v>5</v>
      </c>
      <c r="D34" s="20">
        <v>5</v>
      </c>
      <c r="E34" s="20">
        <v>0</v>
      </c>
      <c r="F34" s="20">
        <v>0</v>
      </c>
      <c r="G34" s="90">
        <v>0</v>
      </c>
    </row>
    <row r="35" spans="1:7" ht="15.75" customHeight="1">
      <c r="A35">
        <v>23</v>
      </c>
      <c r="B35" s="9" t="s">
        <v>83</v>
      </c>
      <c r="C35" s="20">
        <f t="shared" si="0"/>
        <v>4</v>
      </c>
      <c r="D35" s="20">
        <v>3</v>
      </c>
      <c r="E35" s="20">
        <v>1</v>
      </c>
      <c r="F35" s="20">
        <v>0</v>
      </c>
      <c r="G35" s="90">
        <v>0</v>
      </c>
    </row>
    <row r="36" spans="1:7" ht="15.75" customHeight="1">
      <c r="A36">
        <v>24</v>
      </c>
      <c r="B36" s="9" t="s">
        <v>83</v>
      </c>
      <c r="C36" s="20">
        <f t="shared" si="0"/>
        <v>2</v>
      </c>
      <c r="D36" s="20">
        <v>2</v>
      </c>
      <c r="E36" s="20">
        <v>0</v>
      </c>
      <c r="F36" s="20">
        <v>0</v>
      </c>
      <c r="G36" s="90">
        <v>0</v>
      </c>
    </row>
    <row r="37" spans="1:7" ht="15.75" customHeight="1">
      <c r="A37">
        <v>25</v>
      </c>
      <c r="B37" s="9" t="s">
        <v>83</v>
      </c>
      <c r="C37" s="20">
        <f t="shared" si="0"/>
        <v>5</v>
      </c>
      <c r="D37" s="20">
        <v>4</v>
      </c>
      <c r="E37" s="20">
        <v>1</v>
      </c>
      <c r="F37" s="20">
        <v>0</v>
      </c>
      <c r="G37" s="90">
        <v>0</v>
      </c>
    </row>
    <row r="38" spans="1:7" ht="15.75" customHeight="1">
      <c r="A38">
        <v>26</v>
      </c>
      <c r="B38" s="9" t="s">
        <v>83</v>
      </c>
      <c r="C38" s="20">
        <f t="shared" si="0"/>
        <v>2</v>
      </c>
      <c r="D38" s="20">
        <v>1</v>
      </c>
      <c r="E38" s="20">
        <v>1</v>
      </c>
      <c r="F38" s="20">
        <v>0</v>
      </c>
      <c r="G38" s="90">
        <v>0</v>
      </c>
    </row>
    <row r="39" spans="1:7" ht="15.75" customHeight="1">
      <c r="A39">
        <v>27</v>
      </c>
      <c r="B39" s="9" t="s">
        <v>83</v>
      </c>
      <c r="C39" s="20">
        <f t="shared" si="0"/>
        <v>1</v>
      </c>
      <c r="D39" s="20">
        <v>0</v>
      </c>
      <c r="E39" s="20">
        <v>0</v>
      </c>
      <c r="F39" s="20">
        <v>1</v>
      </c>
      <c r="G39" s="90">
        <v>0</v>
      </c>
    </row>
    <row r="40" spans="1:7" ht="15.75" customHeight="1">
      <c r="A40">
        <v>29</v>
      </c>
      <c r="B40" s="9" t="s">
        <v>83</v>
      </c>
      <c r="C40" s="20">
        <f t="shared" si="0"/>
        <v>1</v>
      </c>
      <c r="D40" s="20">
        <v>0</v>
      </c>
      <c r="E40" s="20">
        <v>0</v>
      </c>
      <c r="F40" s="20">
        <v>1</v>
      </c>
      <c r="G40" s="90">
        <v>0</v>
      </c>
    </row>
    <row r="41" spans="1:7" ht="15.75" customHeight="1">
      <c r="A41">
        <v>30</v>
      </c>
      <c r="B41" s="9" t="s">
        <v>83</v>
      </c>
      <c r="C41" s="20">
        <f t="shared" si="0"/>
        <v>2</v>
      </c>
      <c r="D41" s="20">
        <v>0</v>
      </c>
      <c r="E41" s="20">
        <v>2</v>
      </c>
      <c r="F41" s="20">
        <v>0</v>
      </c>
      <c r="G41" s="90">
        <v>0</v>
      </c>
    </row>
    <row r="42" spans="1:7" ht="15.75" customHeight="1">
      <c r="A42">
        <v>32</v>
      </c>
      <c r="B42" s="9" t="s">
        <v>83</v>
      </c>
      <c r="C42" s="20">
        <f t="shared" si="0"/>
        <v>1</v>
      </c>
      <c r="D42" s="20">
        <v>0</v>
      </c>
      <c r="E42" s="20">
        <v>1</v>
      </c>
      <c r="F42" s="20">
        <v>0</v>
      </c>
      <c r="G42" s="90">
        <v>0</v>
      </c>
    </row>
    <row r="43" spans="1:7" ht="15.75" customHeight="1">
      <c r="A43">
        <v>33</v>
      </c>
      <c r="B43" s="9" t="s">
        <v>83</v>
      </c>
      <c r="C43" s="20">
        <f t="shared" si="0"/>
        <v>1</v>
      </c>
      <c r="D43" s="20">
        <v>1</v>
      </c>
      <c r="E43" s="20">
        <v>0</v>
      </c>
      <c r="F43" s="20">
        <v>0</v>
      </c>
      <c r="G43" s="90">
        <v>0</v>
      </c>
    </row>
    <row r="44" spans="1:7" ht="15.75" customHeight="1">
      <c r="A44">
        <v>36</v>
      </c>
      <c r="B44" s="9" t="s">
        <v>83</v>
      </c>
      <c r="C44" s="20">
        <f t="shared" si="0"/>
        <v>2</v>
      </c>
      <c r="D44" s="20">
        <v>0</v>
      </c>
      <c r="E44" s="20">
        <v>2</v>
      </c>
      <c r="F44" s="20">
        <v>0</v>
      </c>
      <c r="G44" s="90">
        <v>0</v>
      </c>
    </row>
    <row r="45" spans="1:7" ht="15.75" customHeight="1">
      <c r="A45">
        <v>41</v>
      </c>
      <c r="B45" s="9" t="s">
        <v>83</v>
      </c>
      <c r="C45" s="20">
        <f t="shared" si="0"/>
        <v>1</v>
      </c>
      <c r="D45" s="20">
        <v>1</v>
      </c>
      <c r="E45" s="20">
        <v>0</v>
      </c>
      <c r="F45" s="20">
        <v>0</v>
      </c>
      <c r="G45" s="90">
        <v>0</v>
      </c>
    </row>
    <row r="46" spans="1:7" ht="15.75" customHeight="1">
      <c r="A46" s="8"/>
      <c r="B46" s="10"/>
      <c r="C46" s="21"/>
      <c r="D46" s="21"/>
      <c r="E46" s="21"/>
      <c r="F46" s="105"/>
      <c r="G46" s="24"/>
    </row>
    <row r="47" ht="12.75">
      <c r="E47" t="s">
        <v>7</v>
      </c>
    </row>
    <row r="48" ht="15">
      <c r="A48" s="12" t="s">
        <v>7</v>
      </c>
    </row>
  </sheetData>
  <printOptions/>
  <pageMargins left="1.05" right="0.26" top="1.48" bottom="1" header="0.511811024" footer="0.51181102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PLANIFICACION</dc:creator>
  <cp:keywords/>
  <dc:description/>
  <cp:lastModifiedBy>g:raulfigura.</cp:lastModifiedBy>
  <cp:lastPrinted>2003-12-18T15:56:40Z</cp:lastPrinted>
  <dcterms:created xsi:type="dcterms:W3CDTF">2001-01-30T14:41:41Z</dcterms:created>
  <dcterms:modified xsi:type="dcterms:W3CDTF">2003-12-18T15:56:41Z</dcterms:modified>
  <cp:category/>
  <cp:version/>
  <cp:contentType/>
  <cp:contentStatus/>
</cp:coreProperties>
</file>