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9180" windowHeight="4515" tabRatio="601" activeTab="7"/>
  </bookViews>
  <sheets>
    <sheet name="C 13-15" sheetId="1" r:id="rId1"/>
    <sheet name="C 16" sheetId="2" r:id="rId2"/>
    <sheet name="c 17" sheetId="3" r:id="rId3"/>
    <sheet name="C 18" sheetId="4" r:id="rId4"/>
    <sheet name="C 19-20" sheetId="5" r:id="rId5"/>
    <sheet name="C 21-22" sheetId="6" r:id="rId6"/>
    <sheet name="C 23" sheetId="7" r:id="rId7"/>
    <sheet name="C 24" sheetId="8" r:id="rId8"/>
  </sheets>
  <definedNames>
    <definedName name="_xlnm.Print_Area" localSheetId="0">'C 13-15'!$A$1:$C$58</definedName>
    <definedName name="_xlnm.Print_Area" localSheetId="1">'C 16'!$A$1:$C$34</definedName>
    <definedName name="_xlnm.Print_Area" localSheetId="2">'c 17'!$A$1:$K$56</definedName>
    <definedName name="_xlnm.Print_Area" localSheetId="3">'C 18'!$A$1:$D$30</definedName>
    <definedName name="_xlnm.Print_Area" localSheetId="4">'C 19-20'!$A$1:$F$38</definedName>
    <definedName name="_xlnm.Print_Area" localSheetId="5">'C 21-22'!$A$1:$D$77</definedName>
    <definedName name="_xlnm.Print_Area" localSheetId="6">'C 23'!$A$1:$F$26</definedName>
    <definedName name="_xlnm.Print_Area" localSheetId="7">'C 24'!$A$1:$H$26</definedName>
  </definedNames>
  <calcPr fullCalcOnLoad="1"/>
</workbook>
</file>

<file path=xl/sharedStrings.xml><?xml version="1.0" encoding="utf-8"?>
<sst xmlns="http://schemas.openxmlformats.org/spreadsheetml/2006/main" count="541" uniqueCount="299">
  <si>
    <t>VARIABLE</t>
  </si>
  <si>
    <t>TOTAL</t>
  </si>
  <si>
    <t xml:space="preserve">         Casos entrados</t>
  </si>
  <si>
    <t xml:space="preserve">         Casos reentrados</t>
  </si>
  <si>
    <t xml:space="preserve">         Casos salidos</t>
  </si>
  <si>
    <t xml:space="preserve">CASOS ENTRADOS EN LA SALA TERCERA SEGUN </t>
  </si>
  <si>
    <t>TIPO DE CASO</t>
  </si>
  <si>
    <t>Recurso de Casación</t>
  </si>
  <si>
    <t>Recurso de Revisión</t>
  </si>
  <si>
    <t>Recurso de Queja</t>
  </si>
  <si>
    <t>Proceso a Miembros de Supremos Poderes</t>
  </si>
  <si>
    <t>TIPO DE RESOLUCION</t>
  </si>
  <si>
    <t>CANTIDAD</t>
  </si>
  <si>
    <t>Inadmisibles</t>
  </si>
  <si>
    <t>Incompetencia en Adm. de Fondo</t>
  </si>
  <si>
    <t>Recursos de Casación declarados sin lugar</t>
  </si>
  <si>
    <t>Recursos de Casación declarados con lugar</t>
  </si>
  <si>
    <t>Recursos de Revisión sin lugar</t>
  </si>
  <si>
    <t>Recursos de Revisión con lugar</t>
  </si>
  <si>
    <t>Desestimados (proc. Miembros Supremos Poderes)</t>
  </si>
  <si>
    <t>Incompetencia (proc. Miembros Supremos Poderes)</t>
  </si>
  <si>
    <t>Otro tipo de resolución (proc. Miembros Supremos Poderes)</t>
  </si>
  <si>
    <t>Acumulados</t>
  </si>
  <si>
    <t>Otro tipo de resolución</t>
  </si>
  <si>
    <t xml:space="preserve"> </t>
  </si>
  <si>
    <t>TIPO DE DELITO</t>
  </si>
  <si>
    <t xml:space="preserve">Infracción Ley de Armas......................................................     </t>
  </si>
  <si>
    <t>Infracción Ley Forestal…………………………………………..</t>
  </si>
  <si>
    <t xml:space="preserve">Infracción Ley Psicotrópicos........................................     </t>
  </si>
  <si>
    <t xml:space="preserve">Infracción Ley Zona Mar-terrestr.............................................     </t>
  </si>
  <si>
    <t xml:space="preserve">Injurias...............................................................................................     </t>
  </si>
  <si>
    <t xml:space="preserve">Injurias y calumnias por prensa..............................................     </t>
  </si>
  <si>
    <t xml:space="preserve">Lesiones culposas..............................................……………………………………....    </t>
  </si>
  <si>
    <t>Lesiones graves..............................................................    …………….</t>
  </si>
  <si>
    <t xml:space="preserve">Lesiones gravísimas..........................................................     </t>
  </si>
  <si>
    <t xml:space="preserve">Peculado........................................................................................................ ..............     </t>
  </si>
  <si>
    <t xml:space="preserve">Prevaricato....................................................................................................... ............     </t>
  </si>
  <si>
    <t xml:space="preserve">Privación de libertad agravada ................................................................................................... .....    </t>
  </si>
  <si>
    <t xml:space="preserve">Privación de libertad............................................................................................... ..........     </t>
  </si>
  <si>
    <t xml:space="preserve">Proxenitismo....................................................................................................... .........     </t>
  </si>
  <si>
    <t xml:space="preserve">Quiebra.................................................................................................................. .....     </t>
  </si>
  <si>
    <t xml:space="preserve">Receptacion............................................................................................... ....................     </t>
  </si>
  <si>
    <t xml:space="preserve">Retención indebida................................................................................................. ...........     </t>
  </si>
  <si>
    <t xml:space="preserve">Robo agravado.................................................................................................. ...............   </t>
  </si>
  <si>
    <t xml:space="preserve">Robo agravado (tentativa de)................................................................................................. .    </t>
  </si>
  <si>
    <t xml:space="preserve">Robo simple..................................................................................................... ..............    </t>
  </si>
  <si>
    <t xml:space="preserve">Robo simple (tentativa de)............................................................................................... ....     </t>
  </si>
  <si>
    <t xml:space="preserve">Tenencia de drogas para traficar..............................................................................................     </t>
  </si>
  <si>
    <t xml:space="preserve">Tráfico de drogas................................................................................................. ............    </t>
  </si>
  <si>
    <t xml:space="preserve">Tráfico internacional  de drogas..............................................................................................     </t>
  </si>
  <si>
    <t xml:space="preserve">Uso de documento  falso............................................................................................... ........    </t>
  </si>
  <si>
    <t xml:space="preserve">Usurpación bienes de dominio público................................................................................................. .....     </t>
  </si>
  <si>
    <t xml:space="preserve">Usurpación.............................................................................................................. .....     </t>
  </si>
  <si>
    <t xml:space="preserve">Venta de drogas..........................................................................    </t>
  </si>
  <si>
    <t xml:space="preserve">Violación.................................................................................   ................    </t>
  </si>
  <si>
    <t xml:space="preserve">Violación (tentativa de)...........................................................................   .......     </t>
  </si>
  <si>
    <t xml:space="preserve">Violación agravada.............................................................................   ...........    </t>
  </si>
  <si>
    <t xml:space="preserve">Violación calificada..............................................................................   .......     </t>
  </si>
  <si>
    <t xml:space="preserve">Violación de domicilio..............................................................................   ......     </t>
  </si>
  <si>
    <t xml:space="preserve">TOTAL..........................    </t>
  </si>
  <si>
    <t xml:space="preserve">Ofrecimiento testigo falso................................................................................................................ .....     </t>
  </si>
  <si>
    <t>Rapto</t>
  </si>
  <si>
    <t>Simulación de delito……………………………………….</t>
  </si>
  <si>
    <t>Sadomía…………………………………………………….</t>
  </si>
  <si>
    <t>Secuestro…………………………………………………..</t>
  </si>
  <si>
    <t xml:space="preserve">Resistencia agravada.............................................................................................. .........     </t>
  </si>
  <si>
    <r>
      <t xml:space="preserve">OFICINA DE PROCEDENCIA </t>
    </r>
    <r>
      <rPr>
        <b/>
        <sz val="11"/>
        <rFont val="Arial"/>
        <family val="2"/>
      </rPr>
      <t xml:space="preserve">                                                           </t>
    </r>
    <r>
      <rPr>
        <b/>
        <u val="single"/>
        <sz val="11"/>
        <rFont val="Arial"/>
        <family val="2"/>
      </rPr>
      <t>CANTIDAD</t>
    </r>
  </si>
  <si>
    <t>Tribunal  I Circ. Judicial de San José...…………………………………………………..............</t>
  </si>
  <si>
    <t>Tribunal  II Circ. Judicial de San José.........…………………………………………………......</t>
  </si>
  <si>
    <t>Tribunal  Zona Sur.........................………………………………………………….........……..</t>
  </si>
  <si>
    <t>Tribunal  I Circ. Judicial de Alajuela..…………………………………………………............</t>
  </si>
  <si>
    <t>Tribunal  II Circ. Judicial de Alajuela..…………………………………………………............</t>
  </si>
  <si>
    <t>Tribunal  de Cartago..........…………………………………………………........................</t>
  </si>
  <si>
    <t>Tribunal  de Heredia..………………………………………………….................................</t>
  </si>
  <si>
    <t>Tribunal  de Guanacaste (Liberia)....………………………………………………….................</t>
  </si>
  <si>
    <t>Tribunal  de Puntarenas..…………………………………………………..............................</t>
  </si>
  <si>
    <t>Tribunal  I Circ. Jud. Zona Atlántica....………………………………………………….............</t>
  </si>
  <si>
    <t>Tribunal  II Circ. Jud. Zona Atlántica...………………………………………………….............</t>
  </si>
  <si>
    <t>Tribunal de  Aguirre y Parrita………………………………………………….</t>
  </si>
  <si>
    <t>Tribunal de Siquirres………………………………………………….</t>
  </si>
  <si>
    <t xml:space="preserve">RECURSOS </t>
  </si>
  <si>
    <t>TIPO DE VOTO</t>
  </si>
  <si>
    <t>DURACION PROMEDIO</t>
  </si>
  <si>
    <t>TRIMESTRE</t>
  </si>
  <si>
    <t>VOTADOS</t>
  </si>
  <si>
    <t>CON LUGAR</t>
  </si>
  <si>
    <t>SIN LUGAR</t>
  </si>
  <si>
    <t>DEBIDA A LA SALIDA</t>
  </si>
  <si>
    <t>Enero-Marzo</t>
  </si>
  <si>
    <t>Abril-Junio</t>
  </si>
  <si>
    <t>Julio-Setiembre</t>
  </si>
  <si>
    <t>Octubre-Diciembre</t>
  </si>
  <si>
    <t>DURACION</t>
  </si>
  <si>
    <t>MESES</t>
  </si>
  <si>
    <t xml:space="preserve">TOTAL </t>
  </si>
  <si>
    <t>DEBIDA A  LA SALA</t>
  </si>
  <si>
    <t>4 meses 2 sem</t>
  </si>
  <si>
    <t>TIPO DE RECURRENTE</t>
  </si>
  <si>
    <t>TIPO DE RECURSO</t>
  </si>
  <si>
    <t>CASACION</t>
  </si>
  <si>
    <t>REVISION</t>
  </si>
  <si>
    <t>QUEJA</t>
  </si>
  <si>
    <t>Defensor Público</t>
  </si>
  <si>
    <t>Defensor Privado</t>
  </si>
  <si>
    <t>Actor Civil</t>
  </si>
  <si>
    <t>Ministerio Público</t>
  </si>
  <si>
    <t>Procurador General</t>
  </si>
  <si>
    <t>Otro</t>
  </si>
  <si>
    <t>INADMISIBLE</t>
  </si>
  <si>
    <t>%</t>
  </si>
  <si>
    <t>(Votos de fondo e inadmisibles)</t>
  </si>
  <si>
    <t>RESOLUCIONES DICTADAS POR LA SALA TERCERA SEGÚN TIPO</t>
  </si>
  <si>
    <t>RECURSOS ENTRADOS EN LA SALA TERCERA SEGÚN TIPO DE</t>
  </si>
  <si>
    <t>RECURSOS DE CASACIÓN ENTRADOS EN LA SALA TERCERA SEGÚN TIPO DE DELITO</t>
  </si>
  <si>
    <t>RECURSOS DE CASACIÓN DECLARADOS CON LUGAR POR LA</t>
  </si>
  <si>
    <t>Desistidos</t>
  </si>
  <si>
    <t>Erroneamente admitidos</t>
  </si>
  <si>
    <t>Recursos de Queja con lugar</t>
  </si>
  <si>
    <t>OFICINA</t>
  </si>
  <si>
    <t>Tribunal San Ramón.………………………………………………….</t>
  </si>
  <si>
    <t>Tribunal de Turrialba..............................................</t>
  </si>
  <si>
    <t>8 meses 3 sem</t>
  </si>
  <si>
    <t>6 meses 0 sem</t>
  </si>
  <si>
    <t>5 meses 2 sem</t>
  </si>
  <si>
    <t>7 meses 3 sem</t>
  </si>
  <si>
    <t>6 meses 1 sem</t>
  </si>
  <si>
    <t>--------</t>
  </si>
  <si>
    <t>Recursos de Revisión rechazados</t>
  </si>
  <si>
    <t>-------</t>
  </si>
  <si>
    <t>DEBIDA A LA SALA</t>
  </si>
  <si>
    <t>RECURSOS  DE CASACION TERMINADOS EN LA SALA TERCERA SEGÚN RECURRENTE</t>
  </si>
  <si>
    <t>Tribunal Penal I Circuito Judicial de San José</t>
  </si>
  <si>
    <t>Tribunal Penal II Circuito Judicial de San José</t>
  </si>
  <si>
    <t>Tribunal Zona Sur</t>
  </si>
  <si>
    <t xml:space="preserve">Tribunal de I Circ Judicial de Alajuela </t>
  </si>
  <si>
    <t>Tribunal de II Circ Judicial de Alajuela</t>
  </si>
  <si>
    <t>Tribunal de Cartago</t>
  </si>
  <si>
    <t>Tribunal de Heredia</t>
  </si>
  <si>
    <t>Tribunal de Guanacaste (Liberia)</t>
  </si>
  <si>
    <t>Tribunal de Puntarenas</t>
  </si>
  <si>
    <t>Tribunal del I Circ Jud Zona Atlántica</t>
  </si>
  <si>
    <t>Tribunal del II Circ Jud Zona Atlántica</t>
  </si>
  <si>
    <t>Tribunal de Desamparados</t>
  </si>
  <si>
    <t>Tribunal de San Ramón</t>
  </si>
  <si>
    <t>Tribunal de Turrialba</t>
  </si>
  <si>
    <t>Tribunal de Nicoya</t>
  </si>
  <si>
    <t>Tribunal de Cañas</t>
  </si>
  <si>
    <t>Tribunal de Santa Cruz</t>
  </si>
  <si>
    <t>Tribunal Casación</t>
  </si>
  <si>
    <t>Sala Tercera</t>
  </si>
  <si>
    <t>Tribunal de Aguirre y Parrita</t>
  </si>
  <si>
    <t>Tribunal de Golfito</t>
  </si>
  <si>
    <t>Tribunal de Corredores</t>
  </si>
  <si>
    <t>Tribunal de Siquirres</t>
  </si>
  <si>
    <t>meses</t>
  </si>
  <si>
    <t>mes</t>
  </si>
  <si>
    <t xml:space="preserve">RECURSOS DE CASACION VOTADOS SOBRE EL FONDO </t>
  </si>
  <si>
    <t>DEL ASUNTO POR LA SALA TERCERA SEGÚN</t>
  </si>
  <si>
    <t>4 meses 0 sem</t>
  </si>
  <si>
    <t>3 meses 3 sem</t>
  </si>
  <si>
    <t xml:space="preserve"> SALA TERCERA SEGÚN OFICINA DE PROCEDENCIA</t>
  </si>
  <si>
    <t>8 meses 2 sem</t>
  </si>
  <si>
    <t>9 meses 0 sem</t>
  </si>
  <si>
    <t>7 meses 2 sem</t>
  </si>
  <si>
    <t xml:space="preserve">RECURSOS DE REVISION VOTADOS SOBRE EL FONDO </t>
  </si>
  <si>
    <t>ASUNTO POR LA SALA TERCERA DEL SEGÚN MESES</t>
  </si>
  <si>
    <t>Abuso autoridad</t>
  </si>
  <si>
    <t xml:space="preserve">Abuso deshonesto agravado    </t>
  </si>
  <si>
    <t xml:space="preserve">Abuso deshonesto, calificado    </t>
  </si>
  <si>
    <t xml:space="preserve">Abuso deshonesto    </t>
  </si>
  <si>
    <t>Abuso deshonesto (tent)</t>
  </si>
  <si>
    <t>Abuso sexual a menor de edad</t>
  </si>
  <si>
    <t>Abuso sexual a mayor de edad</t>
  </si>
  <si>
    <t>Administración fraudulenta</t>
  </si>
  <si>
    <t>Agresión con arma</t>
  </si>
  <si>
    <t>Agresión calificada</t>
  </si>
  <si>
    <t xml:space="preserve">Almacenamiento de droga     </t>
  </si>
  <si>
    <t>Amenazas agravadas</t>
  </si>
  <si>
    <t>Apropiación indebida</t>
  </si>
  <si>
    <t xml:space="preserve">Asociación ilícita     </t>
  </si>
  <si>
    <t>Circulación de moneda falsa</t>
  </si>
  <si>
    <t>Coacción</t>
  </si>
  <si>
    <t>Concusión</t>
  </si>
  <si>
    <t>Corrupción agravada</t>
  </si>
  <si>
    <t xml:space="preserve">Daños </t>
  </si>
  <si>
    <t xml:space="preserve">Denuncia calumniosa    </t>
  </si>
  <si>
    <t>Desobediencia</t>
  </si>
  <si>
    <t>Defraudación Fiscal</t>
  </si>
  <si>
    <t>Difamación</t>
  </si>
  <si>
    <t>Difusión de pornografía</t>
  </si>
  <si>
    <t>Estafa</t>
  </si>
  <si>
    <t>Estafa (tentativa)</t>
  </si>
  <si>
    <t xml:space="preserve">Estafa con cheque  </t>
  </si>
  <si>
    <t xml:space="preserve">Estelionato </t>
  </si>
  <si>
    <t xml:space="preserve">Estupro </t>
  </si>
  <si>
    <t>Estupro agravado</t>
  </si>
  <si>
    <t xml:space="preserve">Extorsión </t>
  </si>
  <si>
    <t>Extorsión tentativa</t>
  </si>
  <si>
    <t xml:space="preserve">Falsedad ideológica   </t>
  </si>
  <si>
    <t xml:space="preserve">Falsificación de documento    </t>
  </si>
  <si>
    <t xml:space="preserve">Falso testimonio   </t>
  </si>
  <si>
    <t>Favorecimiento real</t>
  </si>
  <si>
    <t xml:space="preserve">Fraude de simulación   </t>
  </si>
  <si>
    <t>Homicidio</t>
  </si>
  <si>
    <t xml:space="preserve">Homicidio calificado   </t>
  </si>
  <si>
    <t>Homicidio simple</t>
  </si>
  <si>
    <t>Homicidio atenuado</t>
  </si>
  <si>
    <t xml:space="preserve">Homicidio  (tentativa de)   </t>
  </si>
  <si>
    <t xml:space="preserve">Homicidio culposo   </t>
  </si>
  <si>
    <t xml:space="preserve">Hurto agravado     </t>
  </si>
  <si>
    <t>Hurto menor</t>
  </si>
  <si>
    <t>Incendio</t>
  </si>
  <si>
    <t>Incumplimiento deberes función pública</t>
  </si>
  <si>
    <t xml:space="preserve">Infracción Ley Patrimonio Arqueológico     </t>
  </si>
  <si>
    <t xml:space="preserve">Infracción Ley Psicotrópicos     </t>
  </si>
  <si>
    <t xml:space="preserve">Injurias     </t>
  </si>
  <si>
    <t xml:space="preserve">Injurias y calumnias por prensa     </t>
  </si>
  <si>
    <t>Lesiones culposas</t>
  </si>
  <si>
    <t>Lesiones graves</t>
  </si>
  <si>
    <t xml:space="preserve">Lesiones gravísimas     </t>
  </si>
  <si>
    <t>Lesiones leves</t>
  </si>
  <si>
    <t>Ofrecimiento de testigo falso</t>
  </si>
  <si>
    <t xml:space="preserve">Peculado     </t>
  </si>
  <si>
    <t>Pirateria</t>
  </si>
  <si>
    <t xml:space="preserve">Prevaricato     </t>
  </si>
  <si>
    <t xml:space="preserve">Privación de libertad agravada </t>
  </si>
  <si>
    <t xml:space="preserve">Privación de libertad     </t>
  </si>
  <si>
    <t>Profanación de cementerios o cadáveres</t>
  </si>
  <si>
    <t xml:space="preserve">Proxenitismo     </t>
  </si>
  <si>
    <t>Quiebra fraudulenta</t>
  </si>
  <si>
    <t>Rapto propio</t>
  </si>
  <si>
    <t xml:space="preserve">Receptacion     </t>
  </si>
  <si>
    <t xml:space="preserve">Resistencia agravada     </t>
  </si>
  <si>
    <t xml:space="preserve">Retención indebida     </t>
  </si>
  <si>
    <t xml:space="preserve">Robo agravado   </t>
  </si>
  <si>
    <t xml:space="preserve">Robo agravado (tentativa de)     </t>
  </si>
  <si>
    <t xml:space="preserve">Robo simple    </t>
  </si>
  <si>
    <t xml:space="preserve">Robo simple (tentativa de)     </t>
  </si>
  <si>
    <t>Secuestro</t>
  </si>
  <si>
    <t>Sodomía</t>
  </si>
  <si>
    <t>Soborno</t>
  </si>
  <si>
    <t>Suministro de drogas</t>
  </si>
  <si>
    <t xml:space="preserve">Tenencia de drogas para traficar     </t>
  </si>
  <si>
    <t xml:space="preserve">Tráfico de drogas    </t>
  </si>
  <si>
    <t xml:space="preserve">Tráfico internacional  de drogas     </t>
  </si>
  <si>
    <t>Trata de mujeres</t>
  </si>
  <si>
    <t xml:space="preserve">Uso de documento  falso    </t>
  </si>
  <si>
    <t xml:space="preserve">Usurpación     </t>
  </si>
  <si>
    <t xml:space="preserve">Venta de drogas    </t>
  </si>
  <si>
    <t xml:space="preserve">Violación    </t>
  </si>
  <si>
    <t xml:space="preserve">Violación agravada    </t>
  </si>
  <si>
    <t xml:space="preserve">Violación calificada     </t>
  </si>
  <si>
    <t>Violación (cómplice de)</t>
  </si>
  <si>
    <t xml:space="preserve">Violación (tentativa de)     </t>
  </si>
  <si>
    <t xml:space="preserve">Violación de domicilio     </t>
  </si>
  <si>
    <t>MIEMBROS SUPREMOS PODERES</t>
  </si>
  <si>
    <t>RECURSOS DE REVISION VOTADOS TRIMESTRALMENTE SOBRE EL FONDO</t>
  </si>
  <si>
    <t xml:space="preserve"> DEL ASUNTO POR LA SALA TERCERA SEGÚN TIPO DE VOTO Y</t>
  </si>
  <si>
    <t>RECURSOS DE CASACIÓN VOTADOS TRIMESTRALMENTE SOBRE EL FONDO</t>
  </si>
  <si>
    <t>Demandado Civil</t>
  </si>
  <si>
    <t>Imputado</t>
  </si>
  <si>
    <t>Imputado y Ministerio Público</t>
  </si>
  <si>
    <t>Imputado  y Defensor Público</t>
  </si>
  <si>
    <t>Imputado y Defensor Privado</t>
  </si>
  <si>
    <t>Hasta 3 meses</t>
  </si>
  <si>
    <t>4 a 6 meses</t>
  </si>
  <si>
    <t>7 a 9 meses</t>
  </si>
  <si>
    <t>10 a 12 meses</t>
  </si>
  <si>
    <t>Más de 12 meses</t>
  </si>
  <si>
    <t>Total</t>
  </si>
  <si>
    <t>Sala</t>
  </si>
  <si>
    <t>Porcentaje</t>
  </si>
  <si>
    <t>Número</t>
  </si>
  <si>
    <t xml:space="preserve">         Circulante al 01-01-02</t>
  </si>
  <si>
    <t xml:space="preserve">         Circulante al 31-12-02</t>
  </si>
  <si>
    <t>CUADRO No.13</t>
  </si>
  <si>
    <t>MOVIMIENTO OCURRIDO EN LA SALA TERCERA DURANTE EL 2002</t>
  </si>
  <si>
    <t>CUADRO No. 14</t>
  </si>
  <si>
    <t>TIPO DE CASO DURANTE EL 2002</t>
  </si>
  <si>
    <t>CUADRO No.  15</t>
  </si>
  <si>
    <t>DURANTE EL 2002</t>
  </si>
  <si>
    <t>CUADRO No 16</t>
  </si>
  <si>
    <t>RECURSOS DE CASACION ENTRADOS EN LA SALA TERCERA SEGÚN</t>
  </si>
  <si>
    <t xml:space="preserve"> TRIBUNAL QUE DICTO LA SENTENCIA DURANTE EL 2002</t>
  </si>
  <si>
    <t>CUADRO No. 17</t>
  </si>
  <si>
    <t>POR LOS CUALES SE INTERPUSIERON DURANTE EL 2002</t>
  </si>
  <si>
    <t>CUADRO No. 18</t>
  </si>
  <si>
    <t xml:space="preserve"> DURANTE EL 2002</t>
  </si>
  <si>
    <t>CUADRO No. 19</t>
  </si>
  <si>
    <t xml:space="preserve"> DURACION PROMEDIO  DURANTE EL 2002</t>
  </si>
  <si>
    <t>CUADRO No. 20</t>
  </si>
  <si>
    <t>CUADRO No. 21</t>
  </si>
  <si>
    <t xml:space="preserve"> MESES DE DURACIÓN DURANTE EL 2002</t>
  </si>
  <si>
    <t>CUADRO No. 22</t>
  </si>
  <si>
    <t>DE DURACIÓN DURANTE EL 2002</t>
  </si>
  <si>
    <t>CUADRO No. 23</t>
  </si>
  <si>
    <t>RECURRENTE Y POR TIPO DE RECURSO DURANTE EL 2002</t>
  </si>
  <si>
    <t>CUADRO No. 24</t>
  </si>
  <si>
    <t>Y POR TIPO DE VOTO DURANTE EL 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</si>
</sst>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%"/>
    <numFmt numFmtId="189" formatCode="0.0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 quotePrefix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188" fontId="0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0" xfId="0" applyNumberFormat="1" applyAlignment="1">
      <alignment/>
    </xf>
    <xf numFmtId="188" fontId="0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24">
      <selection activeCell="A58" sqref="A58"/>
    </sheetView>
  </sheetViews>
  <sheetFormatPr defaultColWidth="11.421875" defaultRowHeight="12.75"/>
  <cols>
    <col min="1" max="1" width="45.00390625" style="0" customWidth="1"/>
  </cols>
  <sheetData>
    <row r="1" spans="1:3" ht="12.75">
      <c r="A1" s="4" t="s">
        <v>275</v>
      </c>
      <c r="B1" s="2"/>
      <c r="C1" s="2"/>
    </row>
    <row r="2" spans="1:3" ht="12.75">
      <c r="A2" s="2"/>
      <c r="B2" s="2"/>
      <c r="C2" s="2"/>
    </row>
    <row r="3" spans="1:3" ht="12.75">
      <c r="A3" s="3" t="s">
        <v>276</v>
      </c>
      <c r="B3" s="3"/>
      <c r="C3" s="3"/>
    </row>
    <row r="4" spans="1:3" ht="12.75">
      <c r="A4" s="4"/>
      <c r="B4" s="4"/>
      <c r="C4" s="4"/>
    </row>
    <row r="5" spans="1:3" ht="12.75">
      <c r="A5" s="5" t="s">
        <v>0</v>
      </c>
      <c r="B5" s="6"/>
      <c r="C5" s="5" t="s">
        <v>1</v>
      </c>
    </row>
    <row r="6" spans="1:3" ht="12.75">
      <c r="A6" s="4"/>
      <c r="B6" s="4"/>
      <c r="C6" s="4"/>
    </row>
    <row r="7" spans="1:3" ht="12.75">
      <c r="A7" s="2" t="s">
        <v>273</v>
      </c>
      <c r="B7" s="2"/>
      <c r="C7">
        <v>416</v>
      </c>
    </row>
    <row r="8" spans="1:3" ht="12.75">
      <c r="A8" s="2" t="s">
        <v>2</v>
      </c>
      <c r="B8" s="2"/>
      <c r="C8">
        <v>1349</v>
      </c>
    </row>
    <row r="9" spans="1:3" ht="12.75">
      <c r="A9" s="2" t="s">
        <v>3</v>
      </c>
      <c r="B9" s="2"/>
      <c r="C9">
        <v>0</v>
      </c>
    </row>
    <row r="10" spans="1:3" ht="12.75">
      <c r="A10" s="2" t="s">
        <v>4</v>
      </c>
      <c r="B10" s="2"/>
      <c r="C10">
        <v>1233</v>
      </c>
    </row>
    <row r="11" spans="1:3" ht="12.75">
      <c r="A11" s="2" t="s">
        <v>274</v>
      </c>
      <c r="B11" s="2"/>
      <c r="C11">
        <v>532</v>
      </c>
    </row>
    <row r="12" spans="1:3" ht="12.75">
      <c r="A12" s="2"/>
      <c r="B12" s="2"/>
      <c r="C12" s="7"/>
    </row>
    <row r="13" spans="1:3" ht="12.75">
      <c r="A13" s="2"/>
      <c r="B13" s="2"/>
      <c r="C13" s="7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4" t="s">
        <v>277</v>
      </c>
      <c r="B16" s="2"/>
      <c r="C16" s="2"/>
    </row>
    <row r="17" spans="1:3" ht="12.75">
      <c r="A17" s="2"/>
      <c r="B17" s="2"/>
      <c r="C17" s="2"/>
    </row>
    <row r="18" spans="1:3" ht="12.75">
      <c r="A18" s="3" t="s">
        <v>5</v>
      </c>
      <c r="B18" s="3"/>
      <c r="C18" s="3"/>
    </row>
    <row r="19" spans="1:3" ht="12.75">
      <c r="A19" s="3" t="s">
        <v>278</v>
      </c>
      <c r="B19" s="3"/>
      <c r="C19" s="3"/>
    </row>
    <row r="20" spans="1:3" ht="12.75">
      <c r="A20" s="3"/>
      <c r="B20" s="3"/>
      <c r="C20" s="3"/>
    </row>
    <row r="21" spans="1:3" ht="12.75">
      <c r="A21" s="2"/>
      <c r="B21" s="2"/>
      <c r="C21" s="2"/>
    </row>
    <row r="22" spans="1:3" ht="12.75">
      <c r="A22" s="5" t="s">
        <v>6</v>
      </c>
      <c r="B22" s="5"/>
      <c r="C22" s="5" t="s">
        <v>1</v>
      </c>
    </row>
    <row r="23" spans="1:3" ht="12.75">
      <c r="A23" s="2"/>
      <c r="B23" s="2"/>
      <c r="C23" s="2"/>
    </row>
    <row r="24" spans="1:3" ht="12.75">
      <c r="A24" s="2" t="s">
        <v>7</v>
      </c>
      <c r="B24" s="2"/>
      <c r="C24">
        <v>869</v>
      </c>
    </row>
    <row r="25" spans="1:3" ht="12.75">
      <c r="A25" s="2" t="s">
        <v>8</v>
      </c>
      <c r="B25" s="2"/>
      <c r="C25">
        <v>460</v>
      </c>
    </row>
    <row r="26" spans="1:3" ht="12.75">
      <c r="A26" s="2" t="s">
        <v>9</v>
      </c>
      <c r="B26" s="2"/>
      <c r="C26">
        <v>2</v>
      </c>
    </row>
    <row r="27" spans="1:3" ht="12.75">
      <c r="A27" s="2" t="s">
        <v>10</v>
      </c>
      <c r="B27" s="2"/>
      <c r="C27">
        <v>18</v>
      </c>
    </row>
    <row r="28" spans="1:3" ht="12.75">
      <c r="A28" s="2"/>
      <c r="B28" s="2"/>
      <c r="C28" s="72" t="s">
        <v>126</v>
      </c>
    </row>
    <row r="29" spans="1:3" ht="12.75">
      <c r="A29" s="8" t="s">
        <v>1</v>
      </c>
      <c r="B29" s="2"/>
      <c r="C29" s="4">
        <v>1349</v>
      </c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4" t="s">
        <v>279</v>
      </c>
      <c r="B33" s="2"/>
      <c r="C33" s="2"/>
    </row>
    <row r="34" spans="1:3" ht="12.75">
      <c r="A34" s="2"/>
      <c r="B34" s="2"/>
      <c r="C34" s="2"/>
    </row>
    <row r="35" spans="1:3" ht="12.75">
      <c r="A35" s="3" t="s">
        <v>111</v>
      </c>
      <c r="B35" s="9"/>
      <c r="C35" s="9"/>
    </row>
    <row r="36" spans="1:3" ht="12.75">
      <c r="A36" s="3" t="s">
        <v>280</v>
      </c>
      <c r="B36" s="9"/>
      <c r="C36" s="9"/>
    </row>
    <row r="37" spans="1:3" ht="12.75">
      <c r="A37" s="2"/>
      <c r="B37" s="2"/>
      <c r="C37" s="2"/>
    </row>
    <row r="38" spans="1:3" ht="12.75">
      <c r="A38" s="5" t="s">
        <v>11</v>
      </c>
      <c r="B38" s="10"/>
      <c r="C38" s="5" t="s">
        <v>12</v>
      </c>
    </row>
    <row r="39" spans="1:3" ht="12.75">
      <c r="A39" s="2"/>
      <c r="B39" s="2"/>
      <c r="C39" s="2"/>
    </row>
    <row r="40" spans="1:4" ht="12.75">
      <c r="A40" s="2" t="s">
        <v>115</v>
      </c>
      <c r="B40" s="2"/>
      <c r="C40">
        <v>1</v>
      </c>
      <c r="D40">
        <v>1</v>
      </c>
    </row>
    <row r="41" spans="1:4" ht="12.75">
      <c r="A41" s="2" t="s">
        <v>13</v>
      </c>
      <c r="B41" s="2"/>
      <c r="C41">
        <v>298</v>
      </c>
      <c r="D41">
        <v>298</v>
      </c>
    </row>
    <row r="42" spans="1:4" ht="12.75">
      <c r="A42" s="2" t="s">
        <v>116</v>
      </c>
      <c r="B42" s="2"/>
      <c r="C42">
        <v>2</v>
      </c>
      <c r="D42">
        <v>2</v>
      </c>
    </row>
    <row r="43" spans="1:4" ht="12.75">
      <c r="A43" s="2" t="s">
        <v>14</v>
      </c>
      <c r="B43" s="2"/>
      <c r="C43">
        <v>89</v>
      </c>
      <c r="D43">
        <v>89</v>
      </c>
    </row>
    <row r="44" spans="1:4" ht="12.75">
      <c r="A44" s="2" t="s">
        <v>15</v>
      </c>
      <c r="B44" s="2"/>
      <c r="C44">
        <v>455</v>
      </c>
      <c r="D44">
        <v>455</v>
      </c>
    </row>
    <row r="45" spans="1:4" ht="12.75">
      <c r="A45" s="2" t="s">
        <v>16</v>
      </c>
      <c r="B45" s="2"/>
      <c r="C45">
        <v>190</v>
      </c>
      <c r="D45">
        <v>190</v>
      </c>
    </row>
    <row r="46" spans="1:4" ht="12.75">
      <c r="A46" s="2" t="s">
        <v>17</v>
      </c>
      <c r="B46" s="2"/>
      <c r="C46">
        <v>149</v>
      </c>
      <c r="D46">
        <v>149</v>
      </c>
    </row>
    <row r="47" spans="1:4" ht="12.75">
      <c r="A47" s="2" t="s">
        <v>18</v>
      </c>
      <c r="B47" s="2"/>
      <c r="C47">
        <v>20</v>
      </c>
      <c r="D47">
        <v>20</v>
      </c>
    </row>
    <row r="48" spans="1:4" ht="12.75">
      <c r="A48" s="2" t="s">
        <v>127</v>
      </c>
      <c r="B48" s="2" t="s">
        <v>24</v>
      </c>
      <c r="C48">
        <v>0</v>
      </c>
      <c r="D48">
        <v>0</v>
      </c>
    </row>
    <row r="49" spans="1:4" ht="12.75">
      <c r="A49" s="2" t="s">
        <v>117</v>
      </c>
      <c r="B49" s="2"/>
      <c r="C49">
        <v>0</v>
      </c>
      <c r="D49">
        <v>0</v>
      </c>
    </row>
    <row r="50" spans="1:4" ht="12.75">
      <c r="A50" s="2" t="s">
        <v>19</v>
      </c>
      <c r="B50" s="2"/>
      <c r="C50">
        <v>6</v>
      </c>
      <c r="D50">
        <v>6</v>
      </c>
    </row>
    <row r="51" spans="1:4" ht="12.75">
      <c r="A51" s="2" t="s">
        <v>20</v>
      </c>
      <c r="B51" s="2"/>
      <c r="C51">
        <v>1</v>
      </c>
      <c r="D51">
        <v>1</v>
      </c>
    </row>
    <row r="52" spans="1:4" ht="12.75">
      <c r="A52" s="2" t="s">
        <v>21</v>
      </c>
      <c r="B52" s="2"/>
      <c r="C52">
        <v>0</v>
      </c>
      <c r="D52">
        <v>0</v>
      </c>
    </row>
    <row r="53" spans="1:4" ht="12.75">
      <c r="A53" s="2" t="s">
        <v>22</v>
      </c>
      <c r="B53" s="2"/>
      <c r="C53">
        <v>8</v>
      </c>
      <c r="D53">
        <v>8</v>
      </c>
    </row>
    <row r="54" spans="1:4" ht="12.75">
      <c r="A54" s="2" t="s">
        <v>23</v>
      </c>
      <c r="B54" s="2"/>
      <c r="C54">
        <v>14</v>
      </c>
      <c r="D54">
        <v>14</v>
      </c>
    </row>
    <row r="55" spans="1:4" ht="12.75">
      <c r="A55" s="2"/>
      <c r="B55" s="2"/>
      <c r="C55" s="72" t="s">
        <v>128</v>
      </c>
      <c r="D55" s="72" t="s">
        <v>128</v>
      </c>
    </row>
    <row r="56" spans="1:4" ht="12.75">
      <c r="A56" s="2"/>
      <c r="B56" s="8" t="s">
        <v>1</v>
      </c>
      <c r="C56" s="4">
        <f>SUM(C40:C54)</f>
        <v>1233</v>
      </c>
      <c r="D56" s="4">
        <f>SUM(D40:D54)</f>
        <v>1233</v>
      </c>
    </row>
    <row r="58" ht="12.75">
      <c r="A58" s="64"/>
    </row>
  </sheetData>
  <printOptions horizontalCentered="1" verticalCentered="1"/>
  <pageMargins left="0.75" right="0.75" top="1" bottom="1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6" sqref="A6"/>
    </sheetView>
  </sheetViews>
  <sheetFormatPr defaultColWidth="11.421875" defaultRowHeight="12.75"/>
  <cols>
    <col min="1" max="1" width="58.7109375" style="0" customWidth="1"/>
    <col min="3" max="3" width="17.140625" style="0" customWidth="1"/>
  </cols>
  <sheetData>
    <row r="1" spans="1:3" ht="15.75">
      <c r="A1" s="12" t="s">
        <v>281</v>
      </c>
      <c r="B1" s="13"/>
      <c r="C1" s="13"/>
    </row>
    <row r="2" spans="1:3" ht="15.75">
      <c r="A2" s="12"/>
      <c r="B2" s="13"/>
      <c r="C2" s="13"/>
    </row>
    <row r="3" spans="1:3" ht="15">
      <c r="A3" s="13"/>
      <c r="B3" s="13"/>
      <c r="C3" s="13"/>
    </row>
    <row r="4" spans="1:3" ht="15.75">
      <c r="A4" s="95" t="s">
        <v>282</v>
      </c>
      <c r="B4" s="95"/>
      <c r="C4" s="95"/>
    </row>
    <row r="5" spans="1:3" ht="15.75">
      <c r="A5" s="95" t="s">
        <v>283</v>
      </c>
      <c r="B5" s="95"/>
      <c r="C5" s="95"/>
    </row>
    <row r="6" spans="1:3" ht="15.75">
      <c r="A6" s="12"/>
      <c r="B6" s="12"/>
      <c r="C6" s="12"/>
    </row>
    <row r="7" spans="1:4" ht="15.75">
      <c r="A7" s="12"/>
      <c r="B7" s="12"/>
      <c r="C7" s="14"/>
      <c r="D7" s="17"/>
    </row>
    <row r="8" spans="1:4" ht="15.75">
      <c r="A8" s="66" t="s">
        <v>118</v>
      </c>
      <c r="B8" s="12"/>
      <c r="C8" s="66" t="s">
        <v>12</v>
      </c>
      <c r="D8" s="17"/>
    </row>
    <row r="9" spans="1:4" ht="15">
      <c r="A9" s="13"/>
      <c r="B9" s="13"/>
      <c r="C9" s="15"/>
      <c r="D9" s="17"/>
    </row>
    <row r="10" spans="1:4" ht="15">
      <c r="A10" s="13" t="s">
        <v>131</v>
      </c>
      <c r="B10" s="15" t="s">
        <v>24</v>
      </c>
      <c r="C10" s="15">
        <v>174</v>
      </c>
      <c r="D10" s="17"/>
    </row>
    <row r="11" spans="1:4" ht="15">
      <c r="A11" s="13" t="s">
        <v>132</v>
      </c>
      <c r="B11" s="15" t="s">
        <v>24</v>
      </c>
      <c r="C11" s="15">
        <v>73</v>
      </c>
      <c r="D11" s="17"/>
    </row>
    <row r="12" spans="1:4" ht="15">
      <c r="A12" s="13" t="s">
        <v>133</v>
      </c>
      <c r="B12" s="15" t="s">
        <v>24</v>
      </c>
      <c r="C12" s="15">
        <v>38</v>
      </c>
      <c r="D12" s="17"/>
    </row>
    <row r="13" spans="1:4" ht="15">
      <c r="A13" s="13" t="s">
        <v>134</v>
      </c>
      <c r="B13" s="15" t="s">
        <v>24</v>
      </c>
      <c r="C13" s="15">
        <v>77</v>
      </c>
      <c r="D13" s="17"/>
    </row>
    <row r="14" spans="1:4" ht="15">
      <c r="A14" s="13" t="s">
        <v>135</v>
      </c>
      <c r="B14" s="15" t="s">
        <v>24</v>
      </c>
      <c r="C14" s="15">
        <v>33</v>
      </c>
      <c r="D14" s="17"/>
    </row>
    <row r="15" spans="1:4" ht="15">
      <c r="A15" s="13" t="s">
        <v>136</v>
      </c>
      <c r="B15" s="15" t="s">
        <v>24</v>
      </c>
      <c r="C15" s="15">
        <v>40</v>
      </c>
      <c r="D15" s="17"/>
    </row>
    <row r="16" spans="1:4" ht="15">
      <c r="A16" s="13" t="s">
        <v>137</v>
      </c>
      <c r="B16" s="15" t="s">
        <v>24</v>
      </c>
      <c r="C16" s="15">
        <v>64</v>
      </c>
      <c r="D16" s="17"/>
    </row>
    <row r="17" spans="1:4" ht="15">
      <c r="A17" s="13" t="s">
        <v>138</v>
      </c>
      <c r="B17" s="15" t="s">
        <v>24</v>
      </c>
      <c r="C17" s="15">
        <v>79</v>
      </c>
      <c r="D17" s="17"/>
    </row>
    <row r="18" spans="1:4" ht="15">
      <c r="A18" s="13" t="s">
        <v>139</v>
      </c>
      <c r="B18" s="15" t="s">
        <v>24</v>
      </c>
      <c r="C18" s="15">
        <v>41</v>
      </c>
      <c r="D18" s="17"/>
    </row>
    <row r="19" spans="1:4" ht="15">
      <c r="A19" s="13" t="s">
        <v>140</v>
      </c>
      <c r="B19" s="15" t="s">
        <v>24</v>
      </c>
      <c r="C19" s="15">
        <v>51</v>
      </c>
      <c r="D19" s="17"/>
    </row>
    <row r="20" spans="1:4" ht="15">
      <c r="A20" s="13" t="s">
        <v>141</v>
      </c>
      <c r="B20" s="15" t="s">
        <v>24</v>
      </c>
      <c r="C20" s="15">
        <v>34</v>
      </c>
      <c r="D20" s="17"/>
    </row>
    <row r="21" spans="1:4" ht="15">
      <c r="A21" s="13" t="s">
        <v>142</v>
      </c>
      <c r="B21" s="15" t="s">
        <v>24</v>
      </c>
      <c r="C21" s="15">
        <v>47</v>
      </c>
      <c r="D21" s="17"/>
    </row>
    <row r="22" spans="1:4" ht="15">
      <c r="A22" s="13" t="s">
        <v>143</v>
      </c>
      <c r="B22" s="15" t="s">
        <v>24</v>
      </c>
      <c r="C22" s="15">
        <v>11</v>
      </c>
      <c r="D22" s="17"/>
    </row>
    <row r="23" spans="1:4" ht="15">
      <c r="A23" s="13" t="s">
        <v>144</v>
      </c>
      <c r="B23" s="15" t="s">
        <v>24</v>
      </c>
      <c r="C23" s="15">
        <v>9</v>
      </c>
      <c r="D23" s="17"/>
    </row>
    <row r="24" spans="1:4" ht="15">
      <c r="A24" s="13" t="s">
        <v>147</v>
      </c>
      <c r="B24" s="15"/>
      <c r="C24" s="15">
        <v>18</v>
      </c>
      <c r="D24" s="17"/>
    </row>
    <row r="25" spans="1:4" ht="15">
      <c r="A25" s="13" t="s">
        <v>145</v>
      </c>
      <c r="B25" s="15" t="s">
        <v>24</v>
      </c>
      <c r="C25" s="15">
        <v>17</v>
      </c>
      <c r="D25" s="17"/>
    </row>
    <row r="26" spans="1:4" ht="15">
      <c r="A26" s="13" t="s">
        <v>146</v>
      </c>
      <c r="B26" s="15"/>
      <c r="C26" s="15">
        <v>2</v>
      </c>
      <c r="D26" s="17"/>
    </row>
    <row r="27" spans="1:4" ht="15">
      <c r="A27" s="13" t="s">
        <v>150</v>
      </c>
      <c r="B27" s="15" t="s">
        <v>24</v>
      </c>
      <c r="C27" s="15">
        <v>20</v>
      </c>
      <c r="D27" s="17"/>
    </row>
    <row r="28" spans="1:4" ht="15">
      <c r="A28" s="13" t="s">
        <v>151</v>
      </c>
      <c r="B28" s="15" t="s">
        <v>24</v>
      </c>
      <c r="C28" s="15">
        <v>11</v>
      </c>
      <c r="D28" s="17"/>
    </row>
    <row r="29" spans="1:4" ht="15">
      <c r="A29" s="13" t="s">
        <v>152</v>
      </c>
      <c r="B29" s="15" t="s">
        <v>24</v>
      </c>
      <c r="C29" s="15">
        <v>19</v>
      </c>
      <c r="D29" s="17"/>
    </row>
    <row r="30" spans="1:4" ht="15">
      <c r="A30" s="13" t="s">
        <v>153</v>
      </c>
      <c r="B30" s="15" t="s">
        <v>24</v>
      </c>
      <c r="C30" s="15">
        <v>9</v>
      </c>
      <c r="D30" s="17"/>
    </row>
    <row r="31" spans="1:4" ht="15">
      <c r="A31" s="13" t="s">
        <v>148</v>
      </c>
      <c r="B31" s="15"/>
      <c r="C31" s="15">
        <v>1</v>
      </c>
      <c r="D31" s="17"/>
    </row>
    <row r="32" spans="1:4" ht="15">
      <c r="A32" s="13" t="s">
        <v>149</v>
      </c>
      <c r="B32" s="15"/>
      <c r="C32" s="15">
        <v>1</v>
      </c>
      <c r="D32" s="17"/>
    </row>
    <row r="33" spans="1:4" ht="15">
      <c r="A33" s="13"/>
      <c r="B33" s="13" t="s">
        <v>24</v>
      </c>
      <c r="C33" s="15"/>
      <c r="D33" s="17"/>
    </row>
    <row r="34" spans="1:4" ht="15.75">
      <c r="A34" s="16" t="s">
        <v>1</v>
      </c>
      <c r="B34" s="14" t="s">
        <v>24</v>
      </c>
      <c r="C34" s="14">
        <f>SUM(C10:C32)</f>
        <v>869</v>
      </c>
      <c r="D34" s="17"/>
    </row>
    <row r="35" spans="1:4" ht="15">
      <c r="A35" s="13"/>
      <c r="B35" s="13" t="s">
        <v>24</v>
      </c>
      <c r="C35" s="15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</sheetData>
  <mergeCells count="2">
    <mergeCell ref="A5:C5"/>
    <mergeCell ref="A4:C4"/>
  </mergeCells>
  <printOptions/>
  <pageMargins left="1" right="0.3" top="1.9" bottom="1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3" sqref="A13"/>
    </sheetView>
  </sheetViews>
  <sheetFormatPr defaultColWidth="11.421875" defaultRowHeight="12.75"/>
  <cols>
    <col min="1" max="1" width="41.140625" style="89" customWidth="1"/>
    <col min="2" max="2" width="12.28125" style="17" bestFit="1" customWidth="1"/>
    <col min="3" max="3" width="0.71875" style="17" customWidth="1"/>
    <col min="4" max="4" width="9.7109375" style="17" customWidth="1"/>
    <col min="5" max="5" width="35.421875" style="89" customWidth="1"/>
    <col min="6" max="6" width="11.28125" style="17" customWidth="1"/>
    <col min="7" max="7" width="33.140625" style="17" hidden="1" customWidth="1"/>
    <col min="8" max="8" width="11.421875" style="17" hidden="1" customWidth="1"/>
    <col min="9" max="9" width="2.421875" style="17" hidden="1" customWidth="1"/>
    <col min="10" max="11" width="11.421875" style="17" hidden="1" customWidth="1"/>
  </cols>
  <sheetData>
    <row r="1" spans="1:11" ht="12.75">
      <c r="A1" s="73" t="s">
        <v>284</v>
      </c>
      <c r="B1" s="11"/>
      <c r="C1" s="11"/>
      <c r="D1" s="11"/>
      <c r="E1" s="73"/>
      <c r="F1" s="11"/>
      <c r="G1" s="11"/>
      <c r="H1" s="11"/>
      <c r="I1" s="11"/>
      <c r="J1" s="11"/>
      <c r="K1" s="11"/>
    </row>
    <row r="2" spans="1:11" ht="12.75">
      <c r="A2" s="73"/>
      <c r="B2" s="11"/>
      <c r="C2" s="11"/>
      <c r="D2" s="11"/>
      <c r="E2" s="73"/>
      <c r="F2" s="11"/>
      <c r="G2" s="11"/>
      <c r="H2" s="11"/>
      <c r="I2" s="11"/>
      <c r="J2" s="11"/>
      <c r="K2" s="11"/>
    </row>
    <row r="3" spans="1:11" ht="12.75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.75">
      <c r="A4" s="96" t="s">
        <v>285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8" spans="1:11" ht="12.75">
      <c r="A8" s="88" t="s">
        <v>25</v>
      </c>
      <c r="B8" s="5" t="s">
        <v>12</v>
      </c>
      <c r="C8" s="5"/>
      <c r="D8" s="5"/>
      <c r="E8" s="88" t="s">
        <v>25</v>
      </c>
      <c r="F8" s="5" t="s">
        <v>12</v>
      </c>
      <c r="G8" s="5"/>
      <c r="H8" s="5"/>
      <c r="I8" s="5"/>
      <c r="J8" s="5"/>
      <c r="K8" s="5"/>
    </row>
    <row r="10" spans="1:6" ht="12.75">
      <c r="A10" s="89" t="s">
        <v>166</v>
      </c>
      <c r="B10" s="17">
        <v>3</v>
      </c>
      <c r="E10" s="89" t="s">
        <v>211</v>
      </c>
      <c r="F10" s="17">
        <v>4</v>
      </c>
    </row>
    <row r="11" spans="1:6" ht="12.75">
      <c r="A11" s="89" t="s">
        <v>167</v>
      </c>
      <c r="B11" s="17">
        <v>24</v>
      </c>
      <c r="E11" s="89" t="s">
        <v>212</v>
      </c>
      <c r="F11" s="17">
        <v>2</v>
      </c>
    </row>
    <row r="12" spans="1:6" ht="12.75">
      <c r="A12" s="89" t="s">
        <v>168</v>
      </c>
      <c r="B12" s="17">
        <v>19</v>
      </c>
      <c r="E12" s="89" t="s">
        <v>213</v>
      </c>
      <c r="F12" s="17">
        <v>1</v>
      </c>
    </row>
    <row r="13" spans="1:6" ht="12.75">
      <c r="A13" s="89" t="s">
        <v>169</v>
      </c>
      <c r="B13" s="17">
        <v>71</v>
      </c>
      <c r="E13" s="89" t="s">
        <v>214</v>
      </c>
      <c r="F13" s="17">
        <v>1</v>
      </c>
    </row>
    <row r="14" spans="1:6" ht="12.75">
      <c r="A14" s="89" t="s">
        <v>170</v>
      </c>
      <c r="B14" s="17">
        <v>4</v>
      </c>
      <c r="E14" s="89" t="s">
        <v>215</v>
      </c>
      <c r="F14" s="17">
        <v>1</v>
      </c>
    </row>
    <row r="15" spans="1:6" ht="12.75">
      <c r="A15" s="89" t="s">
        <v>171</v>
      </c>
      <c r="B15" s="17">
        <v>39</v>
      </c>
      <c r="E15" s="89" t="s">
        <v>216</v>
      </c>
      <c r="F15" s="17">
        <v>12</v>
      </c>
    </row>
    <row r="16" spans="1:6" ht="12.75">
      <c r="A16" s="89" t="s">
        <v>172</v>
      </c>
      <c r="B16" s="17">
        <v>4</v>
      </c>
      <c r="E16" s="89" t="s">
        <v>217</v>
      </c>
      <c r="F16" s="17">
        <v>6</v>
      </c>
    </row>
    <row r="17" spans="1:6" ht="12.75">
      <c r="A17" s="89" t="s">
        <v>173</v>
      </c>
      <c r="B17" s="17">
        <v>14</v>
      </c>
      <c r="E17" s="89" t="s">
        <v>218</v>
      </c>
      <c r="F17" s="17">
        <v>21</v>
      </c>
    </row>
    <row r="18" spans="1:6" ht="12.75">
      <c r="A18" s="89" t="s">
        <v>174</v>
      </c>
      <c r="B18" s="17">
        <v>4</v>
      </c>
      <c r="E18" s="89" t="s">
        <v>219</v>
      </c>
      <c r="F18" s="17">
        <v>1</v>
      </c>
    </row>
    <row r="19" spans="1:6" ht="12.75">
      <c r="A19" s="89" t="s">
        <v>175</v>
      </c>
      <c r="B19" s="17">
        <v>1</v>
      </c>
      <c r="E19" s="89" t="s">
        <v>220</v>
      </c>
      <c r="F19" s="17">
        <v>2</v>
      </c>
    </row>
    <row r="20" spans="1:6" ht="12.75">
      <c r="A20" s="89" t="s">
        <v>176</v>
      </c>
      <c r="B20" s="17">
        <v>4</v>
      </c>
      <c r="E20" s="89" t="s">
        <v>221</v>
      </c>
      <c r="F20" s="17">
        <v>1</v>
      </c>
    </row>
    <row r="21" spans="1:6" ht="12.75">
      <c r="A21" s="89" t="s">
        <v>177</v>
      </c>
      <c r="B21" s="17">
        <v>1</v>
      </c>
      <c r="E21" s="89" t="s">
        <v>222</v>
      </c>
      <c r="F21" s="17">
        <v>3</v>
      </c>
    </row>
    <row r="22" spans="1:6" ht="12.75">
      <c r="A22" s="89" t="s">
        <v>178</v>
      </c>
      <c r="B22" s="17">
        <v>2</v>
      </c>
      <c r="E22" s="89" t="s">
        <v>223</v>
      </c>
      <c r="F22" s="17">
        <v>1</v>
      </c>
    </row>
    <row r="23" spans="1:6" ht="12.75">
      <c r="A23" s="89" t="s">
        <v>179</v>
      </c>
      <c r="B23" s="17">
        <v>1</v>
      </c>
      <c r="E23" s="89" t="s">
        <v>224</v>
      </c>
      <c r="F23" s="17">
        <v>1</v>
      </c>
    </row>
    <row r="24" spans="1:6" ht="12.75">
      <c r="A24" s="89" t="s">
        <v>180</v>
      </c>
      <c r="B24" s="17">
        <v>3</v>
      </c>
      <c r="E24" s="89" t="s">
        <v>225</v>
      </c>
      <c r="F24" s="17">
        <v>7</v>
      </c>
    </row>
    <row r="25" spans="1:6" ht="12.75">
      <c r="A25" s="89" t="s">
        <v>181</v>
      </c>
      <c r="B25" s="17">
        <v>1</v>
      </c>
      <c r="E25" s="89" t="s">
        <v>226</v>
      </c>
      <c r="F25" s="17">
        <v>10</v>
      </c>
    </row>
    <row r="26" spans="1:6" ht="12.75">
      <c r="A26" s="89" t="s">
        <v>182</v>
      </c>
      <c r="B26" s="17">
        <v>5</v>
      </c>
      <c r="E26" s="89" t="s">
        <v>227</v>
      </c>
      <c r="F26" s="17">
        <v>1</v>
      </c>
    </row>
    <row r="27" spans="1:6" ht="12.75">
      <c r="A27" s="89" t="s">
        <v>183</v>
      </c>
      <c r="B27" s="17">
        <v>16</v>
      </c>
      <c r="E27" s="89" t="s">
        <v>228</v>
      </c>
      <c r="F27" s="17">
        <v>1</v>
      </c>
    </row>
    <row r="28" spans="1:6" ht="12.75">
      <c r="A28" s="89" t="s">
        <v>184</v>
      </c>
      <c r="B28" s="17">
        <v>2</v>
      </c>
      <c r="E28" s="89" t="s">
        <v>229</v>
      </c>
      <c r="F28" s="17">
        <v>1</v>
      </c>
    </row>
    <row r="29" spans="1:6" ht="12.75">
      <c r="A29" s="89" t="s">
        <v>185</v>
      </c>
      <c r="B29" s="17">
        <v>2</v>
      </c>
      <c r="E29" s="89" t="s">
        <v>230</v>
      </c>
      <c r="F29" s="17">
        <v>2</v>
      </c>
    </row>
    <row r="30" spans="1:6" ht="12.75">
      <c r="A30" s="89" t="s">
        <v>186</v>
      </c>
      <c r="B30" s="17">
        <v>4</v>
      </c>
      <c r="E30" s="89" t="s">
        <v>231</v>
      </c>
      <c r="F30" s="17">
        <v>1</v>
      </c>
    </row>
    <row r="31" spans="1:6" ht="12.75">
      <c r="A31" s="89" t="s">
        <v>187</v>
      </c>
      <c r="B31" s="17">
        <v>2</v>
      </c>
      <c r="E31" s="89" t="s">
        <v>232</v>
      </c>
      <c r="F31" s="17">
        <v>3</v>
      </c>
    </row>
    <row r="32" spans="1:6" ht="12.75">
      <c r="A32" s="89" t="s">
        <v>188</v>
      </c>
      <c r="B32" s="17">
        <v>3</v>
      </c>
      <c r="E32" s="89" t="s">
        <v>233</v>
      </c>
      <c r="F32" s="17">
        <v>1</v>
      </c>
    </row>
    <row r="33" spans="1:6" ht="12.75">
      <c r="A33" s="89" t="s">
        <v>189</v>
      </c>
      <c r="B33" s="17">
        <v>2</v>
      </c>
      <c r="E33" s="89" t="s">
        <v>234</v>
      </c>
      <c r="F33" s="17">
        <v>139</v>
      </c>
    </row>
    <row r="34" spans="1:6" ht="12.75">
      <c r="A34" s="89" t="s">
        <v>190</v>
      </c>
      <c r="B34" s="17">
        <v>36</v>
      </c>
      <c r="E34" s="89" t="s">
        <v>235</v>
      </c>
      <c r="F34" s="17">
        <v>18</v>
      </c>
    </row>
    <row r="35" spans="1:6" ht="12.75">
      <c r="A35" s="89" t="s">
        <v>191</v>
      </c>
      <c r="B35" s="17">
        <v>2</v>
      </c>
      <c r="E35" s="89" t="s">
        <v>236</v>
      </c>
      <c r="F35" s="17">
        <v>20</v>
      </c>
    </row>
    <row r="36" spans="1:6" ht="12.75">
      <c r="A36" s="89" t="s">
        <v>192</v>
      </c>
      <c r="B36" s="17">
        <v>1</v>
      </c>
      <c r="E36" s="89" t="s">
        <v>237</v>
      </c>
      <c r="F36" s="17">
        <v>2</v>
      </c>
    </row>
    <row r="37" spans="1:6" ht="12.75">
      <c r="A37" s="89" t="s">
        <v>193</v>
      </c>
      <c r="B37" s="17">
        <v>15</v>
      </c>
      <c r="E37" s="89" t="s">
        <v>238</v>
      </c>
      <c r="F37" s="17">
        <v>6</v>
      </c>
    </row>
    <row r="38" spans="1:6" ht="12.75">
      <c r="A38" s="89" t="s">
        <v>194</v>
      </c>
      <c r="B38" s="17">
        <v>3</v>
      </c>
      <c r="E38" s="89" t="s">
        <v>239</v>
      </c>
      <c r="F38" s="17">
        <v>1</v>
      </c>
    </row>
    <row r="39" spans="1:6" ht="12.75">
      <c r="A39" s="89" t="s">
        <v>195</v>
      </c>
      <c r="B39" s="17">
        <v>1</v>
      </c>
      <c r="E39" s="89" t="s">
        <v>240</v>
      </c>
      <c r="F39" s="17">
        <v>1</v>
      </c>
    </row>
    <row r="40" spans="1:6" ht="12.75">
      <c r="A40" s="89" t="s">
        <v>196</v>
      </c>
      <c r="B40" s="17">
        <v>4</v>
      </c>
      <c r="E40" s="89" t="s">
        <v>241</v>
      </c>
      <c r="F40" s="17">
        <v>12</v>
      </c>
    </row>
    <row r="41" spans="1:6" ht="12.75">
      <c r="A41" s="89" t="s">
        <v>197</v>
      </c>
      <c r="B41" s="17">
        <v>2</v>
      </c>
      <c r="E41" s="89" t="s">
        <v>242</v>
      </c>
      <c r="F41" s="17">
        <v>26</v>
      </c>
    </row>
    <row r="42" spans="1:6" ht="12.75">
      <c r="A42" s="89" t="s">
        <v>198</v>
      </c>
      <c r="B42" s="17">
        <v>28</v>
      </c>
      <c r="E42" s="89" t="s">
        <v>243</v>
      </c>
      <c r="F42" s="17">
        <v>17</v>
      </c>
    </row>
    <row r="43" spans="1:6" ht="12.75">
      <c r="A43" s="89" t="s">
        <v>199</v>
      </c>
      <c r="B43" s="17">
        <v>4</v>
      </c>
      <c r="E43" s="89" t="s">
        <v>244</v>
      </c>
      <c r="F43" s="17">
        <v>11</v>
      </c>
    </row>
    <row r="44" spans="1:11" ht="12.75">
      <c r="A44" s="89" t="s">
        <v>200</v>
      </c>
      <c r="B44" s="17">
        <v>2</v>
      </c>
      <c r="E44" s="89" t="s">
        <v>245</v>
      </c>
      <c r="F44" s="17">
        <v>1</v>
      </c>
      <c r="K44" s="10"/>
    </row>
    <row r="45" spans="1:6" ht="12.75">
      <c r="A45" s="89" t="s">
        <v>201</v>
      </c>
      <c r="B45" s="17">
        <v>1</v>
      </c>
      <c r="E45" s="89" t="s">
        <v>246</v>
      </c>
      <c r="F45" s="17">
        <v>30</v>
      </c>
    </row>
    <row r="46" spans="1:6" ht="12.75">
      <c r="A46" s="89" t="s">
        <v>202</v>
      </c>
      <c r="B46" s="17">
        <v>13</v>
      </c>
      <c r="E46" s="89" t="s">
        <v>247</v>
      </c>
      <c r="F46" s="17">
        <v>3</v>
      </c>
    </row>
    <row r="47" spans="1:6" ht="12.75">
      <c r="A47" s="89" t="s">
        <v>203</v>
      </c>
      <c r="B47" s="17">
        <v>2</v>
      </c>
      <c r="E47" s="89" t="s">
        <v>248</v>
      </c>
      <c r="F47" s="17">
        <v>69</v>
      </c>
    </row>
    <row r="48" spans="1:11" ht="12.75">
      <c r="A48" s="89" t="s">
        <v>204</v>
      </c>
      <c r="B48" s="17">
        <v>24</v>
      </c>
      <c r="E48" s="89" t="s">
        <v>249</v>
      </c>
      <c r="F48" s="17">
        <v>70</v>
      </c>
      <c r="K48" s="7"/>
    </row>
    <row r="49" spans="1:6" ht="12.75">
      <c r="A49" s="89" t="s">
        <v>205</v>
      </c>
      <c r="B49" s="17">
        <v>29</v>
      </c>
      <c r="E49" s="89" t="s">
        <v>250</v>
      </c>
      <c r="F49" s="17">
        <v>13</v>
      </c>
    </row>
    <row r="50" spans="1:6" ht="12.75">
      <c r="A50" s="89" t="s">
        <v>206</v>
      </c>
      <c r="B50" s="17">
        <v>3</v>
      </c>
      <c r="E50" s="89" t="s">
        <v>251</v>
      </c>
      <c r="F50" s="17">
        <v>15</v>
      </c>
    </row>
    <row r="51" spans="1:6" ht="12.75">
      <c r="A51" s="89" t="s">
        <v>207</v>
      </c>
      <c r="B51" s="17">
        <v>37</v>
      </c>
      <c r="E51" s="89" t="s">
        <v>252</v>
      </c>
      <c r="F51" s="17">
        <v>1</v>
      </c>
    </row>
    <row r="52" spans="1:6" ht="12.75">
      <c r="A52" s="89" t="s">
        <v>208</v>
      </c>
      <c r="B52" s="17">
        <v>34</v>
      </c>
      <c r="E52" s="89" t="s">
        <v>253</v>
      </c>
      <c r="F52" s="17">
        <v>6</v>
      </c>
    </row>
    <row r="53" spans="1:6" ht="12.75">
      <c r="A53" s="89" t="s">
        <v>209</v>
      </c>
      <c r="B53" s="17">
        <v>4</v>
      </c>
      <c r="E53" s="89" t="s">
        <v>254</v>
      </c>
      <c r="F53" s="17">
        <v>6</v>
      </c>
    </row>
    <row r="54" spans="1:11" ht="12.75">
      <c r="A54" s="89" t="s">
        <v>210</v>
      </c>
      <c r="B54" s="17">
        <v>1</v>
      </c>
      <c r="K54" s="10"/>
    </row>
    <row r="55" spans="5:11" ht="12.75">
      <c r="E55" s="90" t="s">
        <v>1</v>
      </c>
      <c r="F55" s="11">
        <f>SUM(B10:F54)</f>
        <v>1028</v>
      </c>
      <c r="K55" s="10"/>
    </row>
    <row r="57" spans="5:11" ht="12.75">
      <c r="E57" s="89" t="s">
        <v>24</v>
      </c>
      <c r="G57" s="17" t="s">
        <v>26</v>
      </c>
      <c r="H57" s="17">
        <v>2</v>
      </c>
      <c r="K57" s="17" t="s">
        <v>24</v>
      </c>
    </row>
    <row r="58" spans="5:11" ht="12.75">
      <c r="E58" s="89" t="s">
        <v>24</v>
      </c>
      <c r="G58" s="17" t="s">
        <v>27</v>
      </c>
      <c r="H58" s="17">
        <v>1</v>
      </c>
      <c r="K58" s="17" t="s">
        <v>24</v>
      </c>
    </row>
    <row r="59" spans="5:11" ht="12.75">
      <c r="E59" s="89" t="s">
        <v>24</v>
      </c>
      <c r="G59" s="17" t="s">
        <v>28</v>
      </c>
      <c r="H59" s="17">
        <v>1</v>
      </c>
      <c r="K59" s="17" t="s">
        <v>24</v>
      </c>
    </row>
    <row r="60" spans="5:11" ht="12.75">
      <c r="E60" s="89" t="s">
        <v>24</v>
      </c>
      <c r="G60" s="17" t="s">
        <v>29</v>
      </c>
      <c r="H60" s="17">
        <v>2</v>
      </c>
      <c r="K60" s="17" t="s">
        <v>24</v>
      </c>
    </row>
    <row r="61" spans="5:11" ht="12.75">
      <c r="E61" s="89" t="s">
        <v>24</v>
      </c>
      <c r="G61" s="17" t="s">
        <v>30</v>
      </c>
      <c r="H61" s="17">
        <v>1</v>
      </c>
      <c r="K61" s="17" t="s">
        <v>24</v>
      </c>
    </row>
    <row r="62" spans="5:11" ht="12.75">
      <c r="E62" s="89" t="s">
        <v>24</v>
      </c>
      <c r="G62" s="17" t="s">
        <v>31</v>
      </c>
      <c r="H62" s="17">
        <v>8</v>
      </c>
      <c r="K62" s="17" t="s">
        <v>24</v>
      </c>
    </row>
    <row r="63" spans="5:11" ht="12.75">
      <c r="E63" s="89" t="s">
        <v>24</v>
      </c>
      <c r="G63" s="17" t="s">
        <v>32</v>
      </c>
      <c r="H63" s="17">
        <v>5</v>
      </c>
      <c r="K63" s="17" t="s">
        <v>24</v>
      </c>
    </row>
    <row r="64" spans="5:11" ht="12.75">
      <c r="E64" s="89" t="s">
        <v>24</v>
      </c>
      <c r="G64" s="17" t="s">
        <v>33</v>
      </c>
      <c r="H64" s="17">
        <v>2</v>
      </c>
      <c r="K64" s="17" t="s">
        <v>24</v>
      </c>
    </row>
    <row r="65" spans="5:11" ht="12.75">
      <c r="E65" s="89" t="s">
        <v>24</v>
      </c>
      <c r="G65" s="17" t="s">
        <v>34</v>
      </c>
      <c r="H65" s="17">
        <v>5</v>
      </c>
      <c r="K65" s="17" t="s">
        <v>24</v>
      </c>
    </row>
    <row r="66" spans="5:11" ht="12.75">
      <c r="E66" s="89" t="s">
        <v>24</v>
      </c>
      <c r="G66" s="17" t="s">
        <v>60</v>
      </c>
      <c r="H66" s="17">
        <v>1</v>
      </c>
      <c r="K66" s="17" t="s">
        <v>24</v>
      </c>
    </row>
    <row r="67" spans="5:11" ht="12.75">
      <c r="E67" s="89" t="s">
        <v>24</v>
      </c>
      <c r="G67" s="17" t="s">
        <v>35</v>
      </c>
      <c r="H67" s="17">
        <v>10</v>
      </c>
      <c r="K67" s="17" t="s">
        <v>24</v>
      </c>
    </row>
    <row r="68" spans="5:11" ht="12.75">
      <c r="E68" s="89" t="s">
        <v>24</v>
      </c>
      <c r="G68" s="17" t="s">
        <v>36</v>
      </c>
      <c r="H68" s="17">
        <v>3</v>
      </c>
      <c r="K68" s="17" t="s">
        <v>24</v>
      </c>
    </row>
    <row r="69" spans="5:11" ht="12.75">
      <c r="E69" s="89" t="s">
        <v>24</v>
      </c>
      <c r="G69" s="17" t="s">
        <v>37</v>
      </c>
      <c r="H69" s="17">
        <v>12</v>
      </c>
      <c r="K69" s="17" t="s">
        <v>24</v>
      </c>
    </row>
    <row r="70" spans="5:11" ht="12.75">
      <c r="E70" s="89" t="s">
        <v>24</v>
      </c>
      <c r="G70" s="17" t="s">
        <v>38</v>
      </c>
      <c r="H70" s="17">
        <v>6</v>
      </c>
      <c r="K70" s="17" t="s">
        <v>24</v>
      </c>
    </row>
    <row r="71" spans="5:11" ht="12.75">
      <c r="E71" s="89" t="s">
        <v>24</v>
      </c>
      <c r="G71" s="17" t="s">
        <v>39</v>
      </c>
      <c r="H71" s="17">
        <v>1</v>
      </c>
      <c r="K71" s="17" t="s">
        <v>24</v>
      </c>
    </row>
    <row r="72" spans="5:11" ht="12.75">
      <c r="E72" s="89" t="s">
        <v>24</v>
      </c>
      <c r="G72" s="17" t="s">
        <v>40</v>
      </c>
      <c r="H72" s="17">
        <v>1</v>
      </c>
      <c r="K72" s="17" t="s">
        <v>24</v>
      </c>
    </row>
    <row r="73" spans="7:8" ht="12.75">
      <c r="G73" s="17" t="s">
        <v>61</v>
      </c>
      <c r="H73" s="17">
        <v>1</v>
      </c>
    </row>
    <row r="74" spans="5:11" ht="12.75">
      <c r="E74" s="89" t="s">
        <v>24</v>
      </c>
      <c r="G74" s="17" t="s">
        <v>41</v>
      </c>
      <c r="H74" s="17">
        <v>4</v>
      </c>
      <c r="K74" s="17" t="s">
        <v>24</v>
      </c>
    </row>
    <row r="75" spans="5:11" ht="12.75">
      <c r="E75" s="89" t="s">
        <v>24</v>
      </c>
      <c r="G75" s="17" t="s">
        <v>65</v>
      </c>
      <c r="H75" s="17">
        <v>3</v>
      </c>
      <c r="K75" s="17" t="s">
        <v>24</v>
      </c>
    </row>
    <row r="76" spans="5:11" ht="12.75">
      <c r="E76" s="89" t="s">
        <v>24</v>
      </c>
      <c r="G76" s="17" t="s">
        <v>42</v>
      </c>
      <c r="H76" s="17">
        <v>2</v>
      </c>
      <c r="K76" s="17" t="s">
        <v>24</v>
      </c>
    </row>
    <row r="77" spans="5:11" ht="12.75">
      <c r="E77" s="89" t="s">
        <v>24</v>
      </c>
      <c r="G77" s="17" t="s">
        <v>43</v>
      </c>
      <c r="H77" s="17">
        <v>105</v>
      </c>
      <c r="K77" s="17" t="s">
        <v>24</v>
      </c>
    </row>
    <row r="78" spans="5:11" ht="12.75">
      <c r="E78" s="89" t="s">
        <v>24</v>
      </c>
      <c r="G78" s="17" t="s">
        <v>44</v>
      </c>
      <c r="H78" s="17">
        <v>10</v>
      </c>
      <c r="K78" s="17" t="s">
        <v>24</v>
      </c>
    </row>
    <row r="79" spans="5:11" ht="12.75">
      <c r="E79" s="89" t="s">
        <v>24</v>
      </c>
      <c r="G79" s="17" t="s">
        <v>45</v>
      </c>
      <c r="H79" s="17">
        <v>8</v>
      </c>
      <c r="K79" s="17" t="s">
        <v>24</v>
      </c>
    </row>
    <row r="80" spans="5:11" ht="12.75">
      <c r="E80" s="89" t="s">
        <v>24</v>
      </c>
      <c r="G80" s="17" t="s">
        <v>46</v>
      </c>
      <c r="H80" s="17">
        <v>1</v>
      </c>
      <c r="K80" s="17" t="s">
        <v>24</v>
      </c>
    </row>
    <row r="81" spans="7:8" ht="12.75">
      <c r="G81" s="17" t="s">
        <v>62</v>
      </c>
      <c r="H81" s="17">
        <v>1</v>
      </c>
    </row>
    <row r="82" spans="7:8" ht="12.75">
      <c r="G82" s="17" t="s">
        <v>64</v>
      </c>
      <c r="H82" s="17">
        <v>1</v>
      </c>
    </row>
    <row r="83" spans="7:8" ht="12.75">
      <c r="G83" s="17" t="s">
        <v>63</v>
      </c>
      <c r="H83" s="17">
        <v>1</v>
      </c>
    </row>
    <row r="84" spans="5:11" ht="12.75">
      <c r="E84" s="89" t="s">
        <v>24</v>
      </c>
      <c r="G84" s="17" t="s">
        <v>47</v>
      </c>
      <c r="H84" s="17">
        <v>13</v>
      </c>
      <c r="K84" s="17" t="s">
        <v>24</v>
      </c>
    </row>
    <row r="85" spans="5:11" ht="12.75">
      <c r="E85" s="89" t="s">
        <v>24</v>
      </c>
      <c r="G85" s="17" t="s">
        <v>48</v>
      </c>
      <c r="H85" s="17">
        <v>14</v>
      </c>
      <c r="K85" s="17" t="s">
        <v>24</v>
      </c>
    </row>
    <row r="86" spans="5:11" ht="12.75">
      <c r="E86" s="89" t="s">
        <v>24</v>
      </c>
      <c r="G86" s="17" t="s">
        <v>49</v>
      </c>
      <c r="H86" s="17">
        <v>16</v>
      </c>
      <c r="K86" s="17" t="s">
        <v>24</v>
      </c>
    </row>
    <row r="87" spans="5:11" ht="12.75">
      <c r="E87" s="89" t="s">
        <v>24</v>
      </c>
      <c r="G87" s="17" t="s">
        <v>50</v>
      </c>
      <c r="H87" s="17">
        <v>19</v>
      </c>
      <c r="K87" s="17" t="s">
        <v>24</v>
      </c>
    </row>
    <row r="88" spans="5:11" ht="12.75">
      <c r="E88" s="89" t="s">
        <v>24</v>
      </c>
      <c r="G88" s="17" t="s">
        <v>51</v>
      </c>
      <c r="H88" s="17">
        <v>2</v>
      </c>
      <c r="K88" s="17" t="s">
        <v>24</v>
      </c>
    </row>
    <row r="89" spans="5:11" ht="12.75">
      <c r="E89" s="89" t="s">
        <v>24</v>
      </c>
      <c r="G89" s="17" t="s">
        <v>52</v>
      </c>
      <c r="H89" s="17">
        <v>2</v>
      </c>
      <c r="K89" s="17" t="s">
        <v>24</v>
      </c>
    </row>
    <row r="90" spans="5:11" ht="12.75">
      <c r="E90" s="89" t="s">
        <v>24</v>
      </c>
      <c r="G90" s="17" t="s">
        <v>53</v>
      </c>
      <c r="H90" s="17">
        <v>65</v>
      </c>
      <c r="K90" s="17" t="s">
        <v>24</v>
      </c>
    </row>
    <row r="91" spans="5:11" ht="12.75">
      <c r="E91" s="91" t="s">
        <v>24</v>
      </c>
      <c r="G91" s="17" t="s">
        <v>54</v>
      </c>
      <c r="H91" s="17">
        <v>43</v>
      </c>
      <c r="K91" s="7" t="s">
        <v>24</v>
      </c>
    </row>
    <row r="92" spans="5:11" ht="12.75">
      <c r="E92" s="89" t="s">
        <v>24</v>
      </c>
      <c r="G92" s="17" t="s">
        <v>55</v>
      </c>
      <c r="H92" s="17">
        <v>8</v>
      </c>
      <c r="K92" s="17" t="s">
        <v>24</v>
      </c>
    </row>
    <row r="93" spans="2:11" ht="12.75">
      <c r="B93" s="10"/>
      <c r="E93" s="89" t="s">
        <v>24</v>
      </c>
      <c r="G93" s="17" t="s">
        <v>56</v>
      </c>
      <c r="H93" s="17">
        <v>13</v>
      </c>
      <c r="K93" s="17" t="s">
        <v>24</v>
      </c>
    </row>
    <row r="94" spans="5:11" ht="12.75">
      <c r="E94" s="89" t="s">
        <v>24</v>
      </c>
      <c r="G94" s="17" t="s">
        <v>57</v>
      </c>
      <c r="H94" s="17">
        <v>10</v>
      </c>
      <c r="K94" s="17" t="s">
        <v>24</v>
      </c>
    </row>
    <row r="95" spans="5:11" ht="12.75">
      <c r="E95" s="89" t="s">
        <v>24</v>
      </c>
      <c r="G95" s="17" t="s">
        <v>58</v>
      </c>
      <c r="H95" s="10">
        <v>5</v>
      </c>
      <c r="K95" s="17" t="s">
        <v>24</v>
      </c>
    </row>
    <row r="96" spans="1:11" ht="12.75">
      <c r="A96" s="73"/>
      <c r="B96" s="11"/>
      <c r="E96" s="89" t="s">
        <v>24</v>
      </c>
      <c r="H96" s="17" t="s">
        <v>24</v>
      </c>
      <c r="K96" s="17" t="s">
        <v>24</v>
      </c>
    </row>
    <row r="97" spans="1:11" ht="12.75">
      <c r="A97" s="73"/>
      <c r="E97" s="89" t="s">
        <v>24</v>
      </c>
      <c r="K97" s="17" t="s">
        <v>24</v>
      </c>
    </row>
    <row r="98" spans="5:11" ht="12.75">
      <c r="E98" s="73"/>
      <c r="G98" s="11" t="s">
        <v>59</v>
      </c>
      <c r="H98" s="11">
        <v>786</v>
      </c>
      <c r="K98" s="11"/>
    </row>
    <row r="99" ht="12.75">
      <c r="E99" s="73"/>
    </row>
  </sheetData>
  <mergeCells count="2">
    <mergeCell ref="A3:K3"/>
    <mergeCell ref="A4:K4"/>
  </mergeCells>
  <printOptions horizontalCentered="1" verticalCentered="1"/>
  <pageMargins left="0.75" right="0.75" top="1" bottom="1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8" sqref="A8"/>
    </sheetView>
  </sheetViews>
  <sheetFormatPr defaultColWidth="11.421875" defaultRowHeight="12.75"/>
  <cols>
    <col min="1" max="1" width="45.7109375" style="0" customWidth="1"/>
    <col min="3" max="3" width="21.57421875" style="0" customWidth="1"/>
  </cols>
  <sheetData>
    <row r="1" spans="1:5" ht="15">
      <c r="A1" s="1" t="s">
        <v>286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97" t="s">
        <v>114</v>
      </c>
      <c r="B3" s="97"/>
      <c r="C3" s="97"/>
      <c r="D3" s="97"/>
      <c r="E3" s="1"/>
    </row>
    <row r="4" spans="1:5" ht="15">
      <c r="A4" s="97" t="s">
        <v>160</v>
      </c>
      <c r="B4" s="97"/>
      <c r="C4" s="97"/>
      <c r="D4" s="97"/>
      <c r="E4" s="1"/>
    </row>
    <row r="5" spans="1:5" ht="15">
      <c r="A5" s="97" t="s">
        <v>287</v>
      </c>
      <c r="B5" s="97"/>
      <c r="C5" s="97"/>
      <c r="D5" s="97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9" t="s">
        <v>66</v>
      </c>
      <c r="B8" s="1" t="s">
        <v>24</v>
      </c>
      <c r="C8" s="24" t="s">
        <v>12</v>
      </c>
      <c r="D8" s="23" t="s">
        <v>24</v>
      </c>
      <c r="E8" s="23"/>
    </row>
    <row r="9" spans="1:5" ht="14.25">
      <c r="A9" s="20"/>
      <c r="B9" s="20" t="s">
        <v>24</v>
      </c>
      <c r="C9" s="20"/>
      <c r="D9" s="20"/>
      <c r="E9" s="20"/>
    </row>
    <row r="10" spans="1:5" ht="28.5" customHeight="1">
      <c r="A10" s="20" t="s">
        <v>67</v>
      </c>
      <c r="B10" s="20" t="s">
        <v>24</v>
      </c>
      <c r="C10" s="21">
        <v>42</v>
      </c>
      <c r="E10" s="20"/>
    </row>
    <row r="11" spans="1:5" ht="28.5" customHeight="1">
      <c r="A11" s="20" t="s">
        <v>68</v>
      </c>
      <c r="B11" s="20" t="s">
        <v>24</v>
      </c>
      <c r="C11" s="21">
        <v>9</v>
      </c>
      <c r="E11" s="20"/>
    </row>
    <row r="12" spans="1:5" ht="28.5" customHeight="1">
      <c r="A12" s="20" t="s">
        <v>69</v>
      </c>
      <c r="B12" s="20" t="s">
        <v>24</v>
      </c>
      <c r="C12" s="21">
        <v>15</v>
      </c>
      <c r="E12" s="20"/>
    </row>
    <row r="13" spans="1:5" ht="28.5" customHeight="1">
      <c r="A13" s="20" t="s">
        <v>70</v>
      </c>
      <c r="B13" s="20" t="s">
        <v>24</v>
      </c>
      <c r="C13" s="21">
        <v>18</v>
      </c>
      <c r="E13" s="20"/>
    </row>
    <row r="14" spans="1:5" ht="28.5" customHeight="1">
      <c r="A14" s="20" t="s">
        <v>71</v>
      </c>
      <c r="B14" s="20" t="s">
        <v>24</v>
      </c>
      <c r="C14" s="21">
        <v>11</v>
      </c>
      <c r="E14" s="20"/>
    </row>
    <row r="15" spans="1:5" ht="28.5" customHeight="1">
      <c r="A15" s="20" t="s">
        <v>72</v>
      </c>
      <c r="B15" s="20" t="s">
        <v>24</v>
      </c>
      <c r="C15" s="21">
        <v>4</v>
      </c>
      <c r="E15" s="20"/>
    </row>
    <row r="16" spans="1:5" ht="28.5" customHeight="1">
      <c r="A16" s="20" t="s">
        <v>73</v>
      </c>
      <c r="B16" s="20" t="s">
        <v>24</v>
      </c>
      <c r="C16" s="21">
        <v>15</v>
      </c>
      <c r="E16" s="20"/>
    </row>
    <row r="17" spans="1:5" ht="28.5" customHeight="1">
      <c r="A17" s="20" t="s">
        <v>74</v>
      </c>
      <c r="B17" s="20" t="s">
        <v>24</v>
      </c>
      <c r="C17" s="21">
        <v>21</v>
      </c>
      <c r="E17" s="20"/>
    </row>
    <row r="18" spans="1:5" ht="28.5" customHeight="1">
      <c r="A18" s="20" t="s">
        <v>75</v>
      </c>
      <c r="B18" s="20" t="s">
        <v>24</v>
      </c>
      <c r="C18" s="21">
        <v>6</v>
      </c>
      <c r="E18" s="20"/>
    </row>
    <row r="19" spans="1:5" ht="28.5" customHeight="1">
      <c r="A19" s="20" t="s">
        <v>76</v>
      </c>
      <c r="B19" s="20" t="s">
        <v>24</v>
      </c>
      <c r="C19" s="21">
        <v>20</v>
      </c>
      <c r="E19" s="20"/>
    </row>
    <row r="20" spans="1:5" ht="28.5" customHeight="1">
      <c r="A20" s="20" t="s">
        <v>77</v>
      </c>
      <c r="B20" s="20" t="s">
        <v>24</v>
      </c>
      <c r="C20" s="21">
        <v>9</v>
      </c>
      <c r="E20" s="20"/>
    </row>
    <row r="21" spans="1:5" ht="28.5" customHeight="1">
      <c r="A21" s="20" t="s">
        <v>142</v>
      </c>
      <c r="B21" s="20"/>
      <c r="C21" s="21">
        <v>6</v>
      </c>
      <c r="E21" s="20"/>
    </row>
    <row r="22" spans="1:5" ht="28.5" customHeight="1">
      <c r="A22" s="20" t="s">
        <v>119</v>
      </c>
      <c r="B22" s="20" t="s">
        <v>24</v>
      </c>
      <c r="C22" s="21">
        <v>1</v>
      </c>
      <c r="E22" s="20"/>
    </row>
    <row r="23" spans="1:5" ht="28.5" customHeight="1">
      <c r="A23" s="20" t="s">
        <v>120</v>
      </c>
      <c r="B23" s="20" t="s">
        <v>24</v>
      </c>
      <c r="C23" s="21">
        <v>3</v>
      </c>
      <c r="E23" s="20"/>
    </row>
    <row r="24" spans="1:5" ht="28.5" customHeight="1">
      <c r="A24" s="20" t="s">
        <v>145</v>
      </c>
      <c r="B24" s="20"/>
      <c r="C24" s="21">
        <v>1</v>
      </c>
      <c r="E24" s="20"/>
    </row>
    <row r="25" spans="1:5" ht="28.5" customHeight="1">
      <c r="A25" s="20" t="s">
        <v>147</v>
      </c>
      <c r="B25" s="20"/>
      <c r="C25" s="21">
        <v>2</v>
      </c>
      <c r="E25" s="20"/>
    </row>
    <row r="26" spans="1:5" ht="28.5" customHeight="1">
      <c r="A26" s="20" t="s">
        <v>78</v>
      </c>
      <c r="B26" s="20" t="s">
        <v>24</v>
      </c>
      <c r="C26" s="21">
        <v>1</v>
      </c>
      <c r="E26" s="20"/>
    </row>
    <row r="27" spans="1:5" ht="28.5" customHeight="1">
      <c r="A27" s="20" t="s">
        <v>151</v>
      </c>
      <c r="B27" s="20"/>
      <c r="C27" s="21">
        <v>1</v>
      </c>
      <c r="E27" s="20"/>
    </row>
    <row r="28" spans="1:5" ht="28.5" customHeight="1">
      <c r="A28" s="20" t="s">
        <v>152</v>
      </c>
      <c r="B28" s="20"/>
      <c r="C28" s="21">
        <v>3</v>
      </c>
      <c r="E28" s="20"/>
    </row>
    <row r="29" spans="1:5" ht="28.5" customHeight="1">
      <c r="A29" s="20" t="s">
        <v>79</v>
      </c>
      <c r="B29" s="20" t="s">
        <v>24</v>
      </c>
      <c r="C29" s="22">
        <v>2</v>
      </c>
      <c r="E29" s="20"/>
    </row>
    <row r="30" spans="1:5" ht="25.5" customHeight="1">
      <c r="A30" s="20"/>
      <c r="B30" s="20" t="s">
        <v>24</v>
      </c>
      <c r="C30" s="18">
        <f>SUM(C10:C29)</f>
        <v>190</v>
      </c>
      <c r="E30" s="20"/>
    </row>
  </sheetData>
  <mergeCells count="3">
    <mergeCell ref="A3:D3"/>
    <mergeCell ref="A4:D4"/>
    <mergeCell ref="A5:D5"/>
  </mergeCells>
  <printOptions/>
  <pageMargins left="1.71" right="0.75" top="1.28" bottom="1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23" sqref="A23:F23"/>
    </sheetView>
  </sheetViews>
  <sheetFormatPr defaultColWidth="11.421875" defaultRowHeight="12.75"/>
  <cols>
    <col min="1" max="1" width="16.28125" style="0" customWidth="1"/>
    <col min="2" max="2" width="11.8515625" style="0" bestFit="1" customWidth="1"/>
    <col min="3" max="3" width="12.00390625" style="0" bestFit="1" customWidth="1"/>
    <col min="4" max="4" width="11.140625" style="0" bestFit="1" customWidth="1"/>
    <col min="5" max="5" width="15.421875" style="0" customWidth="1"/>
    <col min="6" max="6" width="14.57421875" style="0" customWidth="1"/>
  </cols>
  <sheetData>
    <row r="1" spans="1:6" ht="12.75">
      <c r="A1" s="4" t="s">
        <v>288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96" t="s">
        <v>258</v>
      </c>
      <c r="B3" s="96"/>
      <c r="C3" s="96"/>
      <c r="D3" s="96"/>
      <c r="E3" s="96"/>
      <c r="F3" s="96"/>
    </row>
    <row r="4" spans="1:6" ht="12.75">
      <c r="A4" s="96" t="s">
        <v>257</v>
      </c>
      <c r="B4" s="96"/>
      <c r="C4" s="96"/>
      <c r="D4" s="96"/>
      <c r="E4" s="96"/>
      <c r="F4" s="96"/>
    </row>
    <row r="5" spans="1:6" ht="12.75">
      <c r="A5" s="96" t="s">
        <v>289</v>
      </c>
      <c r="B5" s="96"/>
      <c r="C5" s="96"/>
      <c r="D5" s="96"/>
      <c r="E5" s="96"/>
      <c r="F5" s="96"/>
    </row>
    <row r="6" spans="1:6" ht="12.75">
      <c r="A6" s="26"/>
      <c r="B6" s="26"/>
      <c r="C6" s="26"/>
      <c r="D6" s="26"/>
      <c r="E6" s="26"/>
      <c r="F6" s="26"/>
    </row>
    <row r="7" spans="1:6" ht="12.75">
      <c r="A7" s="27"/>
      <c r="B7" s="28" t="s">
        <v>80</v>
      </c>
      <c r="C7" s="98" t="s">
        <v>81</v>
      </c>
      <c r="D7" s="99"/>
      <c r="E7" s="98" t="s">
        <v>82</v>
      </c>
      <c r="F7" s="100"/>
    </row>
    <row r="8" spans="1:6" ht="12.75">
      <c r="A8" s="29" t="s">
        <v>83</v>
      </c>
      <c r="B8" s="30" t="s">
        <v>84</v>
      </c>
      <c r="C8" s="30" t="s">
        <v>85</v>
      </c>
      <c r="D8" s="29" t="s">
        <v>86</v>
      </c>
      <c r="E8" s="30" t="s">
        <v>1</v>
      </c>
      <c r="F8" s="101" t="s">
        <v>87</v>
      </c>
    </row>
    <row r="9" spans="1:6" ht="12.75">
      <c r="A9" s="31"/>
      <c r="B9" s="32"/>
      <c r="C9" s="32"/>
      <c r="D9" s="31"/>
      <c r="E9" s="32"/>
      <c r="F9" s="102"/>
    </row>
    <row r="10" spans="1:5" ht="12.75">
      <c r="A10" s="33"/>
      <c r="B10" s="34"/>
      <c r="C10" s="34"/>
      <c r="D10" s="33"/>
      <c r="E10" s="34"/>
    </row>
    <row r="11" spans="1:7" ht="12.75">
      <c r="A11" s="35" t="s">
        <v>1</v>
      </c>
      <c r="B11" s="36">
        <f>SUM(B12:B15)</f>
        <v>645</v>
      </c>
      <c r="C11" s="36">
        <f>SUM(C12:C15)</f>
        <v>190</v>
      </c>
      <c r="D11" s="36">
        <f>SUM(D12:D15)</f>
        <v>455</v>
      </c>
      <c r="E11" s="36" t="s">
        <v>158</v>
      </c>
      <c r="F11" s="41" t="s">
        <v>158</v>
      </c>
      <c r="G11" s="39"/>
    </row>
    <row r="12" spans="1:7" ht="12.75">
      <c r="A12" s="33" t="s">
        <v>88</v>
      </c>
      <c r="B12" s="37">
        <f>C12+D12</f>
        <v>124</v>
      </c>
      <c r="C12" s="37">
        <v>39</v>
      </c>
      <c r="D12" s="38">
        <v>85</v>
      </c>
      <c r="E12" s="37" t="s">
        <v>158</v>
      </c>
      <c r="F12" s="42" t="s">
        <v>158</v>
      </c>
      <c r="G12" s="39"/>
    </row>
    <row r="13" spans="1:7" ht="12.75">
      <c r="A13" s="33" t="s">
        <v>89</v>
      </c>
      <c r="B13" s="37">
        <f>C13+D13</f>
        <v>189</v>
      </c>
      <c r="C13" s="37">
        <v>53</v>
      </c>
      <c r="D13" s="38">
        <v>136</v>
      </c>
      <c r="E13" s="37" t="s">
        <v>158</v>
      </c>
      <c r="F13" s="42" t="s">
        <v>158</v>
      </c>
      <c r="G13" s="39"/>
    </row>
    <row r="14" spans="1:7" ht="12.75">
      <c r="A14" s="33" t="s">
        <v>90</v>
      </c>
      <c r="B14" s="37">
        <f>C14+D14</f>
        <v>160</v>
      </c>
      <c r="C14" s="37">
        <v>47</v>
      </c>
      <c r="D14" s="38">
        <v>113</v>
      </c>
      <c r="E14" s="37" t="s">
        <v>158</v>
      </c>
      <c r="F14" s="42" t="s">
        <v>158</v>
      </c>
      <c r="G14" s="39"/>
    </row>
    <row r="15" spans="1:7" ht="12.75">
      <c r="A15" s="33" t="s">
        <v>91</v>
      </c>
      <c r="B15" s="37">
        <f>C15+D15</f>
        <v>172</v>
      </c>
      <c r="C15" s="37">
        <v>51</v>
      </c>
      <c r="D15" s="38">
        <v>121</v>
      </c>
      <c r="E15" s="37" t="s">
        <v>158</v>
      </c>
      <c r="F15" s="42" t="s">
        <v>159</v>
      </c>
      <c r="G15" s="39"/>
    </row>
    <row r="16" spans="1:6" ht="12.75">
      <c r="A16" s="31"/>
      <c r="B16" s="32" t="s">
        <v>24</v>
      </c>
      <c r="C16" s="32"/>
      <c r="D16" s="31"/>
      <c r="E16" s="32"/>
      <c r="F16" s="26"/>
    </row>
    <row r="20" spans="1:6" ht="12.75">
      <c r="A20" s="4" t="s">
        <v>290</v>
      </c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96" t="s">
        <v>256</v>
      </c>
      <c r="B23" s="96"/>
      <c r="C23" s="96"/>
      <c r="D23" s="96"/>
      <c r="E23" s="96"/>
      <c r="F23" s="96"/>
    </row>
    <row r="24" spans="1:6" ht="12.75">
      <c r="A24" s="96" t="s">
        <v>257</v>
      </c>
      <c r="B24" s="96"/>
      <c r="C24" s="96"/>
      <c r="D24" s="96"/>
      <c r="E24" s="96"/>
      <c r="F24" s="96"/>
    </row>
    <row r="25" spans="1:6" ht="12.75">
      <c r="A25" s="96" t="s">
        <v>289</v>
      </c>
      <c r="B25" s="96"/>
      <c r="C25" s="96"/>
      <c r="D25" s="96"/>
      <c r="E25" s="96"/>
      <c r="F25" s="96"/>
    </row>
    <row r="27" spans="1:6" ht="12.75">
      <c r="A27" s="26"/>
      <c r="B27" s="26"/>
      <c r="C27" s="26"/>
      <c r="D27" s="26"/>
      <c r="E27" s="26"/>
      <c r="F27" s="26"/>
    </row>
    <row r="28" spans="1:6" ht="12.75">
      <c r="A28" s="27"/>
      <c r="B28" s="28" t="s">
        <v>80</v>
      </c>
      <c r="C28" s="98" t="s">
        <v>81</v>
      </c>
      <c r="D28" s="99"/>
      <c r="E28" s="98" t="s">
        <v>82</v>
      </c>
      <c r="F28" s="100"/>
    </row>
    <row r="29" spans="1:6" ht="12.75">
      <c r="A29" s="29" t="s">
        <v>83</v>
      </c>
      <c r="B29" s="30" t="s">
        <v>84</v>
      </c>
      <c r="C29" s="30" t="s">
        <v>85</v>
      </c>
      <c r="D29" s="29" t="s">
        <v>86</v>
      </c>
      <c r="E29" s="30" t="s">
        <v>1</v>
      </c>
      <c r="F29" s="101" t="s">
        <v>129</v>
      </c>
    </row>
    <row r="30" spans="1:6" ht="12.75">
      <c r="A30" s="31"/>
      <c r="B30" s="32"/>
      <c r="C30" s="32"/>
      <c r="D30" s="31"/>
      <c r="E30" s="32"/>
      <c r="F30" s="102"/>
    </row>
    <row r="31" spans="1:5" ht="12.75">
      <c r="A31" s="33"/>
      <c r="B31" s="34"/>
      <c r="C31" s="34"/>
      <c r="D31" s="33"/>
      <c r="E31" s="34"/>
    </row>
    <row r="32" spans="1:6" ht="12.75">
      <c r="A32" s="35" t="s">
        <v>1</v>
      </c>
      <c r="B32" s="36">
        <f>SUM(B33:B36)</f>
        <v>169</v>
      </c>
      <c r="C32" s="36">
        <f>SUM(C33:C36)</f>
        <v>20</v>
      </c>
      <c r="D32" s="36">
        <f>SUM(D33:D36)</f>
        <v>149</v>
      </c>
      <c r="E32" s="36" t="s">
        <v>161</v>
      </c>
      <c r="F32" s="41" t="s">
        <v>122</v>
      </c>
    </row>
    <row r="33" spans="1:6" ht="12.75">
      <c r="A33" s="33" t="s">
        <v>88</v>
      </c>
      <c r="B33" s="37">
        <f>SUM(C33:D33)</f>
        <v>50</v>
      </c>
      <c r="C33" s="37">
        <v>6</v>
      </c>
      <c r="D33" s="38">
        <v>44</v>
      </c>
      <c r="E33" s="37" t="s">
        <v>161</v>
      </c>
      <c r="F33" s="42" t="s">
        <v>123</v>
      </c>
    </row>
    <row r="34" spans="1:6" ht="12.75">
      <c r="A34" s="33" t="s">
        <v>89</v>
      </c>
      <c r="B34" s="37">
        <f>SUM(C34:D34)</f>
        <v>47</v>
      </c>
      <c r="C34" s="37">
        <v>4</v>
      </c>
      <c r="D34" s="38">
        <v>43</v>
      </c>
      <c r="E34" s="37" t="s">
        <v>162</v>
      </c>
      <c r="F34" s="42" t="s">
        <v>124</v>
      </c>
    </row>
    <row r="35" spans="1:6" ht="12.75">
      <c r="A35" s="33" t="s">
        <v>90</v>
      </c>
      <c r="B35" s="37">
        <f>SUM(C35:D35)</f>
        <v>32</v>
      </c>
      <c r="C35" s="37">
        <v>5</v>
      </c>
      <c r="D35" s="38">
        <v>27</v>
      </c>
      <c r="E35" s="37" t="s">
        <v>163</v>
      </c>
      <c r="F35" s="42" t="s">
        <v>125</v>
      </c>
    </row>
    <row r="36" spans="1:6" ht="12.75">
      <c r="A36" s="33" t="s">
        <v>91</v>
      </c>
      <c r="B36" s="37">
        <f>SUM(C36:D36)</f>
        <v>40</v>
      </c>
      <c r="C36" s="37">
        <v>5</v>
      </c>
      <c r="D36" s="38">
        <v>35</v>
      </c>
      <c r="E36" s="37" t="s">
        <v>121</v>
      </c>
      <c r="F36" s="42" t="s">
        <v>96</v>
      </c>
    </row>
    <row r="37" spans="1:6" ht="12.75">
      <c r="A37" s="31"/>
      <c r="B37" s="32" t="s">
        <v>24</v>
      </c>
      <c r="C37" s="32"/>
      <c r="D37" s="31"/>
      <c r="E37" s="32"/>
      <c r="F37" s="26"/>
    </row>
  </sheetData>
  <mergeCells count="12">
    <mergeCell ref="F29:F30"/>
    <mergeCell ref="F8:F9"/>
    <mergeCell ref="A25:F25"/>
    <mergeCell ref="A5:F5"/>
    <mergeCell ref="A23:F23"/>
    <mergeCell ref="A24:F24"/>
    <mergeCell ref="C28:D28"/>
    <mergeCell ref="E28:F28"/>
    <mergeCell ref="A3:F3"/>
    <mergeCell ref="A4:F4"/>
    <mergeCell ref="C7:D7"/>
    <mergeCell ref="E7:F7"/>
  </mergeCells>
  <printOptions horizontalCentered="1" verticalCentered="1"/>
  <pageMargins left="0.75" right="0.31496062992125984" top="1" bottom="1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3"/>
  <sheetViews>
    <sheetView workbookViewId="0" topLeftCell="A2">
      <selection activeCell="C8" sqref="C8:D9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12.421875" style="0" customWidth="1"/>
    <col min="4" max="4" width="12.7109375" style="0" customWidth="1"/>
    <col min="5" max="5" width="15.8515625" style="0" bestFit="1" customWidth="1"/>
    <col min="6" max="6" width="5.00390625" style="0" bestFit="1" customWidth="1"/>
    <col min="7" max="7" width="4.7109375" style="0" bestFit="1" customWidth="1"/>
    <col min="8" max="9" width="7.28125" style="0" bestFit="1" customWidth="1"/>
  </cols>
  <sheetData>
    <row r="1" spans="1:4" ht="12.75">
      <c r="A1" s="73" t="s">
        <v>291</v>
      </c>
      <c r="C1" s="4"/>
      <c r="D1" s="4"/>
    </row>
    <row r="2" spans="1:4" ht="12.75">
      <c r="A2" s="4"/>
      <c r="B2" s="4"/>
      <c r="C2" s="4"/>
      <c r="D2" s="4"/>
    </row>
    <row r="3" spans="1:4" ht="12.75">
      <c r="A3" s="96" t="s">
        <v>156</v>
      </c>
      <c r="B3" s="96"/>
      <c r="C3" s="96"/>
      <c r="D3" s="96"/>
    </row>
    <row r="4" spans="1:4" ht="12.75">
      <c r="A4" s="96" t="s">
        <v>157</v>
      </c>
      <c r="B4" s="96"/>
      <c r="C4" s="96"/>
      <c r="D4" s="96"/>
    </row>
    <row r="5" spans="1:4" ht="12.75">
      <c r="A5" s="96" t="s">
        <v>292</v>
      </c>
      <c r="B5" s="96"/>
      <c r="C5" s="96"/>
      <c r="D5" s="96"/>
    </row>
    <row r="6" spans="1:4" ht="12.75">
      <c r="A6" s="4"/>
      <c r="B6" s="4"/>
      <c r="C6" s="4"/>
      <c r="D6" s="4"/>
    </row>
    <row r="7" spans="1:4" ht="12.75">
      <c r="A7" s="26"/>
      <c r="B7" s="26"/>
      <c r="C7" s="26"/>
      <c r="D7" s="26"/>
    </row>
    <row r="8" spans="1:4" ht="12.75">
      <c r="A8" s="105" t="s">
        <v>93</v>
      </c>
      <c r="B8" s="106"/>
      <c r="C8" s="101" t="s">
        <v>92</v>
      </c>
      <c r="D8" s="113"/>
    </row>
    <row r="9" spans="1:4" ht="12.75">
      <c r="A9" s="107"/>
      <c r="B9" s="108"/>
      <c r="C9" s="102"/>
      <c r="D9" s="109"/>
    </row>
    <row r="10" spans="1:4" ht="12.75" customHeight="1">
      <c r="A10" s="107"/>
      <c r="B10" s="108"/>
      <c r="C10" s="111" t="s">
        <v>94</v>
      </c>
      <c r="D10" s="103" t="s">
        <v>95</v>
      </c>
    </row>
    <row r="11" spans="1:9" ht="12.75">
      <c r="A11" s="109"/>
      <c r="B11" s="110"/>
      <c r="C11" s="114"/>
      <c r="D11" s="104"/>
      <c r="F11" s="116" t="s">
        <v>272</v>
      </c>
      <c r="G11" s="116"/>
      <c r="H11" s="116" t="s">
        <v>271</v>
      </c>
      <c r="I11" s="116"/>
    </row>
    <row r="12" spans="2:9" ht="12.75">
      <c r="B12" s="39"/>
      <c r="C12" s="79"/>
      <c r="D12" s="39"/>
      <c r="F12" t="s">
        <v>269</v>
      </c>
      <c r="G12" t="s">
        <v>270</v>
      </c>
      <c r="H12" t="s">
        <v>269</v>
      </c>
      <c r="I12" t="s">
        <v>270</v>
      </c>
    </row>
    <row r="13" spans="2:9" ht="12.75">
      <c r="B13" s="67" t="s">
        <v>1</v>
      </c>
      <c r="C13" s="36">
        <f>SUM(C15:C33)</f>
        <v>645</v>
      </c>
      <c r="D13" s="5">
        <f>SUM(D15:D33)</f>
        <v>645</v>
      </c>
      <c r="F13">
        <f>SUM(F15:F19)</f>
        <v>645</v>
      </c>
      <c r="G13">
        <f>SUM(G15:G19)</f>
        <v>645</v>
      </c>
      <c r="H13" s="86">
        <f>SUM(H15:H19)</f>
        <v>1</v>
      </c>
      <c r="I13" s="86">
        <f>SUM(I15:I19)</f>
        <v>1</v>
      </c>
    </row>
    <row r="14" spans="2:9" ht="12.75">
      <c r="B14" s="39"/>
      <c r="C14" s="37"/>
      <c r="D14" s="17"/>
      <c r="H14" s="86"/>
      <c r="I14" s="86"/>
    </row>
    <row r="15" spans="1:9" ht="12.75">
      <c r="A15">
        <v>1</v>
      </c>
      <c r="B15" t="s">
        <v>155</v>
      </c>
      <c r="C15" s="78">
        <v>181</v>
      </c>
      <c r="D15" s="80">
        <v>181</v>
      </c>
      <c r="E15" t="s">
        <v>264</v>
      </c>
      <c r="F15">
        <f>SUM(C15:C17)</f>
        <v>368</v>
      </c>
      <c r="G15">
        <f>SUM(D15:D17)</f>
        <v>368</v>
      </c>
      <c r="H15" s="86">
        <f>F15/F$13</f>
        <v>0.5705426356589147</v>
      </c>
      <c r="I15" s="86">
        <f>G15/G$13</f>
        <v>0.5705426356589147</v>
      </c>
    </row>
    <row r="16" spans="1:9" ht="12.75">
      <c r="A16">
        <v>2</v>
      </c>
      <c r="B16" t="s">
        <v>154</v>
      </c>
      <c r="C16" s="78">
        <v>90</v>
      </c>
      <c r="D16" s="80">
        <v>90</v>
      </c>
      <c r="E16" t="s">
        <v>265</v>
      </c>
      <c r="F16">
        <f>SUM(C18:C20)</f>
        <v>161</v>
      </c>
      <c r="G16">
        <f>SUM(D18:D20)</f>
        <v>162</v>
      </c>
      <c r="H16" s="86">
        <f aca="true" t="shared" si="0" ref="H16:I19">F16/F$13</f>
        <v>0.2496124031007752</v>
      </c>
      <c r="I16" s="86">
        <f t="shared" si="0"/>
        <v>0.25116279069767444</v>
      </c>
    </row>
    <row r="17" spans="1:9" ht="12.75">
      <c r="A17">
        <v>3</v>
      </c>
      <c r="B17" t="s">
        <v>154</v>
      </c>
      <c r="C17" s="78">
        <v>97</v>
      </c>
      <c r="D17" s="80">
        <v>97</v>
      </c>
      <c r="E17" t="s">
        <v>266</v>
      </c>
      <c r="F17">
        <f>SUM(C21:C23)</f>
        <v>63</v>
      </c>
      <c r="G17">
        <f>SUM(D21:D23)</f>
        <v>65</v>
      </c>
      <c r="H17" s="86">
        <f t="shared" si="0"/>
        <v>0.09767441860465116</v>
      </c>
      <c r="I17" s="86">
        <f t="shared" si="0"/>
        <v>0.10077519379844961</v>
      </c>
    </row>
    <row r="18" spans="1:9" ht="12.75">
      <c r="A18">
        <v>4</v>
      </c>
      <c r="B18" t="s">
        <v>154</v>
      </c>
      <c r="C18" s="78">
        <v>85</v>
      </c>
      <c r="D18" s="80">
        <v>85</v>
      </c>
      <c r="E18" t="s">
        <v>267</v>
      </c>
      <c r="F18">
        <f>SUM(C24:C26)</f>
        <v>30</v>
      </c>
      <c r="G18">
        <f>SUM(D24:D26)</f>
        <v>32</v>
      </c>
      <c r="H18" s="86">
        <f t="shared" si="0"/>
        <v>0.046511627906976744</v>
      </c>
      <c r="I18" s="86">
        <f t="shared" si="0"/>
        <v>0.04961240310077519</v>
      </c>
    </row>
    <row r="19" spans="1:9" ht="12.75">
      <c r="A19">
        <v>5</v>
      </c>
      <c r="B19" t="s">
        <v>154</v>
      </c>
      <c r="C19" s="78">
        <v>43</v>
      </c>
      <c r="D19" s="80">
        <v>44</v>
      </c>
      <c r="E19" t="s">
        <v>268</v>
      </c>
      <c r="F19">
        <f>SUM(C27:C33)</f>
        <v>23</v>
      </c>
      <c r="G19">
        <f>SUM(D27:D33)</f>
        <v>18</v>
      </c>
      <c r="H19" s="86">
        <f t="shared" si="0"/>
        <v>0.03565891472868217</v>
      </c>
      <c r="I19" s="86">
        <f t="shared" si="0"/>
        <v>0.027906976744186046</v>
      </c>
    </row>
    <row r="20" spans="1:4" ht="12.75">
      <c r="A20">
        <v>6</v>
      </c>
      <c r="B20" t="s">
        <v>154</v>
      </c>
      <c r="C20" s="78">
        <v>33</v>
      </c>
      <c r="D20" s="80">
        <v>33</v>
      </c>
    </row>
    <row r="21" spans="1:4" ht="12.75">
      <c r="A21">
        <v>7</v>
      </c>
      <c r="B21" t="s">
        <v>154</v>
      </c>
      <c r="C21" s="78">
        <v>25</v>
      </c>
      <c r="D21" s="80">
        <v>26</v>
      </c>
    </row>
    <row r="22" spans="1:4" ht="12.75">
      <c r="A22">
        <v>8</v>
      </c>
      <c r="B22" t="s">
        <v>154</v>
      </c>
      <c r="C22" s="78">
        <v>17</v>
      </c>
      <c r="D22" s="17">
        <v>18</v>
      </c>
    </row>
    <row r="23" spans="1:4" ht="12.75">
      <c r="A23">
        <v>9</v>
      </c>
      <c r="B23" t="s">
        <v>154</v>
      </c>
      <c r="C23" s="78">
        <v>21</v>
      </c>
      <c r="D23" s="80">
        <v>21</v>
      </c>
    </row>
    <row r="24" spans="1:4" ht="12.75">
      <c r="A24">
        <v>10</v>
      </c>
      <c r="B24" t="s">
        <v>154</v>
      </c>
      <c r="C24" s="78">
        <v>15</v>
      </c>
      <c r="D24" s="80">
        <v>17</v>
      </c>
    </row>
    <row r="25" spans="1:4" ht="12.75">
      <c r="A25">
        <v>11</v>
      </c>
      <c r="B25" t="s">
        <v>154</v>
      </c>
      <c r="C25" s="78">
        <v>7</v>
      </c>
      <c r="D25" s="80">
        <v>6</v>
      </c>
    </row>
    <row r="26" spans="1:4" ht="12.75">
      <c r="A26">
        <v>12</v>
      </c>
      <c r="B26" t="s">
        <v>154</v>
      </c>
      <c r="C26" s="78">
        <v>8</v>
      </c>
      <c r="D26" s="80">
        <v>9</v>
      </c>
    </row>
    <row r="27" spans="1:4" ht="12.75">
      <c r="A27">
        <v>13</v>
      </c>
      <c r="B27" t="s">
        <v>154</v>
      </c>
      <c r="C27" s="78">
        <v>10</v>
      </c>
      <c r="D27" s="80">
        <v>6</v>
      </c>
    </row>
    <row r="28" spans="1:4" ht="12.75">
      <c r="A28">
        <v>14</v>
      </c>
      <c r="B28" t="s">
        <v>154</v>
      </c>
      <c r="C28" s="78">
        <v>3</v>
      </c>
      <c r="D28" s="80">
        <v>3</v>
      </c>
    </row>
    <row r="29" spans="1:4" ht="12.75">
      <c r="A29">
        <v>15</v>
      </c>
      <c r="B29" t="s">
        <v>154</v>
      </c>
      <c r="C29" s="78">
        <v>1</v>
      </c>
      <c r="D29" s="80">
        <v>2</v>
      </c>
    </row>
    <row r="30" spans="1:4" ht="12.75">
      <c r="A30">
        <v>16</v>
      </c>
      <c r="B30" t="s">
        <v>154</v>
      </c>
      <c r="C30" s="78">
        <v>5</v>
      </c>
      <c r="D30" s="80">
        <v>3</v>
      </c>
    </row>
    <row r="31" spans="1:4" ht="12.75">
      <c r="A31">
        <v>17</v>
      </c>
      <c r="B31" t="s">
        <v>154</v>
      </c>
      <c r="C31" s="78">
        <v>2</v>
      </c>
      <c r="D31" s="80">
        <v>3</v>
      </c>
    </row>
    <row r="32" spans="1:4" ht="12.75">
      <c r="A32">
        <v>19</v>
      </c>
      <c r="B32" t="s">
        <v>154</v>
      </c>
      <c r="C32" s="78">
        <v>1</v>
      </c>
      <c r="D32" s="80">
        <v>1</v>
      </c>
    </row>
    <row r="33" spans="1:4" ht="12.75">
      <c r="A33">
        <v>20</v>
      </c>
      <c r="B33" t="s">
        <v>154</v>
      </c>
      <c r="C33" s="78">
        <v>1</v>
      </c>
      <c r="D33" s="80">
        <v>0</v>
      </c>
    </row>
    <row r="34" spans="1:4" ht="12.75">
      <c r="A34" s="26"/>
      <c r="B34" s="26"/>
      <c r="C34" s="32"/>
      <c r="D34" s="26"/>
    </row>
    <row r="38" spans="1:4" ht="12.75">
      <c r="A38" s="4" t="s">
        <v>293</v>
      </c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96" t="s">
        <v>164</v>
      </c>
      <c r="B40" s="96"/>
      <c r="C40" s="96"/>
      <c r="D40" s="96"/>
    </row>
    <row r="41" spans="1:5" ht="12.75">
      <c r="A41" s="96" t="s">
        <v>165</v>
      </c>
      <c r="B41" s="96"/>
      <c r="C41" s="96"/>
      <c r="D41" s="96"/>
      <c r="E41" s="11"/>
    </row>
    <row r="42" spans="1:4" ht="12.75">
      <c r="A42" s="96" t="s">
        <v>294</v>
      </c>
      <c r="B42" s="96"/>
      <c r="C42" s="96"/>
      <c r="D42" s="96"/>
    </row>
    <row r="43" spans="1:4" ht="12.75">
      <c r="A43" s="4"/>
      <c r="B43" s="4"/>
      <c r="C43" s="4"/>
      <c r="D43" s="4"/>
    </row>
    <row r="44" spans="1:4" ht="12.75">
      <c r="A44" s="26"/>
      <c r="B44" s="26"/>
      <c r="C44" s="26"/>
      <c r="D44" s="26"/>
    </row>
    <row r="45" spans="1:4" ht="12.75">
      <c r="A45" s="105" t="s">
        <v>93</v>
      </c>
      <c r="B45" s="106"/>
      <c r="C45" s="101" t="s">
        <v>92</v>
      </c>
      <c r="D45" s="113"/>
    </row>
    <row r="46" spans="1:4" ht="12.75">
      <c r="A46" s="107"/>
      <c r="B46" s="108"/>
      <c r="C46" s="102"/>
      <c r="D46" s="109"/>
    </row>
    <row r="47" spans="1:4" ht="12.75">
      <c r="A47" s="107"/>
      <c r="B47" s="108"/>
      <c r="C47" s="111" t="s">
        <v>94</v>
      </c>
      <c r="D47" s="103" t="s">
        <v>95</v>
      </c>
    </row>
    <row r="48" spans="1:9" ht="12.75">
      <c r="A48" s="109"/>
      <c r="B48" s="110"/>
      <c r="C48" s="112"/>
      <c r="D48" s="115"/>
      <c r="F48" s="116" t="s">
        <v>272</v>
      </c>
      <c r="G48" s="116"/>
      <c r="H48" s="116" t="s">
        <v>271</v>
      </c>
      <c r="I48" s="116"/>
    </row>
    <row r="49" spans="2:9" ht="12.75">
      <c r="B49" s="39"/>
      <c r="C49" s="34"/>
      <c r="D49" s="39"/>
      <c r="F49" t="s">
        <v>269</v>
      </c>
      <c r="G49" t="s">
        <v>270</v>
      </c>
      <c r="H49" t="s">
        <v>269</v>
      </c>
      <c r="I49" t="s">
        <v>270</v>
      </c>
    </row>
    <row r="50" spans="2:9" ht="12.75">
      <c r="B50" s="39"/>
      <c r="C50" s="36">
        <f>SUM(C52:C76)</f>
        <v>169</v>
      </c>
      <c r="D50" s="41">
        <f>SUM(D52:D76)</f>
        <v>169</v>
      </c>
      <c r="F50">
        <f>SUM(F52:F56)</f>
        <v>169</v>
      </c>
      <c r="G50">
        <f>SUM(G52:G56)</f>
        <v>169</v>
      </c>
      <c r="H50" s="86">
        <f>SUM(H52:H56)</f>
        <v>1</v>
      </c>
      <c r="I50" s="86">
        <f>SUM(I52:I56)</f>
        <v>0.9999999999999999</v>
      </c>
    </row>
    <row r="51" spans="2:9" ht="12.75">
      <c r="B51" s="39"/>
      <c r="C51" s="34"/>
      <c r="D51" s="39"/>
      <c r="H51" s="86"/>
      <c r="I51" s="86"/>
    </row>
    <row r="52" spans="1:9" ht="12.75">
      <c r="A52" s="74">
        <v>1</v>
      </c>
      <c r="B52" t="s">
        <v>155</v>
      </c>
      <c r="C52" s="78">
        <v>1</v>
      </c>
      <c r="D52" s="75">
        <v>1</v>
      </c>
      <c r="E52" t="s">
        <v>264</v>
      </c>
      <c r="F52">
        <f>SUM(C52:C54)</f>
        <v>25</v>
      </c>
      <c r="G52">
        <f>SUM(D52:D54)</f>
        <v>29</v>
      </c>
      <c r="H52" s="86">
        <f>F52/F$50</f>
        <v>0.14792899408284024</v>
      </c>
      <c r="I52" s="86">
        <f>G52/G$50</f>
        <v>0.17159763313609466</v>
      </c>
    </row>
    <row r="53" spans="1:9" ht="12.75">
      <c r="A53" s="74">
        <v>2</v>
      </c>
      <c r="B53" t="s">
        <v>154</v>
      </c>
      <c r="C53" s="78">
        <v>4</v>
      </c>
      <c r="D53" s="75">
        <v>4</v>
      </c>
      <c r="E53" t="s">
        <v>265</v>
      </c>
      <c r="F53">
        <f>SUM(C55:C57)</f>
        <v>57</v>
      </c>
      <c r="G53">
        <f>SUM(D55:D57)</f>
        <v>73</v>
      </c>
      <c r="H53" s="86">
        <f aca="true" t="shared" si="1" ref="H53:I56">F53/F$50</f>
        <v>0.33727810650887574</v>
      </c>
      <c r="I53" s="86">
        <f t="shared" si="1"/>
        <v>0.4319526627218935</v>
      </c>
    </row>
    <row r="54" spans="1:9" ht="12.75">
      <c r="A54" s="74">
        <v>3</v>
      </c>
      <c r="B54" t="s">
        <v>154</v>
      </c>
      <c r="C54" s="78">
        <v>20</v>
      </c>
      <c r="D54" s="75">
        <v>24</v>
      </c>
      <c r="E54" t="s">
        <v>266</v>
      </c>
      <c r="F54">
        <f>SUM(C58:C60)</f>
        <v>28</v>
      </c>
      <c r="G54">
        <f>SUM(D58:D60)</f>
        <v>35</v>
      </c>
      <c r="H54" s="86">
        <f t="shared" si="1"/>
        <v>0.16568047337278108</v>
      </c>
      <c r="I54" s="86">
        <f t="shared" si="1"/>
        <v>0.20710059171597633</v>
      </c>
    </row>
    <row r="55" spans="1:9" ht="12.75">
      <c r="A55" s="74">
        <v>4</v>
      </c>
      <c r="B55" t="s">
        <v>154</v>
      </c>
      <c r="C55" s="78">
        <v>22</v>
      </c>
      <c r="D55" s="75">
        <v>26</v>
      </c>
      <c r="E55" t="s">
        <v>267</v>
      </c>
      <c r="F55">
        <f>SUM(C61:C63)</f>
        <v>29</v>
      </c>
      <c r="G55">
        <f>SUM(D61:D63)</f>
        <v>21</v>
      </c>
      <c r="H55" s="86">
        <f t="shared" si="1"/>
        <v>0.17159763313609466</v>
      </c>
      <c r="I55" s="86">
        <f t="shared" si="1"/>
        <v>0.1242603550295858</v>
      </c>
    </row>
    <row r="56" spans="1:9" ht="12.75">
      <c r="A56" s="74">
        <v>5</v>
      </c>
      <c r="B56" t="s">
        <v>154</v>
      </c>
      <c r="C56" s="78">
        <v>22</v>
      </c>
      <c r="D56" s="75">
        <v>28</v>
      </c>
      <c r="E56" t="s">
        <v>268</v>
      </c>
      <c r="F56">
        <f>SUM(C64:C76)</f>
        <v>30</v>
      </c>
      <c r="G56">
        <f>SUM(D64:D70)</f>
        <v>11</v>
      </c>
      <c r="H56" s="86">
        <f t="shared" si="1"/>
        <v>0.17751479289940827</v>
      </c>
      <c r="I56" s="86">
        <f t="shared" si="1"/>
        <v>0.0650887573964497</v>
      </c>
    </row>
    <row r="57" spans="1:4" ht="12.75">
      <c r="A57" s="74">
        <v>6</v>
      </c>
      <c r="B57" t="s">
        <v>154</v>
      </c>
      <c r="C57" s="78">
        <v>13</v>
      </c>
      <c r="D57" s="75">
        <v>19</v>
      </c>
    </row>
    <row r="58" spans="1:4" ht="12.75">
      <c r="A58" s="74">
        <v>7</v>
      </c>
      <c r="B58" t="s">
        <v>154</v>
      </c>
      <c r="C58" s="78">
        <v>8</v>
      </c>
      <c r="D58" s="75">
        <v>15</v>
      </c>
    </row>
    <row r="59" spans="1:4" ht="12.75">
      <c r="A59" s="74">
        <v>8</v>
      </c>
      <c r="B59" t="s">
        <v>154</v>
      </c>
      <c r="C59" s="78">
        <v>7</v>
      </c>
      <c r="D59" s="75">
        <v>9</v>
      </c>
    </row>
    <row r="60" spans="1:4" ht="12.75">
      <c r="A60" s="74">
        <v>9</v>
      </c>
      <c r="B60" t="s">
        <v>154</v>
      </c>
      <c r="C60" s="78">
        <v>13</v>
      </c>
      <c r="D60" s="75">
        <v>11</v>
      </c>
    </row>
    <row r="61" spans="1:4" ht="12.75">
      <c r="A61" s="74">
        <v>10</v>
      </c>
      <c r="B61" t="s">
        <v>154</v>
      </c>
      <c r="C61" s="78">
        <v>8</v>
      </c>
      <c r="D61" s="75">
        <v>5</v>
      </c>
    </row>
    <row r="62" spans="1:4" ht="12.75">
      <c r="A62" s="74">
        <v>11</v>
      </c>
      <c r="B62" t="s">
        <v>154</v>
      </c>
      <c r="C62" s="78">
        <v>9</v>
      </c>
      <c r="D62" s="75">
        <v>12</v>
      </c>
    </row>
    <row r="63" spans="1:4" ht="12.75">
      <c r="A63" s="74">
        <v>12</v>
      </c>
      <c r="B63" t="s">
        <v>154</v>
      </c>
      <c r="C63" s="78">
        <v>12</v>
      </c>
      <c r="D63" s="75">
        <v>4</v>
      </c>
    </row>
    <row r="64" spans="1:4" ht="12.75">
      <c r="A64" s="74">
        <v>13</v>
      </c>
      <c r="B64" t="s">
        <v>154</v>
      </c>
      <c r="C64" s="78">
        <v>8</v>
      </c>
      <c r="D64" s="75">
        <v>4</v>
      </c>
    </row>
    <row r="65" spans="1:4" ht="12.75">
      <c r="A65" s="74">
        <v>14</v>
      </c>
      <c r="B65" t="s">
        <v>154</v>
      </c>
      <c r="C65" s="78">
        <v>1</v>
      </c>
      <c r="D65" s="75">
        <v>1</v>
      </c>
    </row>
    <row r="66" spans="1:4" ht="12.75">
      <c r="A66" s="74">
        <v>15</v>
      </c>
      <c r="B66" t="s">
        <v>154</v>
      </c>
      <c r="C66" s="78">
        <v>5</v>
      </c>
      <c r="D66" s="75">
        <v>2</v>
      </c>
    </row>
    <row r="67" spans="1:4" ht="12.75">
      <c r="A67" s="74">
        <v>16</v>
      </c>
      <c r="B67" t="s">
        <v>154</v>
      </c>
      <c r="C67" s="78">
        <v>4</v>
      </c>
      <c r="D67" s="75">
        <v>2</v>
      </c>
    </row>
    <row r="68" spans="1:4" ht="12.75">
      <c r="A68" s="74">
        <v>17</v>
      </c>
      <c r="B68" t="s">
        <v>154</v>
      </c>
      <c r="C68" s="78">
        <v>2</v>
      </c>
      <c r="D68" s="75">
        <v>0</v>
      </c>
    </row>
    <row r="69" spans="1:4" ht="12.75">
      <c r="A69" s="74">
        <v>18</v>
      </c>
      <c r="B69" t="s">
        <v>154</v>
      </c>
      <c r="C69" s="78">
        <v>4</v>
      </c>
      <c r="D69" s="75">
        <v>1</v>
      </c>
    </row>
    <row r="70" spans="1:4" ht="12.75">
      <c r="A70" s="74">
        <v>19</v>
      </c>
      <c r="B70" t="s">
        <v>154</v>
      </c>
      <c r="C70" s="78">
        <v>0</v>
      </c>
      <c r="D70" s="75">
        <v>1</v>
      </c>
    </row>
    <row r="71" spans="1:4" ht="12.75">
      <c r="A71" s="74">
        <v>21</v>
      </c>
      <c r="B71" t="s">
        <v>154</v>
      </c>
      <c r="C71" s="78">
        <v>1</v>
      </c>
      <c r="D71" s="75">
        <v>0</v>
      </c>
    </row>
    <row r="72" spans="1:4" ht="12.75">
      <c r="A72" s="74">
        <v>22</v>
      </c>
      <c r="B72" t="s">
        <v>154</v>
      </c>
      <c r="C72" s="78">
        <v>1</v>
      </c>
      <c r="D72" s="75">
        <v>0</v>
      </c>
    </row>
    <row r="73" spans="1:4" ht="12.75">
      <c r="A73" s="74">
        <v>24</v>
      </c>
      <c r="B73" t="s">
        <v>154</v>
      </c>
      <c r="C73" s="78">
        <v>1</v>
      </c>
      <c r="D73" s="75">
        <v>0</v>
      </c>
    </row>
    <row r="74" spans="1:4" ht="12.75">
      <c r="A74" s="74">
        <v>36</v>
      </c>
      <c r="B74" t="s">
        <v>154</v>
      </c>
      <c r="C74" s="78">
        <v>1</v>
      </c>
      <c r="D74" s="75">
        <v>0</v>
      </c>
    </row>
    <row r="75" spans="1:4" ht="12.75">
      <c r="A75" s="74">
        <v>39</v>
      </c>
      <c r="B75" t="s">
        <v>154</v>
      </c>
      <c r="C75" s="78">
        <v>1</v>
      </c>
      <c r="D75" s="75">
        <v>0</v>
      </c>
    </row>
    <row r="76" spans="1:4" ht="12.75">
      <c r="A76" s="74">
        <v>45</v>
      </c>
      <c r="B76" t="s">
        <v>154</v>
      </c>
      <c r="C76" s="78">
        <v>1</v>
      </c>
      <c r="D76" s="75">
        <v>0</v>
      </c>
    </row>
    <row r="77" spans="1:4" ht="12.75">
      <c r="A77" s="26"/>
      <c r="B77" s="26"/>
      <c r="C77" s="76"/>
      <c r="D77" s="77"/>
    </row>
    <row r="78" spans="3:4" ht="12.75">
      <c r="C78" s="74"/>
      <c r="D78" s="74"/>
    </row>
    <row r="79" spans="3:4" ht="12.75">
      <c r="C79" s="74"/>
      <c r="D79" s="74"/>
    </row>
    <row r="80" spans="3:4" ht="12.75">
      <c r="C80" s="74"/>
      <c r="D80" s="74"/>
    </row>
    <row r="81" spans="3:4" ht="12.75">
      <c r="C81" s="74"/>
      <c r="D81" s="74"/>
    </row>
    <row r="82" spans="3:4" ht="12.75">
      <c r="C82" s="74"/>
      <c r="D82" s="74"/>
    </row>
    <row r="83" spans="3:4" ht="12.75">
      <c r="C83" s="74"/>
      <c r="D83" s="74"/>
    </row>
    <row r="84" spans="3:4" ht="12.75">
      <c r="C84" s="74"/>
      <c r="D84" s="74"/>
    </row>
    <row r="85" spans="3:4" ht="12.75">
      <c r="C85" s="74"/>
      <c r="D85" s="74"/>
    </row>
    <row r="86" spans="3:4" ht="12.75">
      <c r="C86" s="74"/>
      <c r="D86" s="74"/>
    </row>
    <row r="87" spans="3:4" ht="12.75">
      <c r="C87" s="74"/>
      <c r="D87" s="74"/>
    </row>
    <row r="88" spans="3:4" ht="12.75">
      <c r="C88" s="74"/>
      <c r="D88" s="74"/>
    </row>
    <row r="89" spans="3:4" ht="12.75">
      <c r="C89" s="74"/>
      <c r="D89" s="74"/>
    </row>
    <row r="90" spans="3:4" ht="12.75">
      <c r="C90" s="74"/>
      <c r="D90" s="74"/>
    </row>
    <row r="91" spans="3:4" ht="12.75">
      <c r="C91" s="74"/>
      <c r="D91" s="74"/>
    </row>
    <row r="92" spans="3:4" ht="12.75">
      <c r="C92" s="74"/>
      <c r="D92" s="74"/>
    </row>
    <row r="93" spans="3:4" ht="12.75">
      <c r="C93" s="74"/>
      <c r="D93" s="74"/>
    </row>
    <row r="94" spans="3:4" ht="12.75">
      <c r="C94" s="74"/>
      <c r="D94" s="74"/>
    </row>
    <row r="95" spans="3:4" ht="12.75">
      <c r="C95" s="74"/>
      <c r="D95" s="74"/>
    </row>
    <row r="96" spans="3:4" ht="12.75">
      <c r="C96" s="74"/>
      <c r="D96" s="74"/>
    </row>
    <row r="97" spans="3:4" ht="12.75">
      <c r="C97" s="74"/>
      <c r="D97" s="74"/>
    </row>
    <row r="98" spans="3:4" ht="12.75">
      <c r="C98" s="74"/>
      <c r="D98" s="74"/>
    </row>
    <row r="99" spans="3:4" ht="12.75">
      <c r="C99" s="74"/>
      <c r="D99" s="74"/>
    </row>
    <row r="100" spans="3:4" ht="12.75">
      <c r="C100" s="74"/>
      <c r="D100" s="74"/>
    </row>
    <row r="101" spans="3:4" ht="12.75">
      <c r="C101" s="74"/>
      <c r="D101" s="74"/>
    </row>
    <row r="102" spans="3:4" ht="12.75">
      <c r="C102" s="74"/>
      <c r="D102" s="74"/>
    </row>
    <row r="103" spans="3:4" ht="12.75">
      <c r="C103" s="74"/>
      <c r="D103" s="74"/>
    </row>
    <row r="104" spans="3:4" ht="12.75">
      <c r="C104" s="74"/>
      <c r="D104" s="74"/>
    </row>
    <row r="105" spans="3:4" ht="12.75">
      <c r="C105" s="74"/>
      <c r="D105" s="74"/>
    </row>
    <row r="106" spans="3:4" ht="12.75">
      <c r="C106" s="74"/>
      <c r="D106" s="74"/>
    </row>
    <row r="107" spans="3:4" ht="12.75">
      <c r="C107" s="74"/>
      <c r="D107" s="74"/>
    </row>
    <row r="108" spans="3:4" ht="12.75">
      <c r="C108" s="74"/>
      <c r="D108" s="74"/>
    </row>
    <row r="109" spans="3:4" ht="12.75">
      <c r="C109" s="74"/>
      <c r="D109" s="74"/>
    </row>
    <row r="110" spans="3:4" ht="12.75">
      <c r="C110" s="74"/>
      <c r="D110" s="74"/>
    </row>
    <row r="111" spans="3:4" ht="12.75">
      <c r="C111" s="74"/>
      <c r="D111" s="74"/>
    </row>
    <row r="112" spans="3:4" ht="12.75">
      <c r="C112" s="74"/>
      <c r="D112" s="74"/>
    </row>
    <row r="113" spans="3:4" ht="12.75">
      <c r="C113" s="74"/>
      <c r="D113" s="74"/>
    </row>
    <row r="114" spans="3:4" ht="12.75">
      <c r="C114" s="74"/>
      <c r="D114" s="74"/>
    </row>
    <row r="115" spans="3:4" ht="12.75">
      <c r="C115" s="74"/>
      <c r="D115" s="74"/>
    </row>
    <row r="116" spans="3:4" ht="12.75">
      <c r="C116" s="74"/>
      <c r="D116" s="74"/>
    </row>
    <row r="117" spans="3:4" ht="12.75">
      <c r="C117" s="74"/>
      <c r="D117" s="74"/>
    </row>
    <row r="118" spans="3:4" ht="12.75">
      <c r="C118" s="74"/>
      <c r="D118" s="74"/>
    </row>
    <row r="119" spans="3:4" ht="12.75">
      <c r="C119" s="74"/>
      <c r="D119" s="74"/>
    </row>
    <row r="120" spans="3:4" ht="12.75">
      <c r="C120" s="74"/>
      <c r="D120" s="74"/>
    </row>
    <row r="121" spans="3:4" ht="12.75">
      <c r="C121" s="74"/>
      <c r="D121" s="74"/>
    </row>
    <row r="122" spans="3:4" ht="12.75">
      <c r="C122" s="74"/>
      <c r="D122" s="74"/>
    </row>
    <row r="123" spans="3:4" ht="12.75">
      <c r="C123" s="74"/>
      <c r="D123" s="74"/>
    </row>
    <row r="124" spans="3:4" ht="12.75">
      <c r="C124" s="74"/>
      <c r="D124" s="74"/>
    </row>
    <row r="125" spans="3:4" ht="12.75">
      <c r="C125" s="74"/>
      <c r="D125" s="74"/>
    </row>
    <row r="126" spans="3:4" ht="12.75">
      <c r="C126" s="74"/>
      <c r="D126" s="74"/>
    </row>
    <row r="127" spans="3:4" ht="12.75">
      <c r="C127" s="74"/>
      <c r="D127" s="74"/>
    </row>
    <row r="128" spans="3:4" ht="12.75">
      <c r="C128" s="74"/>
      <c r="D128" s="74"/>
    </row>
    <row r="129" spans="3:4" ht="12.75">
      <c r="C129" s="74"/>
      <c r="D129" s="74"/>
    </row>
    <row r="130" spans="3:4" ht="12.75">
      <c r="C130" s="74"/>
      <c r="D130" s="74"/>
    </row>
    <row r="131" spans="3:4" ht="12.75">
      <c r="C131" s="74"/>
      <c r="D131" s="74"/>
    </row>
    <row r="132" spans="3:4" ht="12.75">
      <c r="C132" s="74"/>
      <c r="D132" s="74"/>
    </row>
    <row r="133" spans="3:4" ht="12.75">
      <c r="C133" s="74"/>
      <c r="D133" s="74"/>
    </row>
    <row r="134" spans="3:4" ht="12.75">
      <c r="C134" s="74"/>
      <c r="D134" s="74"/>
    </row>
    <row r="135" spans="3:4" ht="12.75">
      <c r="C135" s="74"/>
      <c r="D135" s="74"/>
    </row>
    <row r="136" spans="3:4" ht="12.75">
      <c r="C136" s="74"/>
      <c r="D136" s="74"/>
    </row>
    <row r="137" spans="3:4" ht="12.75">
      <c r="C137" s="74"/>
      <c r="D137" s="74"/>
    </row>
    <row r="138" spans="3:4" ht="12.75">
      <c r="C138" s="74"/>
      <c r="D138" s="74"/>
    </row>
    <row r="139" spans="3:4" ht="12.75">
      <c r="C139" s="74"/>
      <c r="D139" s="74"/>
    </row>
    <row r="140" spans="3:4" ht="12.75">
      <c r="C140" s="74"/>
      <c r="D140" s="74"/>
    </row>
    <row r="141" spans="3:4" ht="12.75">
      <c r="C141" s="74"/>
      <c r="D141" s="74"/>
    </row>
    <row r="142" spans="3:4" ht="12.75">
      <c r="C142" s="74"/>
      <c r="D142" s="74"/>
    </row>
    <row r="143" spans="3:4" ht="12.75">
      <c r="C143" s="74"/>
      <c r="D143" s="74"/>
    </row>
    <row r="144" spans="3:4" ht="12.75">
      <c r="C144" s="74"/>
      <c r="D144" s="74"/>
    </row>
    <row r="145" spans="3:4" ht="12.75">
      <c r="C145" s="74"/>
      <c r="D145" s="74"/>
    </row>
    <row r="146" spans="3:4" ht="12.75">
      <c r="C146" s="74"/>
      <c r="D146" s="74"/>
    </row>
    <row r="147" spans="3:4" ht="12.75">
      <c r="C147" s="74"/>
      <c r="D147" s="74"/>
    </row>
    <row r="148" spans="3:4" ht="12.75">
      <c r="C148" s="74"/>
      <c r="D148" s="74"/>
    </row>
    <row r="149" spans="3:4" ht="12.75">
      <c r="C149" s="74"/>
      <c r="D149" s="74"/>
    </row>
    <row r="150" spans="3:4" ht="12.75">
      <c r="C150" s="74"/>
      <c r="D150" s="74"/>
    </row>
    <row r="151" spans="3:4" ht="12.75">
      <c r="C151" s="74"/>
      <c r="D151" s="74"/>
    </row>
    <row r="152" spans="3:4" ht="12.75">
      <c r="C152" s="74"/>
      <c r="D152" s="74"/>
    </row>
    <row r="153" spans="3:4" ht="12.75">
      <c r="C153" s="74"/>
      <c r="D153" s="74"/>
    </row>
    <row r="154" spans="3:4" ht="12.75">
      <c r="C154" s="74"/>
      <c r="D154" s="74"/>
    </row>
    <row r="155" spans="3:4" ht="12.75">
      <c r="C155" s="74"/>
      <c r="D155" s="74"/>
    </row>
    <row r="156" spans="3:4" ht="12.75">
      <c r="C156" s="74"/>
      <c r="D156" s="74"/>
    </row>
    <row r="157" spans="3:4" ht="12.75">
      <c r="C157" s="74"/>
      <c r="D157" s="74"/>
    </row>
    <row r="158" spans="3:4" ht="12.75">
      <c r="C158" s="74"/>
      <c r="D158" s="74"/>
    </row>
    <row r="159" spans="3:4" ht="12.75">
      <c r="C159" s="74"/>
      <c r="D159" s="74"/>
    </row>
    <row r="160" spans="3:4" ht="12.75">
      <c r="C160" s="74"/>
      <c r="D160" s="74"/>
    </row>
    <row r="161" spans="3:4" ht="12.75">
      <c r="C161" s="74"/>
      <c r="D161" s="74"/>
    </row>
    <row r="162" spans="3:4" ht="12.75">
      <c r="C162" s="74"/>
      <c r="D162" s="74"/>
    </row>
    <row r="163" spans="3:4" ht="12.75">
      <c r="C163" s="74"/>
      <c r="D163" s="74"/>
    </row>
    <row r="164" spans="3:4" ht="12.75">
      <c r="C164" s="74"/>
      <c r="D164" s="74"/>
    </row>
    <row r="165" spans="3:4" ht="12.75">
      <c r="C165" s="74"/>
      <c r="D165" s="74"/>
    </row>
    <row r="166" spans="3:4" ht="12.75">
      <c r="C166" s="74"/>
      <c r="D166" s="74"/>
    </row>
    <row r="167" spans="3:4" ht="12.75">
      <c r="C167" s="74"/>
      <c r="D167" s="74"/>
    </row>
    <row r="168" spans="3:4" ht="12.75">
      <c r="C168" s="74"/>
      <c r="D168" s="74"/>
    </row>
    <row r="169" spans="3:4" ht="12.75">
      <c r="C169" s="74"/>
      <c r="D169" s="74"/>
    </row>
    <row r="170" spans="3:4" ht="12.75">
      <c r="C170" s="74"/>
      <c r="D170" s="74"/>
    </row>
    <row r="171" spans="3:4" ht="12.75">
      <c r="C171" s="74"/>
      <c r="D171" s="74"/>
    </row>
    <row r="172" spans="3:4" ht="12.75">
      <c r="C172" s="74"/>
      <c r="D172" s="74"/>
    </row>
    <row r="173" spans="3:4" ht="12.75">
      <c r="C173" s="74"/>
      <c r="D173" s="74"/>
    </row>
    <row r="174" spans="3:4" ht="12.75">
      <c r="C174" s="74"/>
      <c r="D174" s="74"/>
    </row>
    <row r="175" spans="3:4" ht="12.75">
      <c r="C175" s="74"/>
      <c r="D175" s="74"/>
    </row>
    <row r="176" spans="3:4" ht="12.75">
      <c r="C176" s="74"/>
      <c r="D176" s="74"/>
    </row>
    <row r="177" spans="3:4" ht="12.75">
      <c r="C177" s="74"/>
      <c r="D177" s="74"/>
    </row>
    <row r="178" spans="3:4" ht="12.75">
      <c r="C178" s="74"/>
      <c r="D178" s="74"/>
    </row>
    <row r="179" spans="3:4" ht="12.75">
      <c r="C179" s="74"/>
      <c r="D179" s="74"/>
    </row>
    <row r="180" spans="3:4" ht="12.75">
      <c r="C180" s="74"/>
      <c r="D180" s="74"/>
    </row>
    <row r="181" spans="3:4" ht="12.75">
      <c r="C181" s="74"/>
      <c r="D181" s="74"/>
    </row>
    <row r="182" spans="3:4" ht="12.75">
      <c r="C182" s="74"/>
      <c r="D182" s="74"/>
    </row>
    <row r="183" spans="3:4" ht="12.75">
      <c r="C183" s="74"/>
      <c r="D183" s="74"/>
    </row>
    <row r="184" spans="3:4" ht="12.75">
      <c r="C184" s="74"/>
      <c r="D184" s="74"/>
    </row>
    <row r="185" spans="3:4" ht="12.75">
      <c r="C185" s="74"/>
      <c r="D185" s="74"/>
    </row>
    <row r="186" spans="3:4" ht="12.75">
      <c r="C186" s="74"/>
      <c r="D186" s="74"/>
    </row>
    <row r="187" spans="3:4" ht="12.75">
      <c r="C187" s="74"/>
      <c r="D187" s="74"/>
    </row>
    <row r="188" spans="3:4" ht="12.75">
      <c r="C188" s="74"/>
      <c r="D188" s="74"/>
    </row>
    <row r="189" spans="3:4" ht="12.75">
      <c r="C189" s="74"/>
      <c r="D189" s="74"/>
    </row>
    <row r="190" spans="3:4" ht="12.75">
      <c r="C190" s="74"/>
      <c r="D190" s="74"/>
    </row>
    <row r="191" spans="3:4" ht="12.75">
      <c r="C191" s="74"/>
      <c r="D191" s="74"/>
    </row>
    <row r="192" spans="3:4" ht="12.75">
      <c r="C192" s="74"/>
      <c r="D192" s="74"/>
    </row>
    <row r="193" spans="3:4" ht="12.75">
      <c r="C193" s="74"/>
      <c r="D193" s="74"/>
    </row>
    <row r="194" spans="3:4" ht="12.75">
      <c r="C194" s="74"/>
      <c r="D194" s="74"/>
    </row>
    <row r="195" spans="3:4" ht="12.75">
      <c r="C195" s="74"/>
      <c r="D195" s="74"/>
    </row>
    <row r="196" spans="3:4" ht="12.75">
      <c r="C196" s="74"/>
      <c r="D196" s="74"/>
    </row>
    <row r="197" spans="3:4" ht="12.75">
      <c r="C197" s="74"/>
      <c r="D197" s="74"/>
    </row>
    <row r="198" spans="3:4" ht="12.75">
      <c r="C198" s="74"/>
      <c r="D198" s="74"/>
    </row>
    <row r="199" spans="3:4" ht="12.75">
      <c r="C199" s="74"/>
      <c r="D199" s="74"/>
    </row>
    <row r="200" spans="3:4" ht="12.75">
      <c r="C200" s="74"/>
      <c r="D200" s="74"/>
    </row>
    <row r="201" spans="3:4" ht="12.75">
      <c r="C201" s="74"/>
      <c r="D201" s="74"/>
    </row>
    <row r="202" spans="3:4" ht="12.75">
      <c r="C202" s="74"/>
      <c r="D202" s="74"/>
    </row>
    <row r="203" spans="3:4" ht="12.75">
      <c r="C203" s="74"/>
      <c r="D203" s="74"/>
    </row>
    <row r="204" spans="3:4" ht="12.75">
      <c r="C204" s="74"/>
      <c r="D204" s="74"/>
    </row>
    <row r="205" spans="3:4" ht="12.75">
      <c r="C205" s="74"/>
      <c r="D205" s="74"/>
    </row>
    <row r="206" spans="3:4" ht="12.75">
      <c r="C206" s="74"/>
      <c r="D206" s="74"/>
    </row>
    <row r="207" spans="3:4" ht="12.75">
      <c r="C207" s="74"/>
      <c r="D207" s="74"/>
    </row>
    <row r="208" spans="3:4" ht="12.75">
      <c r="C208" s="74"/>
      <c r="D208" s="74"/>
    </row>
    <row r="209" spans="3:4" ht="12.75">
      <c r="C209" s="74"/>
      <c r="D209" s="74"/>
    </row>
    <row r="210" spans="3:4" ht="12.75">
      <c r="C210" s="74"/>
      <c r="D210" s="74"/>
    </row>
    <row r="211" spans="3:4" ht="12.75">
      <c r="C211" s="74"/>
      <c r="D211" s="74"/>
    </row>
    <row r="212" spans="3:4" ht="12.75">
      <c r="C212" s="74"/>
      <c r="D212" s="74"/>
    </row>
    <row r="213" spans="3:4" ht="12.75">
      <c r="C213" s="74"/>
      <c r="D213" s="74"/>
    </row>
    <row r="214" spans="3:4" ht="12.75">
      <c r="C214" s="74"/>
      <c r="D214" s="74"/>
    </row>
    <row r="215" spans="3:4" ht="12.75">
      <c r="C215" s="74"/>
      <c r="D215" s="74"/>
    </row>
    <row r="216" spans="3:4" ht="12.75">
      <c r="C216" s="74"/>
      <c r="D216" s="74"/>
    </row>
    <row r="217" spans="3:4" ht="12.75">
      <c r="C217" s="74"/>
      <c r="D217" s="74"/>
    </row>
    <row r="218" spans="3:4" ht="12.75">
      <c r="C218" s="74"/>
      <c r="D218" s="74"/>
    </row>
    <row r="219" spans="3:4" ht="12.75">
      <c r="C219" s="74"/>
      <c r="D219" s="74"/>
    </row>
    <row r="220" spans="3:4" ht="12.75">
      <c r="C220" s="74"/>
      <c r="D220" s="74"/>
    </row>
    <row r="221" spans="3:4" ht="12.75">
      <c r="C221" s="74"/>
      <c r="D221" s="74"/>
    </row>
    <row r="222" spans="3:4" ht="12.75">
      <c r="C222" s="74"/>
      <c r="D222" s="74"/>
    </row>
    <row r="223" spans="3:4" ht="12.75">
      <c r="C223" s="74"/>
      <c r="D223" s="74"/>
    </row>
    <row r="224" spans="3:4" ht="12.75">
      <c r="C224" s="74"/>
      <c r="D224" s="74"/>
    </row>
    <row r="225" spans="3:4" ht="12.75">
      <c r="C225" s="74"/>
      <c r="D225" s="74"/>
    </row>
    <row r="226" spans="3:4" ht="12.75">
      <c r="C226" s="74"/>
      <c r="D226" s="74"/>
    </row>
    <row r="227" spans="3:4" ht="12.75">
      <c r="C227" s="74"/>
      <c r="D227" s="74"/>
    </row>
    <row r="228" spans="3:4" ht="12.75">
      <c r="C228" s="74"/>
      <c r="D228" s="74"/>
    </row>
    <row r="229" spans="3:4" ht="12.75">
      <c r="C229" s="74"/>
      <c r="D229" s="74"/>
    </row>
    <row r="230" spans="3:4" ht="12.75">
      <c r="C230" s="74"/>
      <c r="D230" s="74"/>
    </row>
    <row r="231" spans="3:4" ht="12.75">
      <c r="C231" s="74"/>
      <c r="D231" s="74"/>
    </row>
    <row r="232" spans="3:4" ht="12.75">
      <c r="C232" s="74"/>
      <c r="D232" s="74"/>
    </row>
    <row r="233" spans="3:4" ht="12.75">
      <c r="C233" s="74"/>
      <c r="D233" s="74"/>
    </row>
    <row r="234" spans="3:4" ht="12.75">
      <c r="C234" s="74"/>
      <c r="D234" s="74"/>
    </row>
    <row r="235" spans="3:4" ht="12.75">
      <c r="C235" s="74"/>
      <c r="D235" s="74"/>
    </row>
    <row r="236" spans="3:4" ht="12.75">
      <c r="C236" s="74"/>
      <c r="D236" s="74"/>
    </row>
    <row r="237" spans="3:4" ht="12.75">
      <c r="C237" s="74"/>
      <c r="D237" s="74"/>
    </row>
    <row r="238" spans="3:4" ht="12.75">
      <c r="C238" s="74"/>
      <c r="D238" s="74"/>
    </row>
    <row r="239" spans="3:4" ht="12.75">
      <c r="C239" s="74"/>
      <c r="D239" s="74"/>
    </row>
    <row r="240" spans="3:4" ht="12.75">
      <c r="C240" s="74"/>
      <c r="D240" s="74"/>
    </row>
    <row r="241" spans="3:4" ht="12.75">
      <c r="C241" s="74"/>
      <c r="D241" s="74"/>
    </row>
    <row r="242" spans="3:4" ht="12.75">
      <c r="C242" s="74"/>
      <c r="D242" s="74"/>
    </row>
    <row r="243" spans="3:4" ht="12.75">
      <c r="C243" s="74"/>
      <c r="D243" s="74"/>
    </row>
    <row r="244" spans="3:4" ht="12.75">
      <c r="C244" s="74"/>
      <c r="D244" s="74"/>
    </row>
    <row r="245" spans="3:4" ht="12.75">
      <c r="C245" s="74"/>
      <c r="D245" s="74"/>
    </row>
    <row r="246" spans="3:4" ht="12.75">
      <c r="C246" s="74"/>
      <c r="D246" s="74"/>
    </row>
    <row r="247" spans="3:4" ht="12.75">
      <c r="C247" s="74"/>
      <c r="D247" s="74"/>
    </row>
    <row r="248" spans="3:4" ht="12.75">
      <c r="C248" s="74"/>
      <c r="D248" s="74"/>
    </row>
    <row r="249" spans="3:4" ht="12.75">
      <c r="C249" s="74"/>
      <c r="D249" s="74"/>
    </row>
    <row r="250" spans="3:4" ht="12.75">
      <c r="C250" s="74"/>
      <c r="D250" s="74"/>
    </row>
    <row r="251" spans="3:4" ht="12.75">
      <c r="C251" s="74"/>
      <c r="D251" s="74"/>
    </row>
    <row r="252" spans="3:4" ht="12.75">
      <c r="C252" s="74"/>
      <c r="D252" s="74"/>
    </row>
    <row r="253" spans="3:4" ht="12.75">
      <c r="C253" s="74"/>
      <c r="D253" s="74"/>
    </row>
    <row r="254" spans="3:4" ht="12.75">
      <c r="C254" s="74"/>
      <c r="D254" s="74"/>
    </row>
    <row r="255" spans="3:4" ht="12.75">
      <c r="C255" s="74"/>
      <c r="D255" s="74"/>
    </row>
    <row r="256" spans="3:4" ht="12.75">
      <c r="C256" s="74"/>
      <c r="D256" s="74"/>
    </row>
    <row r="257" spans="3:4" ht="12.75">
      <c r="C257" s="74"/>
      <c r="D257" s="74"/>
    </row>
    <row r="258" spans="3:4" ht="12.75">
      <c r="C258" s="74"/>
      <c r="D258" s="74"/>
    </row>
    <row r="259" spans="3:4" ht="12.75">
      <c r="C259" s="74"/>
      <c r="D259" s="74"/>
    </row>
    <row r="260" spans="3:4" ht="12.75">
      <c r="C260" s="74"/>
      <c r="D260" s="74"/>
    </row>
    <row r="261" spans="3:4" ht="12.75">
      <c r="C261" s="74"/>
      <c r="D261" s="74"/>
    </row>
    <row r="262" spans="3:4" ht="12.75">
      <c r="C262" s="74"/>
      <c r="D262" s="74"/>
    </row>
    <row r="263" spans="3:4" ht="12.75">
      <c r="C263" s="74"/>
      <c r="D263" s="74"/>
    </row>
    <row r="264" spans="3:4" ht="12.75">
      <c r="C264" s="74"/>
      <c r="D264" s="74"/>
    </row>
    <row r="265" spans="3:4" ht="12.75">
      <c r="C265" s="74"/>
      <c r="D265" s="74"/>
    </row>
    <row r="266" spans="3:4" ht="12.75">
      <c r="C266" s="74"/>
      <c r="D266" s="74"/>
    </row>
    <row r="267" spans="3:4" ht="12.75">
      <c r="C267" s="74"/>
      <c r="D267" s="74"/>
    </row>
    <row r="268" spans="3:4" ht="12.75">
      <c r="C268" s="74"/>
      <c r="D268" s="74"/>
    </row>
    <row r="269" spans="3:4" ht="12.75">
      <c r="C269" s="74"/>
      <c r="D269" s="74"/>
    </row>
    <row r="270" spans="3:4" ht="12.75">
      <c r="C270" s="74"/>
      <c r="D270" s="74"/>
    </row>
    <row r="271" spans="3:4" ht="12.75">
      <c r="C271" s="74"/>
      <c r="D271" s="74"/>
    </row>
    <row r="272" spans="3:4" ht="12.75">
      <c r="C272" s="74"/>
      <c r="D272" s="74"/>
    </row>
    <row r="273" spans="3:4" ht="12.75">
      <c r="C273" s="74"/>
      <c r="D273" s="74"/>
    </row>
    <row r="274" spans="3:4" ht="12.75">
      <c r="C274" s="74"/>
      <c r="D274" s="74"/>
    </row>
    <row r="275" spans="3:4" ht="12.75">
      <c r="C275" s="74"/>
      <c r="D275" s="74"/>
    </row>
    <row r="276" spans="3:4" ht="12.75">
      <c r="C276" s="74"/>
      <c r="D276" s="74"/>
    </row>
    <row r="277" spans="3:4" ht="12.75">
      <c r="C277" s="74"/>
      <c r="D277" s="74"/>
    </row>
    <row r="278" spans="3:4" ht="12.75">
      <c r="C278" s="74"/>
      <c r="D278" s="74"/>
    </row>
    <row r="279" spans="3:4" ht="12.75">
      <c r="C279" s="74"/>
      <c r="D279" s="74"/>
    </row>
    <row r="280" spans="3:4" ht="12.75">
      <c r="C280" s="74"/>
      <c r="D280" s="74"/>
    </row>
    <row r="281" spans="3:4" ht="12.75">
      <c r="C281" s="74"/>
      <c r="D281" s="74"/>
    </row>
    <row r="282" spans="3:4" ht="12.75">
      <c r="C282" s="74"/>
      <c r="D282" s="74"/>
    </row>
    <row r="283" spans="3:4" ht="12.75">
      <c r="C283" s="74"/>
      <c r="D283" s="74"/>
    </row>
    <row r="284" spans="3:4" ht="12.75">
      <c r="C284" s="74"/>
      <c r="D284" s="74"/>
    </row>
    <row r="285" spans="3:4" ht="12.75">
      <c r="C285" s="74"/>
      <c r="D285" s="74"/>
    </row>
    <row r="286" spans="3:4" ht="12.75">
      <c r="C286" s="74"/>
      <c r="D286" s="74"/>
    </row>
    <row r="287" spans="3:4" ht="12.75">
      <c r="C287" s="74"/>
      <c r="D287" s="74"/>
    </row>
    <row r="288" spans="3:4" ht="12.75">
      <c r="C288" s="74"/>
      <c r="D288" s="74"/>
    </row>
    <row r="289" spans="3:4" ht="12.75">
      <c r="C289" s="74"/>
      <c r="D289" s="74"/>
    </row>
    <row r="290" spans="3:4" ht="12.75">
      <c r="C290" s="74"/>
      <c r="D290" s="74"/>
    </row>
    <row r="291" spans="3:4" ht="12.75">
      <c r="C291" s="74"/>
      <c r="D291" s="74"/>
    </row>
    <row r="292" spans="3:4" ht="12.75">
      <c r="C292" s="74"/>
      <c r="D292" s="74"/>
    </row>
    <row r="293" spans="3:4" ht="12.75">
      <c r="C293" s="74"/>
      <c r="D293" s="74"/>
    </row>
    <row r="294" spans="3:4" ht="12.75">
      <c r="C294" s="74"/>
      <c r="D294" s="74"/>
    </row>
    <row r="295" spans="3:4" ht="12.75">
      <c r="C295" s="74"/>
      <c r="D295" s="74"/>
    </row>
    <row r="296" spans="3:4" ht="12.75">
      <c r="C296" s="74"/>
      <c r="D296" s="74"/>
    </row>
    <row r="297" spans="3:4" ht="12.75">
      <c r="C297" s="74"/>
      <c r="D297" s="74"/>
    </row>
    <row r="298" spans="3:4" ht="12.75">
      <c r="C298" s="74"/>
      <c r="D298" s="74"/>
    </row>
    <row r="299" spans="3:4" ht="12.75">
      <c r="C299" s="74"/>
      <c r="D299" s="74"/>
    </row>
    <row r="300" spans="3:4" ht="12.75">
      <c r="C300" s="74"/>
      <c r="D300" s="74"/>
    </row>
    <row r="301" spans="3:4" ht="12.75">
      <c r="C301" s="74"/>
      <c r="D301" s="74"/>
    </row>
    <row r="302" spans="3:4" ht="12.75">
      <c r="C302" s="74"/>
      <c r="D302" s="74"/>
    </row>
    <row r="303" spans="3:4" ht="12.75">
      <c r="C303" s="74"/>
      <c r="D303" s="74"/>
    </row>
    <row r="304" spans="3:4" ht="12.75">
      <c r="C304" s="74"/>
      <c r="D304" s="74"/>
    </row>
    <row r="305" spans="3:4" ht="12.75">
      <c r="C305" s="74"/>
      <c r="D305" s="74"/>
    </row>
    <row r="306" spans="3:4" ht="12.75">
      <c r="C306" s="74"/>
      <c r="D306" s="74"/>
    </row>
    <row r="307" spans="3:4" ht="12.75">
      <c r="C307" s="74"/>
      <c r="D307" s="74"/>
    </row>
    <row r="308" spans="3:4" ht="12.75">
      <c r="C308" s="74"/>
      <c r="D308" s="74"/>
    </row>
    <row r="309" spans="3:4" ht="12.75">
      <c r="C309" s="74"/>
      <c r="D309" s="74"/>
    </row>
    <row r="310" spans="3:4" ht="12.75">
      <c r="C310" s="74"/>
      <c r="D310" s="74"/>
    </row>
    <row r="311" spans="3:4" ht="12.75">
      <c r="C311" s="74"/>
      <c r="D311" s="74"/>
    </row>
    <row r="312" spans="3:4" ht="12.75">
      <c r="C312" s="74"/>
      <c r="D312" s="74"/>
    </row>
    <row r="313" spans="3:4" ht="12.75">
      <c r="C313" s="74"/>
      <c r="D313" s="74"/>
    </row>
    <row r="314" spans="3:4" ht="12.75">
      <c r="C314" s="74"/>
      <c r="D314" s="74"/>
    </row>
    <row r="315" spans="3:4" ht="12.75">
      <c r="C315" s="74"/>
      <c r="D315" s="74"/>
    </row>
    <row r="316" spans="3:4" ht="12.75">
      <c r="C316" s="74"/>
      <c r="D316" s="74"/>
    </row>
    <row r="317" spans="3:4" ht="12.75">
      <c r="C317" s="74"/>
      <c r="D317" s="74"/>
    </row>
    <row r="318" spans="3:4" ht="12.75">
      <c r="C318" s="74"/>
      <c r="D318" s="74"/>
    </row>
    <row r="319" spans="3:4" ht="12.75">
      <c r="C319" s="74"/>
      <c r="D319" s="74"/>
    </row>
    <row r="320" spans="3:4" ht="12.75">
      <c r="C320" s="74"/>
      <c r="D320" s="74"/>
    </row>
    <row r="321" spans="3:4" ht="12.75">
      <c r="C321" s="74"/>
      <c r="D321" s="74"/>
    </row>
    <row r="322" spans="3:4" ht="12.75">
      <c r="C322" s="74"/>
      <c r="D322" s="74"/>
    </row>
    <row r="323" spans="3:4" ht="12.75">
      <c r="C323" s="74"/>
      <c r="D323" s="74"/>
    </row>
    <row r="324" spans="3:4" ht="12.75">
      <c r="C324" s="74"/>
      <c r="D324" s="74"/>
    </row>
    <row r="325" spans="3:4" ht="12.75">
      <c r="C325" s="74"/>
      <c r="D325" s="74"/>
    </row>
    <row r="326" spans="3:4" ht="12.75">
      <c r="C326" s="74"/>
      <c r="D326" s="74"/>
    </row>
    <row r="327" spans="3:4" ht="12.75">
      <c r="C327" s="74"/>
      <c r="D327" s="74"/>
    </row>
    <row r="328" spans="3:4" ht="12.75">
      <c r="C328" s="74"/>
      <c r="D328" s="74"/>
    </row>
    <row r="329" spans="3:4" ht="12.75">
      <c r="C329" s="74"/>
      <c r="D329" s="74"/>
    </row>
    <row r="330" spans="3:4" ht="12.75">
      <c r="C330" s="74"/>
      <c r="D330" s="74"/>
    </row>
    <row r="331" spans="3:4" ht="12.75">
      <c r="C331" s="74"/>
      <c r="D331" s="74"/>
    </row>
    <row r="332" spans="3:4" ht="12.75">
      <c r="C332" s="74"/>
      <c r="D332" s="74"/>
    </row>
    <row r="333" spans="3:4" ht="12.75">
      <c r="C333" s="74"/>
      <c r="D333" s="74"/>
    </row>
    <row r="334" spans="3:4" ht="12.75">
      <c r="C334" s="74"/>
      <c r="D334" s="74"/>
    </row>
    <row r="335" spans="3:4" ht="12.75">
      <c r="C335" s="74"/>
      <c r="D335" s="74"/>
    </row>
    <row r="336" spans="3:4" ht="12.75">
      <c r="C336" s="74"/>
      <c r="D336" s="74"/>
    </row>
    <row r="337" spans="3:4" ht="12.75">
      <c r="C337" s="74"/>
      <c r="D337" s="74"/>
    </row>
    <row r="338" spans="3:4" ht="12.75">
      <c r="C338" s="74"/>
      <c r="D338" s="74"/>
    </row>
    <row r="339" spans="3:4" ht="12.75">
      <c r="C339" s="74"/>
      <c r="D339" s="74"/>
    </row>
    <row r="340" spans="3:4" ht="12.75">
      <c r="C340" s="74"/>
      <c r="D340" s="74"/>
    </row>
    <row r="341" spans="3:4" ht="12.75">
      <c r="C341" s="74"/>
      <c r="D341" s="74"/>
    </row>
    <row r="342" spans="3:4" ht="12.75">
      <c r="C342" s="74"/>
      <c r="D342" s="74"/>
    </row>
    <row r="343" spans="3:4" ht="12.75">
      <c r="C343" s="74"/>
      <c r="D343" s="74"/>
    </row>
    <row r="344" spans="3:4" ht="12.75">
      <c r="C344" s="74"/>
      <c r="D344" s="74"/>
    </row>
    <row r="345" spans="3:4" ht="12.75">
      <c r="C345" s="74"/>
      <c r="D345" s="74"/>
    </row>
    <row r="346" spans="3:4" ht="12.75">
      <c r="C346" s="74"/>
      <c r="D346" s="74"/>
    </row>
    <row r="347" spans="3:4" ht="12.75">
      <c r="C347" s="74"/>
      <c r="D347" s="74"/>
    </row>
    <row r="348" spans="3:4" ht="12.75">
      <c r="C348" s="74"/>
      <c r="D348" s="74"/>
    </row>
    <row r="349" spans="3:4" ht="12.75">
      <c r="C349" s="74"/>
      <c r="D349" s="74"/>
    </row>
    <row r="350" spans="3:4" ht="12.75">
      <c r="C350" s="74"/>
      <c r="D350" s="74"/>
    </row>
    <row r="351" spans="3:4" ht="12.75">
      <c r="C351" s="74"/>
      <c r="D351" s="74"/>
    </row>
    <row r="352" spans="3:4" ht="12.75">
      <c r="C352" s="74"/>
      <c r="D352" s="74"/>
    </row>
    <row r="353" spans="3:4" ht="12.75">
      <c r="C353" s="74"/>
      <c r="D353" s="74"/>
    </row>
    <row r="354" spans="3:4" ht="12.75">
      <c r="C354" s="74"/>
      <c r="D354" s="74"/>
    </row>
    <row r="355" spans="3:4" ht="12.75">
      <c r="C355" s="74"/>
      <c r="D355" s="74"/>
    </row>
    <row r="356" spans="3:4" ht="12.75">
      <c r="C356" s="74"/>
      <c r="D356" s="74"/>
    </row>
    <row r="357" spans="3:4" ht="12.75">
      <c r="C357" s="74"/>
      <c r="D357" s="74"/>
    </row>
    <row r="358" spans="3:4" ht="12.75">
      <c r="C358" s="74"/>
      <c r="D358" s="74"/>
    </row>
    <row r="359" spans="3:4" ht="12.75">
      <c r="C359" s="74"/>
      <c r="D359" s="74"/>
    </row>
    <row r="360" spans="3:4" ht="12.75">
      <c r="C360" s="74"/>
      <c r="D360" s="74"/>
    </row>
    <row r="361" spans="3:4" ht="12.75">
      <c r="C361" s="74"/>
      <c r="D361" s="74"/>
    </row>
    <row r="362" spans="3:4" ht="12.75">
      <c r="C362" s="74"/>
      <c r="D362" s="74"/>
    </row>
    <row r="363" spans="3:4" ht="12.75">
      <c r="C363" s="74"/>
      <c r="D363" s="74"/>
    </row>
    <row r="364" spans="3:4" ht="12.75">
      <c r="C364" s="74"/>
      <c r="D364" s="74"/>
    </row>
    <row r="365" spans="3:4" ht="12.75">
      <c r="C365" s="74"/>
      <c r="D365" s="74"/>
    </row>
    <row r="366" spans="3:4" ht="12.75">
      <c r="C366" s="74"/>
      <c r="D366" s="74"/>
    </row>
    <row r="367" spans="3:4" ht="12.75">
      <c r="C367" s="74"/>
      <c r="D367" s="74"/>
    </row>
    <row r="368" spans="3:4" ht="12.75">
      <c r="C368" s="74"/>
      <c r="D368" s="74"/>
    </row>
    <row r="369" spans="3:4" ht="12.75">
      <c r="C369" s="74"/>
      <c r="D369" s="74"/>
    </row>
    <row r="370" spans="3:4" ht="12.75">
      <c r="C370" s="74"/>
      <c r="D370" s="74"/>
    </row>
    <row r="371" spans="3:4" ht="12.75">
      <c r="C371" s="74"/>
      <c r="D371" s="74"/>
    </row>
    <row r="372" spans="3:4" ht="12.75">
      <c r="C372" s="74"/>
      <c r="D372" s="74"/>
    </row>
    <row r="373" spans="3:4" ht="12.75">
      <c r="C373" s="74"/>
      <c r="D373" s="74"/>
    </row>
    <row r="374" spans="3:4" ht="12.75">
      <c r="C374" s="74"/>
      <c r="D374" s="74"/>
    </row>
    <row r="375" spans="3:4" ht="12.75">
      <c r="C375" s="74"/>
      <c r="D375" s="74"/>
    </row>
    <row r="376" spans="3:4" ht="12.75">
      <c r="C376" s="74"/>
      <c r="D376" s="74"/>
    </row>
    <row r="377" spans="3:4" ht="12.75">
      <c r="C377" s="74"/>
      <c r="D377" s="74"/>
    </row>
    <row r="378" spans="3:4" ht="12.75">
      <c r="C378" s="74"/>
      <c r="D378" s="74"/>
    </row>
    <row r="379" spans="3:4" ht="12.75">
      <c r="C379" s="74"/>
      <c r="D379" s="74"/>
    </row>
    <row r="380" spans="3:4" ht="12.75">
      <c r="C380" s="74"/>
      <c r="D380" s="74"/>
    </row>
    <row r="381" spans="3:4" ht="12.75">
      <c r="C381" s="74"/>
      <c r="D381" s="74"/>
    </row>
    <row r="382" spans="3:4" ht="12.75">
      <c r="C382" s="74"/>
      <c r="D382" s="74"/>
    </row>
    <row r="383" spans="3:4" ht="12.75">
      <c r="C383" s="74"/>
      <c r="D383" s="74"/>
    </row>
    <row r="384" spans="3:4" ht="12.75">
      <c r="C384" s="74"/>
      <c r="D384" s="74"/>
    </row>
    <row r="385" spans="3:4" ht="12.75">
      <c r="C385" s="74"/>
      <c r="D385" s="74"/>
    </row>
    <row r="386" spans="3:4" ht="12.75">
      <c r="C386" s="74"/>
      <c r="D386" s="74"/>
    </row>
    <row r="387" spans="3:4" ht="12.75">
      <c r="C387" s="74"/>
      <c r="D387" s="74"/>
    </row>
    <row r="388" spans="3:4" ht="12.75">
      <c r="C388" s="74"/>
      <c r="D388" s="74"/>
    </row>
    <row r="389" spans="3:4" ht="12.75">
      <c r="C389" s="74"/>
      <c r="D389" s="74"/>
    </row>
    <row r="390" spans="3:4" ht="12.75">
      <c r="C390" s="74"/>
      <c r="D390" s="74"/>
    </row>
    <row r="391" spans="3:4" ht="12.75">
      <c r="C391" s="74"/>
      <c r="D391" s="74"/>
    </row>
    <row r="392" spans="3:4" ht="12.75">
      <c r="C392" s="74"/>
      <c r="D392" s="74"/>
    </row>
    <row r="393" spans="3:4" ht="12.75">
      <c r="C393" s="74"/>
      <c r="D393" s="74"/>
    </row>
    <row r="394" spans="3:4" ht="12.75">
      <c r="C394" s="74"/>
      <c r="D394" s="74"/>
    </row>
    <row r="395" spans="3:4" ht="12.75">
      <c r="C395" s="74"/>
      <c r="D395" s="74"/>
    </row>
    <row r="396" spans="3:4" ht="12.75">
      <c r="C396" s="74"/>
      <c r="D396" s="74"/>
    </row>
    <row r="397" spans="3:4" ht="12.75">
      <c r="C397" s="74"/>
      <c r="D397" s="74"/>
    </row>
    <row r="398" spans="3:4" ht="12.75">
      <c r="C398" s="74"/>
      <c r="D398" s="74"/>
    </row>
    <row r="399" spans="3:4" ht="12.75">
      <c r="C399" s="74"/>
      <c r="D399" s="74"/>
    </row>
    <row r="400" spans="3:4" ht="12.75">
      <c r="C400" s="74"/>
      <c r="D400" s="74"/>
    </row>
    <row r="401" spans="3:4" ht="12.75">
      <c r="C401" s="74"/>
      <c r="D401" s="74"/>
    </row>
    <row r="402" spans="3:4" ht="12.75">
      <c r="C402" s="74"/>
      <c r="D402" s="74"/>
    </row>
    <row r="403" spans="3:4" ht="12.75">
      <c r="C403" s="74"/>
      <c r="D403" s="74"/>
    </row>
    <row r="404" spans="3:4" ht="12.75">
      <c r="C404" s="74"/>
      <c r="D404" s="74"/>
    </row>
    <row r="405" spans="3:4" ht="12.75">
      <c r="C405" s="74"/>
      <c r="D405" s="74"/>
    </row>
    <row r="406" spans="3:4" ht="12.75">
      <c r="C406" s="74"/>
      <c r="D406" s="74"/>
    </row>
    <row r="407" spans="3:4" ht="12.75">
      <c r="C407" s="74"/>
      <c r="D407" s="74"/>
    </row>
    <row r="408" spans="3:4" ht="12.75">
      <c r="C408" s="74"/>
      <c r="D408" s="74"/>
    </row>
    <row r="409" spans="3:4" ht="12.75">
      <c r="C409" s="74"/>
      <c r="D409" s="74"/>
    </row>
    <row r="410" spans="3:4" ht="12.75">
      <c r="C410" s="74"/>
      <c r="D410" s="74"/>
    </row>
    <row r="411" spans="3:4" ht="12.75">
      <c r="C411" s="74"/>
      <c r="D411" s="74"/>
    </row>
    <row r="412" spans="3:4" ht="12.75">
      <c r="C412" s="74"/>
      <c r="D412" s="74"/>
    </row>
    <row r="413" spans="3:4" ht="12.75">
      <c r="C413" s="74"/>
      <c r="D413" s="74"/>
    </row>
    <row r="414" spans="3:4" ht="12.75">
      <c r="C414" s="74"/>
      <c r="D414" s="74"/>
    </row>
    <row r="415" spans="3:4" ht="12.75">
      <c r="C415" s="74"/>
      <c r="D415" s="74"/>
    </row>
    <row r="416" spans="3:4" ht="12.75">
      <c r="C416" s="74"/>
      <c r="D416" s="74"/>
    </row>
    <row r="417" spans="3:4" ht="12.75">
      <c r="C417" s="74"/>
      <c r="D417" s="74"/>
    </row>
    <row r="418" spans="3:4" ht="12.75">
      <c r="C418" s="74"/>
      <c r="D418" s="74"/>
    </row>
    <row r="419" spans="3:4" ht="12.75">
      <c r="C419" s="74"/>
      <c r="D419" s="74"/>
    </row>
    <row r="420" spans="3:4" ht="12.75">
      <c r="C420" s="74"/>
      <c r="D420" s="74"/>
    </row>
    <row r="421" spans="3:4" ht="12.75">
      <c r="C421" s="74"/>
      <c r="D421" s="74"/>
    </row>
    <row r="422" spans="3:4" ht="12.75">
      <c r="C422" s="74"/>
      <c r="D422" s="74"/>
    </row>
    <row r="423" spans="3:4" ht="12.75">
      <c r="C423" s="74"/>
      <c r="D423" s="74"/>
    </row>
    <row r="424" spans="3:4" ht="12.75">
      <c r="C424" s="74"/>
      <c r="D424" s="74"/>
    </row>
    <row r="425" spans="3:4" ht="12.75">
      <c r="C425" s="74"/>
      <c r="D425" s="74"/>
    </row>
    <row r="426" spans="3:4" ht="12.75">
      <c r="C426" s="74"/>
      <c r="D426" s="74"/>
    </row>
    <row r="427" spans="3:4" ht="12.75">
      <c r="C427" s="74"/>
      <c r="D427" s="74"/>
    </row>
    <row r="428" spans="3:4" ht="12.75">
      <c r="C428" s="74"/>
      <c r="D428" s="74"/>
    </row>
    <row r="429" spans="3:4" ht="12.75">
      <c r="C429" s="74"/>
      <c r="D429" s="74"/>
    </row>
    <row r="430" spans="3:4" ht="12.75">
      <c r="C430" s="74"/>
      <c r="D430" s="74"/>
    </row>
    <row r="431" spans="3:4" ht="12.75">
      <c r="C431" s="74"/>
      <c r="D431" s="74"/>
    </row>
    <row r="432" spans="3:4" ht="12.75">
      <c r="C432" s="74"/>
      <c r="D432" s="74"/>
    </row>
    <row r="433" spans="3:4" ht="12.75">
      <c r="C433" s="74"/>
      <c r="D433" s="74"/>
    </row>
    <row r="434" spans="3:4" ht="12.75">
      <c r="C434" s="74"/>
      <c r="D434" s="74"/>
    </row>
    <row r="435" spans="3:4" ht="12.75">
      <c r="C435" s="74"/>
      <c r="D435" s="74"/>
    </row>
    <row r="436" spans="3:4" ht="12.75">
      <c r="C436" s="74"/>
      <c r="D436" s="74"/>
    </row>
    <row r="437" spans="3:4" ht="12.75">
      <c r="C437" s="74"/>
      <c r="D437" s="74"/>
    </row>
    <row r="438" spans="3:4" ht="12.75">
      <c r="C438" s="74"/>
      <c r="D438" s="74"/>
    </row>
    <row r="439" spans="3:4" ht="12.75">
      <c r="C439" s="74"/>
      <c r="D439" s="74"/>
    </row>
    <row r="440" spans="3:4" ht="12.75">
      <c r="C440" s="74"/>
      <c r="D440" s="74"/>
    </row>
    <row r="441" spans="3:4" ht="12.75">
      <c r="C441" s="74"/>
      <c r="D441" s="74"/>
    </row>
    <row r="442" spans="3:4" ht="12.75">
      <c r="C442" s="74"/>
      <c r="D442" s="74"/>
    </row>
    <row r="443" spans="3:4" ht="12.75">
      <c r="C443" s="74"/>
      <c r="D443" s="74"/>
    </row>
    <row r="444" spans="3:4" ht="12.75">
      <c r="C444" s="74"/>
      <c r="D444" s="74"/>
    </row>
    <row r="445" spans="3:4" ht="12.75">
      <c r="C445" s="74"/>
      <c r="D445" s="74"/>
    </row>
    <row r="446" spans="3:4" ht="12.75">
      <c r="C446" s="74"/>
      <c r="D446" s="74"/>
    </row>
    <row r="447" spans="3:4" ht="12.75">
      <c r="C447" s="74"/>
      <c r="D447" s="74"/>
    </row>
    <row r="448" spans="3:4" ht="12.75">
      <c r="C448" s="74"/>
      <c r="D448" s="74"/>
    </row>
    <row r="449" spans="3:4" ht="12.75">
      <c r="C449" s="74"/>
      <c r="D449" s="74"/>
    </row>
    <row r="450" spans="3:4" ht="12.75">
      <c r="C450" s="74"/>
      <c r="D450" s="74"/>
    </row>
    <row r="451" spans="3:4" ht="12.75">
      <c r="C451" s="74"/>
      <c r="D451" s="74"/>
    </row>
    <row r="452" spans="3:4" ht="12.75">
      <c r="C452" s="74"/>
      <c r="D452" s="74"/>
    </row>
    <row r="453" spans="3:4" ht="12.75">
      <c r="C453" s="74"/>
      <c r="D453" s="74"/>
    </row>
    <row r="454" spans="3:4" ht="12.75">
      <c r="C454" s="74"/>
      <c r="D454" s="74"/>
    </row>
    <row r="455" spans="3:4" ht="12.75">
      <c r="C455" s="74"/>
      <c r="D455" s="74"/>
    </row>
    <row r="456" spans="3:4" ht="12.75">
      <c r="C456" s="74"/>
      <c r="D456" s="74"/>
    </row>
    <row r="457" spans="3:4" ht="12.75">
      <c r="C457" s="74"/>
      <c r="D457" s="74"/>
    </row>
    <row r="458" spans="3:4" ht="12.75">
      <c r="C458" s="74"/>
      <c r="D458" s="74"/>
    </row>
    <row r="459" spans="3:4" ht="12.75">
      <c r="C459" s="74"/>
      <c r="D459" s="74"/>
    </row>
    <row r="460" spans="3:4" ht="12.75">
      <c r="C460" s="74"/>
      <c r="D460" s="74"/>
    </row>
    <row r="461" spans="3:4" ht="12.75">
      <c r="C461" s="74"/>
      <c r="D461" s="74"/>
    </row>
    <row r="462" spans="3:4" ht="12.75">
      <c r="C462" s="74"/>
      <c r="D462" s="74"/>
    </row>
    <row r="463" spans="3:4" ht="12.75">
      <c r="C463" s="74"/>
      <c r="D463" s="74"/>
    </row>
    <row r="464" spans="3:4" ht="12.75">
      <c r="C464" s="74"/>
      <c r="D464" s="74"/>
    </row>
    <row r="465" spans="3:4" ht="12.75">
      <c r="C465" s="74"/>
      <c r="D465" s="74"/>
    </row>
    <row r="466" spans="3:4" ht="12.75">
      <c r="C466" s="74"/>
      <c r="D466" s="74"/>
    </row>
    <row r="467" spans="3:4" ht="12.75">
      <c r="C467" s="74"/>
      <c r="D467" s="74"/>
    </row>
    <row r="468" spans="3:4" ht="12.75">
      <c r="C468" s="74"/>
      <c r="D468" s="74"/>
    </row>
    <row r="469" spans="3:4" ht="12.75">
      <c r="C469" s="74"/>
      <c r="D469" s="74"/>
    </row>
    <row r="470" spans="3:4" ht="12.75">
      <c r="C470" s="74"/>
      <c r="D470" s="74"/>
    </row>
    <row r="471" spans="3:4" ht="12.75">
      <c r="C471" s="74"/>
      <c r="D471" s="74"/>
    </row>
    <row r="472" spans="3:4" ht="12.75">
      <c r="C472" s="74"/>
      <c r="D472" s="74"/>
    </row>
    <row r="473" spans="3:4" ht="12.75">
      <c r="C473" s="74"/>
      <c r="D473" s="74"/>
    </row>
    <row r="474" spans="3:4" ht="12.75">
      <c r="C474" s="74"/>
      <c r="D474" s="74"/>
    </row>
    <row r="475" spans="3:4" ht="12.75">
      <c r="C475" s="74"/>
      <c r="D475" s="74"/>
    </row>
    <row r="476" spans="3:4" ht="12.75">
      <c r="C476" s="74"/>
      <c r="D476" s="74"/>
    </row>
    <row r="477" spans="3:4" ht="12.75">
      <c r="C477" s="74"/>
      <c r="D477" s="74"/>
    </row>
    <row r="478" spans="3:4" ht="12.75">
      <c r="C478" s="74"/>
      <c r="D478" s="74"/>
    </row>
    <row r="479" spans="3:4" ht="12.75">
      <c r="C479" s="74"/>
      <c r="D479" s="74"/>
    </row>
    <row r="480" spans="3:4" ht="12.75">
      <c r="C480" s="74"/>
      <c r="D480" s="74"/>
    </row>
    <row r="481" spans="3:4" ht="12.75">
      <c r="C481" s="74"/>
      <c r="D481" s="74"/>
    </row>
    <row r="482" spans="3:4" ht="12.75">
      <c r="C482" s="74"/>
      <c r="D482" s="74"/>
    </row>
    <row r="483" spans="3:4" ht="12.75">
      <c r="C483" s="74"/>
      <c r="D483" s="74"/>
    </row>
    <row r="484" spans="3:4" ht="12.75">
      <c r="C484" s="74"/>
      <c r="D484" s="74"/>
    </row>
    <row r="485" spans="3:4" ht="12.75">
      <c r="C485" s="74"/>
      <c r="D485" s="74"/>
    </row>
    <row r="486" spans="3:4" ht="12.75">
      <c r="C486" s="74"/>
      <c r="D486" s="74"/>
    </row>
    <row r="487" spans="3:4" ht="12.75">
      <c r="C487" s="74"/>
      <c r="D487" s="74"/>
    </row>
    <row r="488" spans="3:4" ht="12.75">
      <c r="C488" s="74"/>
      <c r="D488" s="74"/>
    </row>
    <row r="489" spans="3:4" ht="12.75">
      <c r="C489" s="74"/>
      <c r="D489" s="74"/>
    </row>
    <row r="490" spans="3:4" ht="12.75">
      <c r="C490" s="74"/>
      <c r="D490" s="74"/>
    </row>
    <row r="491" spans="3:4" ht="12.75">
      <c r="C491" s="74"/>
      <c r="D491" s="74"/>
    </row>
    <row r="492" spans="3:4" ht="12.75">
      <c r="C492" s="74"/>
      <c r="D492" s="74"/>
    </row>
    <row r="493" spans="3:4" ht="12.75">
      <c r="C493" s="74"/>
      <c r="D493" s="74"/>
    </row>
    <row r="494" spans="3:4" ht="12.75">
      <c r="C494" s="74"/>
      <c r="D494" s="74"/>
    </row>
    <row r="495" spans="3:4" ht="12.75">
      <c r="C495" s="74"/>
      <c r="D495" s="74"/>
    </row>
    <row r="496" spans="3:4" ht="12.75">
      <c r="C496" s="74"/>
      <c r="D496" s="74"/>
    </row>
    <row r="497" spans="3:4" ht="12.75">
      <c r="C497" s="74"/>
      <c r="D497" s="74"/>
    </row>
    <row r="498" spans="3:4" ht="12.75">
      <c r="C498" s="74"/>
      <c r="D498" s="74"/>
    </row>
    <row r="499" spans="3:4" ht="12.75">
      <c r="C499" s="74"/>
      <c r="D499" s="74"/>
    </row>
    <row r="500" spans="3:4" ht="12.75">
      <c r="C500" s="74"/>
      <c r="D500" s="74"/>
    </row>
    <row r="501" spans="3:4" ht="12.75">
      <c r="C501" s="74"/>
      <c r="D501" s="74"/>
    </row>
    <row r="502" spans="3:4" ht="12.75">
      <c r="C502" s="74"/>
      <c r="D502" s="74"/>
    </row>
    <row r="503" spans="3:4" ht="12.75">
      <c r="C503" s="74"/>
      <c r="D503" s="74"/>
    </row>
    <row r="504" spans="3:4" ht="12.75">
      <c r="C504" s="74"/>
      <c r="D504" s="74"/>
    </row>
    <row r="505" spans="3:4" ht="12.75">
      <c r="C505" s="74"/>
      <c r="D505" s="74"/>
    </row>
    <row r="506" spans="3:4" ht="12.75">
      <c r="C506" s="74"/>
      <c r="D506" s="74"/>
    </row>
    <row r="507" spans="3:4" ht="12.75">
      <c r="C507" s="74"/>
      <c r="D507" s="74"/>
    </row>
    <row r="508" spans="3:4" ht="12.75">
      <c r="C508" s="74"/>
      <c r="D508" s="74"/>
    </row>
    <row r="509" spans="3:4" ht="12.75">
      <c r="C509" s="74"/>
      <c r="D509" s="74"/>
    </row>
    <row r="510" spans="3:4" ht="12.75">
      <c r="C510" s="74"/>
      <c r="D510" s="74"/>
    </row>
    <row r="511" spans="3:4" ht="12.75">
      <c r="C511" s="74"/>
      <c r="D511" s="74"/>
    </row>
    <row r="512" spans="3:4" ht="12.75">
      <c r="C512" s="74"/>
      <c r="D512" s="74"/>
    </row>
    <row r="513" spans="3:4" ht="12.75">
      <c r="C513" s="74"/>
      <c r="D513" s="74"/>
    </row>
    <row r="514" spans="3:4" ht="12.75">
      <c r="C514" s="74"/>
      <c r="D514" s="74"/>
    </row>
    <row r="515" spans="3:4" ht="12.75">
      <c r="C515" s="74"/>
      <c r="D515" s="74"/>
    </row>
    <row r="516" spans="3:4" ht="12.75">
      <c r="C516" s="74"/>
      <c r="D516" s="74"/>
    </row>
    <row r="517" spans="3:4" ht="12.75">
      <c r="C517" s="74"/>
      <c r="D517" s="74"/>
    </row>
    <row r="518" spans="3:4" ht="12.75">
      <c r="C518" s="74"/>
      <c r="D518" s="74"/>
    </row>
    <row r="519" spans="3:4" ht="12.75">
      <c r="C519" s="74"/>
      <c r="D519" s="74"/>
    </row>
    <row r="520" spans="3:4" ht="12.75">
      <c r="C520" s="74"/>
      <c r="D520" s="74"/>
    </row>
    <row r="521" spans="3:4" ht="12.75">
      <c r="C521" s="74"/>
      <c r="D521" s="74"/>
    </row>
    <row r="522" spans="3:4" ht="12.75">
      <c r="C522" s="74"/>
      <c r="D522" s="74"/>
    </row>
    <row r="523" spans="3:4" ht="12.75">
      <c r="C523" s="74"/>
      <c r="D523" s="74"/>
    </row>
    <row r="524" spans="3:4" ht="12.75">
      <c r="C524" s="74"/>
      <c r="D524" s="74"/>
    </row>
    <row r="525" spans="3:4" ht="12.75">
      <c r="C525" s="74"/>
      <c r="D525" s="74"/>
    </row>
    <row r="526" spans="3:4" ht="12.75">
      <c r="C526" s="74"/>
      <c r="D526" s="74"/>
    </row>
    <row r="527" spans="3:4" ht="12.75">
      <c r="C527" s="74"/>
      <c r="D527" s="74"/>
    </row>
    <row r="528" spans="3:4" ht="12.75">
      <c r="C528" s="74"/>
      <c r="D528" s="74"/>
    </row>
    <row r="529" spans="3:4" ht="12.75">
      <c r="C529" s="74"/>
      <c r="D529" s="74"/>
    </row>
    <row r="530" spans="3:4" ht="12.75">
      <c r="C530" s="74"/>
      <c r="D530" s="74"/>
    </row>
    <row r="531" spans="3:4" ht="12.75">
      <c r="C531" s="74"/>
      <c r="D531" s="74"/>
    </row>
    <row r="532" spans="3:4" ht="12.75">
      <c r="C532" s="74"/>
      <c r="D532" s="74"/>
    </row>
    <row r="533" spans="3:4" ht="12.75">
      <c r="C533" s="74"/>
      <c r="D533" s="74"/>
    </row>
    <row r="534" spans="3:4" ht="12.75">
      <c r="C534" s="74"/>
      <c r="D534" s="74"/>
    </row>
    <row r="535" spans="3:4" ht="12.75">
      <c r="C535" s="74"/>
      <c r="D535" s="74"/>
    </row>
    <row r="536" spans="3:4" ht="12.75">
      <c r="C536" s="74"/>
      <c r="D536" s="74"/>
    </row>
    <row r="537" spans="3:4" ht="12.75">
      <c r="C537" s="74"/>
      <c r="D537" s="74"/>
    </row>
    <row r="538" spans="3:4" ht="12.75">
      <c r="C538" s="74"/>
      <c r="D538" s="74"/>
    </row>
    <row r="539" spans="3:4" ht="12.75">
      <c r="C539" s="74"/>
      <c r="D539" s="74"/>
    </row>
    <row r="540" spans="3:4" ht="12.75">
      <c r="C540" s="74"/>
      <c r="D540" s="74"/>
    </row>
    <row r="541" spans="3:4" ht="12.75">
      <c r="C541" s="74"/>
      <c r="D541" s="74"/>
    </row>
    <row r="542" spans="3:4" ht="12.75">
      <c r="C542" s="74"/>
      <c r="D542" s="74"/>
    </row>
    <row r="543" spans="3:4" ht="12.75">
      <c r="C543" s="74"/>
      <c r="D543" s="74"/>
    </row>
    <row r="544" spans="3:4" ht="12.75">
      <c r="C544" s="74"/>
      <c r="D544" s="74"/>
    </row>
    <row r="545" spans="3:4" ht="12.75">
      <c r="C545" s="74"/>
      <c r="D545" s="74"/>
    </row>
    <row r="546" spans="3:4" ht="12.75">
      <c r="C546" s="74"/>
      <c r="D546" s="74"/>
    </row>
    <row r="547" spans="3:4" ht="12.75">
      <c r="C547" s="74"/>
      <c r="D547" s="74"/>
    </row>
    <row r="548" spans="3:4" ht="12.75">
      <c r="C548" s="74"/>
      <c r="D548" s="74"/>
    </row>
    <row r="549" spans="3:4" ht="12.75">
      <c r="C549" s="74"/>
      <c r="D549" s="74"/>
    </row>
    <row r="550" spans="3:4" ht="12.75">
      <c r="C550" s="74"/>
      <c r="D550" s="74"/>
    </row>
    <row r="551" spans="3:4" ht="12.75">
      <c r="C551" s="74"/>
      <c r="D551" s="74"/>
    </row>
    <row r="552" spans="3:4" ht="12.75">
      <c r="C552" s="74"/>
      <c r="D552" s="74"/>
    </row>
    <row r="553" spans="3:4" ht="12.75">
      <c r="C553" s="74"/>
      <c r="D553" s="74"/>
    </row>
  </sheetData>
  <mergeCells count="18">
    <mergeCell ref="H11:I11"/>
    <mergeCell ref="F11:G11"/>
    <mergeCell ref="F48:G48"/>
    <mergeCell ref="H48:I48"/>
    <mergeCell ref="A42:D42"/>
    <mergeCell ref="A45:B48"/>
    <mergeCell ref="C47:C48"/>
    <mergeCell ref="A8:B11"/>
    <mergeCell ref="C8:D9"/>
    <mergeCell ref="C10:C11"/>
    <mergeCell ref="D47:D48"/>
    <mergeCell ref="C45:D46"/>
    <mergeCell ref="A41:D41"/>
    <mergeCell ref="A3:D3"/>
    <mergeCell ref="A5:D5"/>
    <mergeCell ref="D10:D11"/>
    <mergeCell ref="A40:D40"/>
    <mergeCell ref="A4:D4"/>
  </mergeCells>
  <printOptions horizontalCentered="1" verticalCentered="1"/>
  <pageMargins left="0.75" right="0.75" top="1" bottom="1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8" sqref="A8:A10"/>
    </sheetView>
  </sheetViews>
  <sheetFormatPr defaultColWidth="11.421875" defaultRowHeight="12.75"/>
  <cols>
    <col min="1" max="1" width="30.421875" style="0" bestFit="1" customWidth="1"/>
    <col min="3" max="3" width="12.00390625" style="0" customWidth="1"/>
    <col min="6" max="6" width="12.8515625" style="0" customWidth="1"/>
  </cols>
  <sheetData>
    <row r="1" spans="1:5" ht="15">
      <c r="A1" s="1" t="s">
        <v>295</v>
      </c>
      <c r="B1" s="20"/>
      <c r="C1" s="20"/>
      <c r="D1" s="20"/>
      <c r="E1" s="20"/>
    </row>
    <row r="2" spans="1:5" ht="15">
      <c r="A2" s="1"/>
      <c r="B2" s="20"/>
      <c r="C2" s="20"/>
      <c r="D2" s="20"/>
      <c r="E2" s="20"/>
    </row>
    <row r="3" spans="1:5" ht="15">
      <c r="A3" s="1"/>
      <c r="B3" s="20"/>
      <c r="C3" s="20"/>
      <c r="D3" s="20"/>
      <c r="E3" s="20"/>
    </row>
    <row r="4" spans="1:6" ht="15">
      <c r="A4" s="97" t="s">
        <v>112</v>
      </c>
      <c r="B4" s="97"/>
      <c r="C4" s="97"/>
      <c r="D4" s="97"/>
      <c r="E4" s="97"/>
      <c r="F4" s="97"/>
    </row>
    <row r="5" spans="1:6" ht="15">
      <c r="A5" s="97" t="s">
        <v>296</v>
      </c>
      <c r="B5" s="97"/>
      <c r="C5" s="97"/>
      <c r="D5" s="97"/>
      <c r="E5" s="97"/>
      <c r="F5" s="97"/>
    </row>
    <row r="6" spans="1:5" ht="15">
      <c r="A6" s="18"/>
      <c r="B6" s="18"/>
      <c r="C6" s="18"/>
      <c r="D6" s="18"/>
      <c r="E6" s="18"/>
    </row>
    <row r="7" spans="1:7" ht="15">
      <c r="A7" s="43"/>
      <c r="B7" s="44"/>
      <c r="C7" s="44"/>
      <c r="D7" s="44"/>
      <c r="E7" s="44"/>
      <c r="F7" s="26"/>
      <c r="G7" s="39"/>
    </row>
    <row r="8" spans="1:35" ht="15">
      <c r="A8" s="118" t="s">
        <v>97</v>
      </c>
      <c r="B8" s="94" t="s">
        <v>1</v>
      </c>
      <c r="C8" s="92" t="s">
        <v>98</v>
      </c>
      <c r="D8" s="93"/>
      <c r="E8" s="93"/>
      <c r="F8" s="9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2.75">
      <c r="A9" s="108"/>
      <c r="B9" s="117"/>
      <c r="C9" s="94" t="s">
        <v>99</v>
      </c>
      <c r="D9" s="94" t="s">
        <v>100</v>
      </c>
      <c r="E9" s="94" t="s">
        <v>101</v>
      </c>
      <c r="F9" s="101" t="s">
        <v>255</v>
      </c>
      <c r="G9" s="65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26.25" customHeight="1">
      <c r="A10" s="110"/>
      <c r="B10" s="112"/>
      <c r="C10" s="112"/>
      <c r="D10" s="112"/>
      <c r="E10" s="112"/>
      <c r="F10" s="102"/>
      <c r="G10" s="6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4.25">
      <c r="A11" s="20"/>
      <c r="B11" s="45"/>
      <c r="C11" s="21"/>
      <c r="D11" s="47"/>
      <c r="E11" s="21"/>
      <c r="F11" s="42"/>
      <c r="G11" s="6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6" ht="15">
      <c r="A12" s="25" t="s">
        <v>1</v>
      </c>
      <c r="B12" s="46">
        <f>SUM(B14:B24)</f>
        <v>1349</v>
      </c>
      <c r="C12" s="46">
        <f>SUM(C14:C24)</f>
        <v>869</v>
      </c>
      <c r="D12" s="46">
        <f>SUM(D14:D24)</f>
        <v>460</v>
      </c>
      <c r="E12" s="53">
        <f>SUM(E14:E24)</f>
        <v>2</v>
      </c>
      <c r="F12" s="69">
        <f>SUM(F14:F24)</f>
        <v>18</v>
      </c>
    </row>
    <row r="13" spans="1:6" ht="14.25">
      <c r="A13" s="20"/>
      <c r="B13" s="45"/>
      <c r="C13" s="21"/>
      <c r="D13" s="47"/>
      <c r="E13" s="21"/>
      <c r="F13" s="42"/>
    </row>
    <row r="14" spans="1:6" ht="14.25">
      <c r="A14" s="20" t="s">
        <v>102</v>
      </c>
      <c r="B14" s="47">
        <f>SUM(C14:F14)</f>
        <v>276</v>
      </c>
      <c r="C14" s="21">
        <v>274</v>
      </c>
      <c r="D14" s="47">
        <v>2</v>
      </c>
      <c r="E14" s="21">
        <v>0</v>
      </c>
      <c r="F14" s="70">
        <v>0</v>
      </c>
    </row>
    <row r="15" spans="1:6" ht="14.25">
      <c r="A15" s="20" t="s">
        <v>103</v>
      </c>
      <c r="B15" s="47">
        <f aca="true" t="shared" si="0" ref="B15:B23">SUM(C15:F15)</f>
        <v>337</v>
      </c>
      <c r="C15" s="21">
        <v>291</v>
      </c>
      <c r="D15" s="47">
        <v>44</v>
      </c>
      <c r="E15" s="21">
        <v>2</v>
      </c>
      <c r="F15" s="70">
        <v>0</v>
      </c>
    </row>
    <row r="16" spans="1:6" ht="14.25">
      <c r="A16" s="20" t="s">
        <v>104</v>
      </c>
      <c r="B16" s="47">
        <f t="shared" si="0"/>
        <v>63</v>
      </c>
      <c r="C16" s="21">
        <v>61</v>
      </c>
      <c r="D16" s="47">
        <v>1</v>
      </c>
      <c r="E16" s="21">
        <v>0</v>
      </c>
      <c r="F16" s="70">
        <v>1</v>
      </c>
    </row>
    <row r="17" spans="1:6" ht="14.25">
      <c r="A17" s="20" t="s">
        <v>259</v>
      </c>
      <c r="B17" s="47">
        <f t="shared" si="0"/>
        <v>2</v>
      </c>
      <c r="C17" s="21">
        <v>2</v>
      </c>
      <c r="D17" s="47">
        <v>0</v>
      </c>
      <c r="E17" s="21"/>
      <c r="F17" s="70">
        <v>0</v>
      </c>
    </row>
    <row r="18" spans="1:6" ht="14.25">
      <c r="A18" s="20" t="s">
        <v>105</v>
      </c>
      <c r="B18" s="47">
        <f t="shared" si="0"/>
        <v>117</v>
      </c>
      <c r="C18" s="21">
        <v>102</v>
      </c>
      <c r="D18" s="47">
        <v>0</v>
      </c>
      <c r="E18" s="21">
        <v>0</v>
      </c>
      <c r="F18" s="70">
        <v>15</v>
      </c>
    </row>
    <row r="19" spans="1:6" ht="14.25">
      <c r="A19" s="20" t="s">
        <v>260</v>
      </c>
      <c r="B19" s="47">
        <f t="shared" si="0"/>
        <v>507</v>
      </c>
      <c r="C19" s="21">
        <v>95</v>
      </c>
      <c r="D19" s="47">
        <v>412</v>
      </c>
      <c r="E19" s="21">
        <v>0</v>
      </c>
      <c r="F19" s="70">
        <v>0</v>
      </c>
    </row>
    <row r="20" spans="1:6" ht="14.25">
      <c r="A20" s="20" t="s">
        <v>106</v>
      </c>
      <c r="B20" s="47">
        <f>SUM(C20:F20)</f>
        <v>11</v>
      </c>
      <c r="C20" s="21">
        <v>10</v>
      </c>
      <c r="D20" s="47">
        <v>1</v>
      </c>
      <c r="E20" s="21">
        <v>0</v>
      </c>
      <c r="F20" s="70">
        <v>0</v>
      </c>
    </row>
    <row r="21" spans="1:6" ht="14.25">
      <c r="A21" s="48" t="s">
        <v>261</v>
      </c>
      <c r="B21" s="47">
        <f>SUM(C21:F21)</f>
        <v>2</v>
      </c>
      <c r="C21" s="49">
        <v>2</v>
      </c>
      <c r="D21" s="47">
        <v>0</v>
      </c>
      <c r="E21" s="49">
        <v>0</v>
      </c>
      <c r="F21" s="70">
        <v>0</v>
      </c>
    </row>
    <row r="22" spans="1:6" ht="14.25">
      <c r="A22" s="20" t="s">
        <v>262</v>
      </c>
      <c r="B22" s="47">
        <f t="shared" si="0"/>
        <v>12</v>
      </c>
      <c r="C22" s="21">
        <v>12</v>
      </c>
      <c r="D22" s="47">
        <v>0</v>
      </c>
      <c r="E22" s="21">
        <v>0</v>
      </c>
      <c r="F22" s="70">
        <v>0</v>
      </c>
    </row>
    <row r="23" spans="1:6" ht="14.25">
      <c r="A23" s="20" t="s">
        <v>263</v>
      </c>
      <c r="B23" s="47">
        <f t="shared" si="0"/>
        <v>17</v>
      </c>
      <c r="C23" s="21">
        <v>15</v>
      </c>
      <c r="D23" s="47">
        <v>0</v>
      </c>
      <c r="E23" s="21">
        <v>0</v>
      </c>
      <c r="F23" s="70">
        <v>2</v>
      </c>
    </row>
    <row r="24" spans="1:6" ht="14.25">
      <c r="A24" s="48" t="s">
        <v>107</v>
      </c>
      <c r="B24" s="47">
        <f>SUM(C24:F24)</f>
        <v>5</v>
      </c>
      <c r="C24" s="49">
        <v>5</v>
      </c>
      <c r="D24" s="47">
        <v>0</v>
      </c>
      <c r="E24" s="49">
        <v>0</v>
      </c>
      <c r="F24" s="70">
        <v>0</v>
      </c>
    </row>
    <row r="25" spans="1:7" ht="14.25">
      <c r="A25" s="50"/>
      <c r="B25" s="51"/>
      <c r="C25" s="51"/>
      <c r="D25" s="51"/>
      <c r="E25" s="52"/>
      <c r="F25" s="71"/>
      <c r="G25" s="26"/>
    </row>
    <row r="26" spans="1:5" ht="14.25">
      <c r="A26" s="20"/>
      <c r="B26" s="21"/>
      <c r="C26" s="21"/>
      <c r="D26" s="21"/>
      <c r="E26" s="21"/>
    </row>
  </sheetData>
  <mergeCells count="9">
    <mergeCell ref="C8:F8"/>
    <mergeCell ref="A4:F4"/>
    <mergeCell ref="A5:F5"/>
    <mergeCell ref="F9:F10"/>
    <mergeCell ref="B8:B10"/>
    <mergeCell ref="C9:C10"/>
    <mergeCell ref="D9:D10"/>
    <mergeCell ref="E9:E10"/>
    <mergeCell ref="A8:A10"/>
  </mergeCells>
  <printOptions horizontalCentered="1" verticalCentered="1"/>
  <pageMargins left="0.75" right="0.75" top="1" bottom="0.85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A5" sqref="A5:H5"/>
    </sheetView>
  </sheetViews>
  <sheetFormatPr defaultColWidth="11.421875" defaultRowHeight="12.75"/>
  <cols>
    <col min="1" max="1" width="27.00390625" style="0" bestFit="1" customWidth="1"/>
    <col min="9" max="9" width="11.421875" style="39" customWidth="1"/>
  </cols>
  <sheetData>
    <row r="1" spans="1:8" ht="12.75">
      <c r="A1" s="4" t="s">
        <v>297</v>
      </c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2.75">
      <c r="A3" s="96" t="s">
        <v>130</v>
      </c>
      <c r="B3" s="96"/>
      <c r="C3" s="96"/>
      <c r="D3" s="96"/>
      <c r="E3" s="96"/>
      <c r="F3" s="96"/>
      <c r="G3" s="96"/>
      <c r="H3" s="96"/>
    </row>
    <row r="4" spans="1:8" ht="12.75">
      <c r="A4" s="96" t="s">
        <v>298</v>
      </c>
      <c r="B4" s="96"/>
      <c r="C4" s="96"/>
      <c r="D4" s="96"/>
      <c r="E4" s="96"/>
      <c r="F4" s="96"/>
      <c r="G4" s="96"/>
      <c r="H4" s="96"/>
    </row>
    <row r="5" spans="1:8" ht="12.75">
      <c r="A5" s="119" t="s">
        <v>110</v>
      </c>
      <c r="B5" s="119"/>
      <c r="C5" s="119"/>
      <c r="D5" s="119"/>
      <c r="E5" s="119"/>
      <c r="F5" s="119"/>
      <c r="G5" s="119"/>
      <c r="H5" s="119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54"/>
      <c r="B8" s="2"/>
      <c r="C8" s="54"/>
      <c r="D8" s="54"/>
      <c r="E8" s="54"/>
      <c r="F8" s="54"/>
      <c r="G8" s="54"/>
      <c r="H8" s="54"/>
    </row>
    <row r="9" spans="1:8" ht="12.75">
      <c r="A9" s="11" t="s">
        <v>97</v>
      </c>
      <c r="B9" s="28" t="s">
        <v>1</v>
      </c>
      <c r="C9" s="98" t="s">
        <v>85</v>
      </c>
      <c r="D9" s="99"/>
      <c r="E9" s="98" t="s">
        <v>86</v>
      </c>
      <c r="F9" s="99"/>
      <c r="G9" s="98" t="s">
        <v>108</v>
      </c>
      <c r="H9" s="100"/>
    </row>
    <row r="10" spans="1:8" ht="12.75">
      <c r="A10" s="40"/>
      <c r="B10" s="55"/>
      <c r="C10" s="40" t="s">
        <v>12</v>
      </c>
      <c r="D10" s="56" t="s">
        <v>109</v>
      </c>
      <c r="E10" s="40" t="s">
        <v>12</v>
      </c>
      <c r="F10" s="56" t="s">
        <v>109</v>
      </c>
      <c r="G10" s="56" t="s">
        <v>12</v>
      </c>
      <c r="H10" s="40" t="s">
        <v>109</v>
      </c>
    </row>
    <row r="11" spans="1:8" ht="12.75">
      <c r="A11" s="2"/>
      <c r="B11" s="57"/>
      <c r="C11" s="2"/>
      <c r="D11" s="57"/>
      <c r="E11" s="2"/>
      <c r="F11" s="57"/>
      <c r="G11" s="57"/>
      <c r="H11" s="2"/>
    </row>
    <row r="12" spans="1:8" ht="12.75">
      <c r="A12" s="2"/>
      <c r="B12" s="57"/>
      <c r="C12" s="2"/>
      <c r="D12" s="57"/>
      <c r="E12" s="2"/>
      <c r="F12" s="57"/>
      <c r="G12" s="57"/>
      <c r="H12" s="2"/>
    </row>
    <row r="13" spans="1:9" s="6" customFormat="1" ht="12.75">
      <c r="A13" s="82" t="s">
        <v>1</v>
      </c>
      <c r="B13" s="36">
        <f>SUM(B15:B24)</f>
        <v>698</v>
      </c>
      <c r="C13" s="36">
        <f>SUM(C15:C24)</f>
        <v>190</v>
      </c>
      <c r="D13" s="81">
        <f>C13/$B13</f>
        <v>0.2722063037249284</v>
      </c>
      <c r="E13" s="36">
        <f>SUM(E15:E24)</f>
        <v>445</v>
      </c>
      <c r="F13" s="81">
        <f>E13/$B13</f>
        <v>0.6375358166189111</v>
      </c>
      <c r="G13" s="36">
        <f>SUM(G15:G24)</f>
        <v>63</v>
      </c>
      <c r="H13" s="87">
        <f>G13/$B13</f>
        <v>0.09025787965616046</v>
      </c>
      <c r="I13" s="83"/>
    </row>
    <row r="14" spans="1:8" ht="12.75">
      <c r="A14" s="2"/>
      <c r="B14" s="58"/>
      <c r="C14" s="7"/>
      <c r="D14" s="63"/>
      <c r="E14" s="7"/>
      <c r="F14" s="58"/>
      <c r="G14" s="57"/>
      <c r="H14" s="2"/>
    </row>
    <row r="15" spans="1:8" ht="12.75">
      <c r="A15" s="2" t="s">
        <v>102</v>
      </c>
      <c r="B15" s="58">
        <f>+C15+E15+G15</f>
        <v>228</v>
      </c>
      <c r="C15" s="7">
        <v>60</v>
      </c>
      <c r="D15" s="81">
        <f>C15/$B15</f>
        <v>0.2631578947368421</v>
      </c>
      <c r="E15" s="7">
        <v>162</v>
      </c>
      <c r="F15" s="81">
        <f>E15/$B15</f>
        <v>0.7105263157894737</v>
      </c>
      <c r="G15" s="58">
        <v>6</v>
      </c>
      <c r="H15" s="87">
        <f aca="true" t="shared" si="0" ref="H15:H24">G15/$B15</f>
        <v>0.02631578947368421</v>
      </c>
    </row>
    <row r="16" spans="1:8" ht="12.75">
      <c r="A16" s="2" t="s">
        <v>103</v>
      </c>
      <c r="B16" s="58">
        <f aca="true" t="shared" si="1" ref="B16:B24">+C16+E16+G16</f>
        <v>245</v>
      </c>
      <c r="C16" s="7">
        <v>51</v>
      </c>
      <c r="D16" s="81">
        <f aca="true" t="shared" si="2" ref="D16:F24">C16/$B16</f>
        <v>0.20816326530612245</v>
      </c>
      <c r="E16" s="7">
        <v>159</v>
      </c>
      <c r="F16" s="81">
        <f t="shared" si="2"/>
        <v>0.6489795918367347</v>
      </c>
      <c r="G16" s="58">
        <v>35</v>
      </c>
      <c r="H16" s="87">
        <f t="shared" si="0"/>
        <v>0.14285714285714285</v>
      </c>
    </row>
    <row r="17" spans="1:8" ht="12.75">
      <c r="A17" s="2" t="s">
        <v>104</v>
      </c>
      <c r="B17" s="58">
        <f t="shared" si="1"/>
        <v>32</v>
      </c>
      <c r="C17" s="7">
        <v>9</v>
      </c>
      <c r="D17" s="81">
        <f t="shared" si="2"/>
        <v>0.28125</v>
      </c>
      <c r="E17" s="7">
        <v>17</v>
      </c>
      <c r="F17" s="81">
        <f t="shared" si="2"/>
        <v>0.53125</v>
      </c>
      <c r="G17" s="58">
        <v>6</v>
      </c>
      <c r="H17" s="87">
        <f t="shared" si="0"/>
        <v>0.1875</v>
      </c>
    </row>
    <row r="18" spans="1:8" ht="12.75">
      <c r="A18" s="2" t="s">
        <v>259</v>
      </c>
      <c r="B18" s="58">
        <f t="shared" si="1"/>
        <v>1</v>
      </c>
      <c r="C18" s="7">
        <v>0</v>
      </c>
      <c r="D18" s="81">
        <f t="shared" si="2"/>
        <v>0</v>
      </c>
      <c r="E18" s="7">
        <v>1</v>
      </c>
      <c r="F18" s="81">
        <f t="shared" si="2"/>
        <v>1</v>
      </c>
      <c r="G18" s="58">
        <v>0</v>
      </c>
      <c r="H18" s="87">
        <f t="shared" si="0"/>
        <v>0</v>
      </c>
    </row>
    <row r="19" spans="1:8" ht="12.75">
      <c r="A19" s="2" t="s">
        <v>105</v>
      </c>
      <c r="B19" s="58">
        <f t="shared" si="1"/>
        <v>81</v>
      </c>
      <c r="C19" s="7">
        <v>41</v>
      </c>
      <c r="D19" s="81">
        <f t="shared" si="2"/>
        <v>0.5061728395061729</v>
      </c>
      <c r="E19" s="7">
        <v>37</v>
      </c>
      <c r="F19" s="81">
        <f t="shared" si="2"/>
        <v>0.4567901234567901</v>
      </c>
      <c r="G19" s="58">
        <v>3</v>
      </c>
      <c r="H19" s="87">
        <f t="shared" si="0"/>
        <v>0.037037037037037035</v>
      </c>
    </row>
    <row r="20" spans="1:8" ht="12.75">
      <c r="A20" s="2" t="s">
        <v>260</v>
      </c>
      <c r="B20" s="58">
        <f t="shared" si="1"/>
        <v>79</v>
      </c>
      <c r="C20" s="7">
        <v>13</v>
      </c>
      <c r="D20" s="81">
        <f t="shared" si="2"/>
        <v>0.16455696202531644</v>
      </c>
      <c r="E20" s="7">
        <v>54</v>
      </c>
      <c r="F20" s="81">
        <f t="shared" si="2"/>
        <v>0.6835443037974683</v>
      </c>
      <c r="G20" s="58">
        <v>12</v>
      </c>
      <c r="H20" s="87">
        <f t="shared" si="0"/>
        <v>0.1518987341772152</v>
      </c>
    </row>
    <row r="21" spans="1:8" ht="12.75">
      <c r="A21" s="2" t="s">
        <v>106</v>
      </c>
      <c r="B21" s="58">
        <f t="shared" si="1"/>
        <v>8</v>
      </c>
      <c r="C21" s="7">
        <v>3</v>
      </c>
      <c r="D21" s="81">
        <f t="shared" si="2"/>
        <v>0.375</v>
      </c>
      <c r="E21" s="7">
        <v>5</v>
      </c>
      <c r="F21" s="81">
        <f t="shared" si="2"/>
        <v>0.625</v>
      </c>
      <c r="G21" s="58">
        <v>0</v>
      </c>
      <c r="H21" s="87">
        <f t="shared" si="0"/>
        <v>0</v>
      </c>
    </row>
    <row r="22" spans="1:8" ht="12.75">
      <c r="A22" s="2" t="s">
        <v>262</v>
      </c>
      <c r="B22" s="58">
        <f t="shared" si="1"/>
        <v>4</v>
      </c>
      <c r="C22" s="7">
        <v>4</v>
      </c>
      <c r="D22" s="81">
        <f t="shared" si="2"/>
        <v>1</v>
      </c>
      <c r="E22" s="7">
        <v>0</v>
      </c>
      <c r="F22" s="81">
        <f t="shared" si="2"/>
        <v>0</v>
      </c>
      <c r="G22" s="58">
        <v>0</v>
      </c>
      <c r="H22" s="87">
        <f t="shared" si="0"/>
        <v>0</v>
      </c>
    </row>
    <row r="23" spans="1:8" ht="12.75">
      <c r="A23" s="2" t="s">
        <v>263</v>
      </c>
      <c r="B23" s="58">
        <f t="shared" si="1"/>
        <v>12</v>
      </c>
      <c r="C23" s="60">
        <v>4</v>
      </c>
      <c r="D23" s="81">
        <f t="shared" si="2"/>
        <v>0.3333333333333333</v>
      </c>
      <c r="E23" s="60">
        <v>7</v>
      </c>
      <c r="F23" s="81">
        <f t="shared" si="2"/>
        <v>0.5833333333333334</v>
      </c>
      <c r="G23" s="58">
        <v>1</v>
      </c>
      <c r="H23" s="87">
        <f t="shared" si="0"/>
        <v>0.08333333333333333</v>
      </c>
    </row>
    <row r="24" spans="1:8" ht="12.75">
      <c r="A24" s="59" t="s">
        <v>107</v>
      </c>
      <c r="B24" s="58">
        <f t="shared" si="1"/>
        <v>8</v>
      </c>
      <c r="C24" s="60">
        <v>5</v>
      </c>
      <c r="D24" s="81">
        <f t="shared" si="2"/>
        <v>0.625</v>
      </c>
      <c r="E24" s="60">
        <v>3</v>
      </c>
      <c r="F24" s="81">
        <f t="shared" si="2"/>
        <v>0.375</v>
      </c>
      <c r="G24" s="60">
        <v>0</v>
      </c>
      <c r="H24" s="87">
        <f t="shared" si="0"/>
        <v>0</v>
      </c>
    </row>
    <row r="25" spans="1:8" ht="12.75">
      <c r="A25" s="54"/>
      <c r="B25" s="61"/>
      <c r="C25" s="62"/>
      <c r="D25" s="84"/>
      <c r="E25" s="84"/>
      <c r="F25" s="84"/>
      <c r="G25" s="85"/>
      <c r="H25" s="85"/>
    </row>
  </sheetData>
  <mergeCells count="6">
    <mergeCell ref="A3:H3"/>
    <mergeCell ref="A4:H4"/>
    <mergeCell ref="A5:H5"/>
    <mergeCell ref="C9:D9"/>
    <mergeCell ref="E9:F9"/>
    <mergeCell ref="G9:H9"/>
  </mergeCells>
  <printOptions horizontalCentered="1"/>
  <pageMargins left="0.26" right="0.32" top="1.74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g:raulfigura.</cp:lastModifiedBy>
  <cp:lastPrinted>2003-12-18T15:59:06Z</cp:lastPrinted>
  <dcterms:created xsi:type="dcterms:W3CDTF">2001-01-17T14:31:03Z</dcterms:created>
  <dcterms:modified xsi:type="dcterms:W3CDTF">2003-12-18T15:59:07Z</dcterms:modified>
  <cp:category/>
  <cp:version/>
  <cp:contentType/>
  <cp:contentStatus/>
</cp:coreProperties>
</file>