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711" activeTab="6"/>
  </bookViews>
  <sheets>
    <sheet name="C 67-68" sheetId="1" r:id="rId1"/>
    <sheet name="C 69" sheetId="2" r:id="rId2"/>
    <sheet name="C 70" sheetId="3" r:id="rId3"/>
    <sheet name="C 71" sheetId="4" r:id="rId4"/>
    <sheet name="C 72" sheetId="5" r:id="rId5"/>
    <sheet name="C 73-74" sheetId="6" r:id="rId6"/>
    <sheet name="C 75" sheetId="7" r:id="rId7"/>
  </sheets>
  <definedNames/>
  <calcPr fullCalcOnLoad="1"/>
</workbook>
</file>

<file path=xl/sharedStrings.xml><?xml version="1.0" encoding="utf-8"?>
<sst xmlns="http://schemas.openxmlformats.org/spreadsheetml/2006/main" count="307" uniqueCount="244">
  <si>
    <t>TOTAL</t>
  </si>
  <si>
    <t>DURACION</t>
  </si>
  <si>
    <t xml:space="preserve">  1 mes</t>
  </si>
  <si>
    <t xml:space="preserve">  2 meses</t>
  </si>
  <si>
    <t xml:space="preserve">  3 meses</t>
  </si>
  <si>
    <t xml:space="preserve">  4 meses</t>
  </si>
  <si>
    <t xml:space="preserve">  5 meses</t>
  </si>
  <si>
    <t xml:space="preserve">  6 meses</t>
  </si>
  <si>
    <t xml:space="preserve">  7 meses</t>
  </si>
  <si>
    <t xml:space="preserve">  8 meses</t>
  </si>
  <si>
    <t xml:space="preserve">  9 meses</t>
  </si>
  <si>
    <t>10 meses</t>
  </si>
  <si>
    <t>11 meses</t>
  </si>
  <si>
    <t>12 meses</t>
  </si>
  <si>
    <t>13 meses</t>
  </si>
  <si>
    <t>14 meses</t>
  </si>
  <si>
    <t>15 meses</t>
  </si>
  <si>
    <t>16 meses</t>
  </si>
  <si>
    <t>17 meses</t>
  </si>
  <si>
    <t>18 meses</t>
  </si>
  <si>
    <t>19 meses</t>
  </si>
  <si>
    <t>I</t>
  </si>
  <si>
    <t>II</t>
  </si>
  <si>
    <t>III</t>
  </si>
  <si>
    <t>IV</t>
  </si>
  <si>
    <t>1 a 9 días</t>
  </si>
  <si>
    <t>10 a 19 días</t>
  </si>
  <si>
    <t>20 a 29 días</t>
  </si>
  <si>
    <t>Confirmatorias</t>
  </si>
  <si>
    <t>Revocatorias</t>
  </si>
  <si>
    <t>Modificatorias</t>
  </si>
  <si>
    <t>Anul. Auto</t>
  </si>
  <si>
    <t>Tipo de Resolución y Trimestre</t>
  </si>
  <si>
    <t>Anul. Auto-Sentencia</t>
  </si>
  <si>
    <t>Anul. Sentencia</t>
  </si>
  <si>
    <t>27 meses</t>
  </si>
  <si>
    <t>25 meses</t>
  </si>
  <si>
    <t>SEGÚN TIPO DE RESOLUCION, TRIMESTRE Y DURACION. 2002</t>
  </si>
  <si>
    <t>Total</t>
  </si>
  <si>
    <t>VARIABLE</t>
  </si>
  <si>
    <t>Casos entrados</t>
  </si>
  <si>
    <t>Casos reentrados</t>
  </si>
  <si>
    <t>Casos terminados</t>
  </si>
  <si>
    <t>Enero-Marzo</t>
  </si>
  <si>
    <t>Abril-Junio</t>
  </si>
  <si>
    <t>Octubre-Diciembre</t>
  </si>
  <si>
    <t>Existencia al iniciar</t>
  </si>
  <si>
    <t>Existencia al concluir</t>
  </si>
  <si>
    <t>Marzo</t>
  </si>
  <si>
    <t>Junio</t>
  </si>
  <si>
    <t>Julio</t>
  </si>
  <si>
    <t>Septiembre</t>
  </si>
  <si>
    <t>Diciembre</t>
  </si>
  <si>
    <t>Enero-</t>
  </si>
  <si>
    <t>Abril-</t>
  </si>
  <si>
    <t>Octubre-</t>
  </si>
  <si>
    <t>TRIMESTRE</t>
  </si>
  <si>
    <t xml:space="preserve">MOVIMIENTO EN MATERIA DE FAMILIA OCURRIDO EN </t>
  </si>
  <si>
    <t xml:space="preserve">MOVIMIENTO EN MATERIA DE VIOLENCIA DOMÉSTICA OCURRIDO EN </t>
  </si>
  <si>
    <t>Apelación de Auto</t>
  </si>
  <si>
    <t>Apelación de Sentencia</t>
  </si>
  <si>
    <t>Apelación por Inadmisión</t>
  </si>
  <si>
    <t>Otros Asuntos</t>
  </si>
  <si>
    <t>CASOS ENTRADOS EN EL TRIBUNAL DE FAMILIA</t>
  </si>
  <si>
    <t>TIPO DE RESOLUCION</t>
  </si>
  <si>
    <t>CANTIDAD</t>
  </si>
  <si>
    <t>Apelación de Auto-Sentencia</t>
  </si>
  <si>
    <t>Resolver competencia</t>
  </si>
  <si>
    <t>SEGUN TIPO DE RESOLUCION. 2002</t>
  </si>
  <si>
    <t>TIPO DE RESOLUCIONES DICTADAS EN EL TRIBUNAL</t>
  </si>
  <si>
    <t>DURACION PROMEDIO DE LOS CASOS VOTADOS SOBRE EL FONDO</t>
  </si>
  <si>
    <t xml:space="preserve">VOTOS DE </t>
  </si>
  <si>
    <t>DURACION PROMEDIO</t>
  </si>
  <si>
    <t>FONDO</t>
  </si>
  <si>
    <t>Julio-Setiembre</t>
  </si>
  <si>
    <t>DE FAMILIA. 2002</t>
  </si>
  <si>
    <t>CASOS</t>
  </si>
  <si>
    <t>Meses</t>
  </si>
  <si>
    <t>Semanas</t>
  </si>
  <si>
    <t>POR EL TRIBUNAL DE FAMILIA SEGÚN TRIMESTRE. 2002</t>
  </si>
  <si>
    <t>Anulaciones de auto</t>
  </si>
  <si>
    <t>Anulaciones de auto-sentencia</t>
  </si>
  <si>
    <t>Anulaciones de sentencia</t>
  </si>
  <si>
    <t>Desistidas</t>
  </si>
  <si>
    <t>Con lugar  (apelación por inadmisión)</t>
  </si>
  <si>
    <t>Sin lugar  (apelación por inadmisión)</t>
  </si>
  <si>
    <t>Se declara incompetente</t>
  </si>
  <si>
    <t>Otro tipo de resolución</t>
  </si>
  <si>
    <t>Mal admitidas</t>
  </si>
  <si>
    <t>Adición y aclaración</t>
  </si>
  <si>
    <t>Adhesiones</t>
  </si>
  <si>
    <t>Anulación resolución que admite apelación</t>
  </si>
  <si>
    <t>Anula todo lo actuado</t>
  </si>
  <si>
    <t>Define competencia</t>
  </si>
  <si>
    <t>Abrev de guarda crianza</t>
  </si>
  <si>
    <t>Declaratoria judicial de abandono</t>
  </si>
  <si>
    <t>Depósito de menor</t>
  </si>
  <si>
    <t>Divorcio</t>
  </si>
  <si>
    <t>Divorcio por mutuo consentimiento</t>
  </si>
  <si>
    <t>Ejecución de sentencia</t>
  </si>
  <si>
    <t>Impugnación de paternidad</t>
  </si>
  <si>
    <t>Impugnación de reconocimiento</t>
  </si>
  <si>
    <t>Insanias</t>
  </si>
  <si>
    <t>Incidentes varios</t>
  </si>
  <si>
    <t>Investigación de paternidad</t>
  </si>
  <si>
    <t>Nulidad de Matrimonio</t>
  </si>
  <si>
    <t>Ordinarios</t>
  </si>
  <si>
    <t>Reconocimiento de menor</t>
  </si>
  <si>
    <t>Reconocimiento unión de hecho</t>
  </si>
  <si>
    <t>Régimen de visitas</t>
  </si>
  <si>
    <t>Separación judicial</t>
  </si>
  <si>
    <t>Suspensión de la patria potestad</t>
  </si>
  <si>
    <t>Utilidad y necesidad</t>
  </si>
  <si>
    <t>Violencia doméstica</t>
  </si>
  <si>
    <t>Adopciones</t>
  </si>
  <si>
    <t>Declaratoria hijo extramatrimonial</t>
  </si>
  <si>
    <t>Interdicción</t>
  </si>
  <si>
    <t>Proceso especial de protección</t>
  </si>
  <si>
    <t>Separación mutuo consentimiento</t>
  </si>
  <si>
    <t>JUZGADO</t>
  </si>
  <si>
    <t>I  Familia  I  Circuito Judicial SJ</t>
  </si>
  <si>
    <t>II Familia I Circuito Judicial SJ</t>
  </si>
  <si>
    <t>Familia II Cir Jud San José</t>
  </si>
  <si>
    <t>Familia Desamparados</t>
  </si>
  <si>
    <t>Familia Pérez Zeledón</t>
  </si>
  <si>
    <t>Familia I Circuito Judicial Alajuela</t>
  </si>
  <si>
    <t>Familia II Circ Judicial Alajuela</t>
  </si>
  <si>
    <t>Familia San Ramón</t>
  </si>
  <si>
    <t>Familia Cartago</t>
  </si>
  <si>
    <t>Familia Heredia</t>
  </si>
  <si>
    <t>Familia Liberia</t>
  </si>
  <si>
    <t>Familia Puntarenas</t>
  </si>
  <si>
    <t>Familia I Circuito Jud Zona Atlántica</t>
  </si>
  <si>
    <t>Familia II Circuito Jud Zona Atlántica</t>
  </si>
  <si>
    <t>Violencia Doméstica I Circ Judicial San José</t>
  </si>
  <si>
    <t>Violencia Doméstica II Circ Judicial San José</t>
  </si>
  <si>
    <t>Violencia Doméstica Alajuela</t>
  </si>
  <si>
    <t>Violencia Doméstica Cartago</t>
  </si>
  <si>
    <t>Violencia Doméstica Heredia</t>
  </si>
  <si>
    <t>Violencia Doméstica Puntarenas</t>
  </si>
  <si>
    <t>Violencia Doméstica Limón</t>
  </si>
  <si>
    <t>I Civil San José</t>
  </si>
  <si>
    <t>V Civil San José</t>
  </si>
  <si>
    <t>Civil II Circuito Judicial San José</t>
  </si>
  <si>
    <t>Civil I Circuito Judicial Alajuela</t>
  </si>
  <si>
    <t>Civil de Cartago</t>
  </si>
  <si>
    <t>Civil Heredia</t>
  </si>
  <si>
    <t>Civil y Trabajo Aguirre y Parrita</t>
  </si>
  <si>
    <t>Civil y Trabajo Cañas</t>
  </si>
  <si>
    <t>Civil y Trabajo Corredores</t>
  </si>
  <si>
    <t>Civil y Trabajo Golfito</t>
  </si>
  <si>
    <t>Civil y Trabajo Grecia</t>
  </si>
  <si>
    <t>Civil y Trabajo Hatillo</t>
  </si>
  <si>
    <t>Civil y Trabajo Nicoya</t>
  </si>
  <si>
    <t>Civil y Trabajo Osa</t>
  </si>
  <si>
    <t>Civil y Trabajo Puriscal</t>
  </si>
  <si>
    <t>Civil y Trabajo San Ramón</t>
  </si>
  <si>
    <t>Civil y Trabajo Santa Cruz</t>
  </si>
  <si>
    <t>Civil y Trabajo Turrialba</t>
  </si>
  <si>
    <t>II Civil y Trabajo del I Circuito Judicial Zona Atlántica</t>
  </si>
  <si>
    <t>Pensiones I Circuito Judicial de San José</t>
  </si>
  <si>
    <t>Menor Cuantía Puntarenas</t>
  </si>
  <si>
    <t>Contravencional Abangares</t>
  </si>
  <si>
    <t>Contravencional Acosta</t>
  </si>
  <si>
    <t>Contravencional Alajuelita</t>
  </si>
  <si>
    <t>Contravencional Alvarado</t>
  </si>
  <si>
    <t>Contravencional Aserrí</t>
  </si>
  <si>
    <t>Contravencional Atenas</t>
  </si>
  <si>
    <t>Contravencional Bagaces</t>
  </si>
  <si>
    <t>Contravencional Bribrí</t>
  </si>
  <si>
    <t>Contravencional Buenos Aires</t>
  </si>
  <si>
    <t>Contravencional Cóbano</t>
  </si>
  <si>
    <t>Contravencional Coto Brus</t>
  </si>
  <si>
    <t>Contravencional Desamparados</t>
  </si>
  <si>
    <t>Contravencional Escazú</t>
  </si>
  <si>
    <t>Contravencional Esparza</t>
  </si>
  <si>
    <t>Contravencional Fortuna San Carlos</t>
  </si>
  <si>
    <t>Contravencional Fortuna San Carlos II Circ</t>
  </si>
  <si>
    <t>Contravencional Garabito</t>
  </si>
  <si>
    <t>Contravencional Guácimo</t>
  </si>
  <si>
    <t>Contravencional Guatuso</t>
  </si>
  <si>
    <t>Contravencional La Unión</t>
  </si>
  <si>
    <t>Contravencional Los Chiles</t>
  </si>
  <si>
    <t>Contravencional Montes de Oro</t>
  </si>
  <si>
    <t>Contravencional Mora</t>
  </si>
  <si>
    <t>Contravencional Nandayure</t>
  </si>
  <si>
    <t>Contravencional Naranjo</t>
  </si>
  <si>
    <t>Contravencional Orotina</t>
  </si>
  <si>
    <t>Contravencional Paraíso</t>
  </si>
  <si>
    <t>Contravencional Pavas</t>
  </si>
  <si>
    <t>Contravencional Poás</t>
  </si>
  <si>
    <t>Contravencional San Isidro</t>
  </si>
  <si>
    <t>Contravencional San Joaquín de Flores</t>
  </si>
  <si>
    <t>Contravencional San Rafael</t>
  </si>
  <si>
    <t>Contravencional San Sebastián</t>
  </si>
  <si>
    <t>Contravencional Santa Ana</t>
  </si>
  <si>
    <t>Contravencional Santo Domingo</t>
  </si>
  <si>
    <t>Contravencional Sarapiquí</t>
  </si>
  <si>
    <t>Contravencional Siquirres</t>
  </si>
  <si>
    <t>Contravencional Tarrazú</t>
  </si>
  <si>
    <t>Contravencional Upala</t>
  </si>
  <si>
    <t>Contravencional Valverde Vega</t>
  </si>
  <si>
    <t>Agrario II Circ. Jud. Zona Atlántica</t>
  </si>
  <si>
    <t>Agrario La Zona Sur</t>
  </si>
  <si>
    <t>Mixto Desamparados</t>
  </si>
  <si>
    <t>Mixto Liberia</t>
  </si>
  <si>
    <t>Niñez y Adolescencia</t>
  </si>
  <si>
    <t>Niñez y Adolescencia San José</t>
  </si>
  <si>
    <t>Penal Puriscal</t>
  </si>
  <si>
    <t>CASOS ENTRADOS EN EL TRIBUNAL DE FAMILIA SEGÚN OFICINA DE PROCEDENCIA. 2002</t>
  </si>
  <si>
    <t>Tipo de Casos Entrados</t>
  </si>
  <si>
    <t>Casos</t>
  </si>
  <si>
    <t>Abrev para compartir patria potestad</t>
  </si>
  <si>
    <t>Curatelas</t>
  </si>
  <si>
    <t>Tutela</t>
  </si>
  <si>
    <t>Protección discapacitado</t>
  </si>
  <si>
    <t>Medida protección adulto mayor</t>
  </si>
  <si>
    <t>Otro tipo</t>
  </si>
  <si>
    <t>SEGÚN TIPO DE PROCESO. 2002</t>
  </si>
  <si>
    <t>Porcentaje</t>
  </si>
  <si>
    <t>Ponen fin al juicio (Terminados)</t>
  </si>
  <si>
    <t>Interlocutorias (No Terminados)</t>
  </si>
  <si>
    <t>Sin lugar por falta de interés (Violencia Doméstica)</t>
  </si>
  <si>
    <t>Tipo de Resolución</t>
  </si>
  <si>
    <t>TIPO DE RESOLUCIÓN</t>
  </si>
  <si>
    <t>Confirmatoria</t>
  </si>
  <si>
    <t>Revocatoria</t>
  </si>
  <si>
    <t>Modificatoria</t>
  </si>
  <si>
    <t>Anulación de Auto</t>
  </si>
  <si>
    <t>Anulación de Auto-Sentencia</t>
  </si>
  <si>
    <t>Anulación de Sentencia</t>
  </si>
  <si>
    <t>POR EL TRIBUNAL DE FAMILIA SEGÚN RESOLUCIÓN. 2002</t>
  </si>
  <si>
    <t>EL TRIBUNAL DE FAMILIA . 2002</t>
  </si>
  <si>
    <t>EL TRIBUNAL DE FAMILIA. 2002</t>
  </si>
  <si>
    <t xml:space="preserve">EXPEDIENTES VOTADOS SOBRE EL FONDO POR EL TRIBUNAL DE FAMILIA </t>
  </si>
  <si>
    <t>CUADRO Nº 67</t>
  </si>
  <si>
    <t>CUADRO Nº 68</t>
  </si>
  <si>
    <t>CUADRO Nº 69</t>
  </si>
  <si>
    <t>CUADRO Nº 70</t>
  </si>
  <si>
    <t>CUADRO Nº 72</t>
  </si>
  <si>
    <t>CUADRO Nº 71</t>
  </si>
  <si>
    <t>CUADRO  Nº 73</t>
  </si>
  <si>
    <t>CUADRO Nº 74</t>
  </si>
  <si>
    <t>CUADRO Nº 75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</si>
</sst>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0.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horizontal="centerContinuous"/>
    </xf>
    <xf numFmtId="0" fontId="0" fillId="0" borderId="1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2" borderId="21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3" xfId="0" applyFont="1" applyBorder="1" applyAlignment="1">
      <alignment/>
    </xf>
    <xf numFmtId="0" fontId="1" fillId="0" borderId="24" xfId="0" applyFont="1" applyBorder="1" applyAlignment="1">
      <alignment/>
    </xf>
    <xf numFmtId="0" fontId="0" fillId="2" borderId="22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16" xfId="0" applyFont="1" applyBorder="1" applyAlignment="1">
      <alignment/>
    </xf>
    <xf numFmtId="1" fontId="0" fillId="0" borderId="16" xfId="0" applyNumberFormat="1" applyBorder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left"/>
    </xf>
    <xf numFmtId="1" fontId="1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3" xfId="0" applyNumberFormat="1" applyBorder="1" applyAlignment="1">
      <alignment/>
    </xf>
    <xf numFmtId="0" fontId="0" fillId="0" borderId="0" xfId="0" applyFont="1" applyBorder="1" applyAlignment="1">
      <alignment horizontal="left"/>
    </xf>
    <xf numFmtId="1" fontId="0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0" fontId="0" fillId="0" borderId="0" xfId="0" applyFill="1" applyAlignment="1">
      <alignment/>
    </xf>
    <xf numFmtId="174" fontId="0" fillId="0" borderId="0" xfId="0" applyNumberFormat="1" applyAlignment="1">
      <alignment horizontal="center"/>
    </xf>
    <xf numFmtId="17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="50" zoomScaleNormal="50" workbookViewId="0" topLeftCell="A1">
      <selection activeCell="A24" sqref="A24"/>
    </sheetView>
  </sheetViews>
  <sheetFormatPr defaultColWidth="11.421875" defaultRowHeight="12.75"/>
  <cols>
    <col min="1" max="1" width="22.421875" style="0" customWidth="1"/>
    <col min="2" max="6" width="12.7109375" style="0" customWidth="1"/>
  </cols>
  <sheetData>
    <row r="1" spans="1:6" ht="12.75">
      <c r="A1" s="126" t="s">
        <v>235</v>
      </c>
      <c r="B1" s="126"/>
      <c r="C1" s="126"/>
      <c r="D1" s="126"/>
      <c r="E1" s="126"/>
      <c r="F1" s="126"/>
    </row>
    <row r="3" spans="1:6" ht="12.75">
      <c r="A3" s="127" t="s">
        <v>57</v>
      </c>
      <c r="B3" s="127"/>
      <c r="C3" s="127"/>
      <c r="D3" s="127"/>
      <c r="E3" s="127"/>
      <c r="F3" s="127"/>
    </row>
    <row r="4" spans="1:6" ht="12.75">
      <c r="A4" s="127" t="s">
        <v>232</v>
      </c>
      <c r="B4" s="127"/>
      <c r="C4" s="127"/>
      <c r="D4" s="127"/>
      <c r="E4" s="127"/>
      <c r="F4" s="127"/>
    </row>
    <row r="5" ht="13.5" thickBot="1"/>
    <row r="6" spans="1:6" ht="12.75">
      <c r="A6" s="81"/>
      <c r="B6" s="85"/>
      <c r="C6" s="81"/>
      <c r="D6" s="81"/>
      <c r="E6" s="81"/>
      <c r="F6" s="81"/>
    </row>
    <row r="7" spans="1:6" ht="13.5" thickBot="1">
      <c r="A7" s="83"/>
      <c r="B7" s="86"/>
      <c r="C7" s="128" t="s">
        <v>56</v>
      </c>
      <c r="D7" s="129"/>
      <c r="E7" s="129"/>
      <c r="F7" s="129"/>
    </row>
    <row r="8" spans="1:6" ht="12.75">
      <c r="A8" s="6" t="s">
        <v>39</v>
      </c>
      <c r="B8" s="15" t="s">
        <v>0</v>
      </c>
      <c r="C8" s="89" t="s">
        <v>53</v>
      </c>
      <c r="D8" s="89" t="s">
        <v>54</v>
      </c>
      <c r="E8" s="89" t="s">
        <v>50</v>
      </c>
      <c r="F8" s="89" t="s">
        <v>55</v>
      </c>
    </row>
    <row r="9" spans="1:6" ht="13.5" thickBot="1">
      <c r="A9" s="95"/>
      <c r="B9" s="15"/>
      <c r="C9" s="90" t="s">
        <v>48</v>
      </c>
      <c r="D9" s="90" t="s">
        <v>49</v>
      </c>
      <c r="E9" s="90" t="s">
        <v>51</v>
      </c>
      <c r="F9" s="90" t="s">
        <v>52</v>
      </c>
    </row>
    <row r="10" spans="2:6" ht="12.75">
      <c r="B10" s="91"/>
      <c r="C10" s="97"/>
      <c r="D10" s="98"/>
      <c r="E10" s="97"/>
      <c r="F10" s="98"/>
    </row>
    <row r="11" spans="1:6" ht="12.75">
      <c r="A11" t="s">
        <v>46</v>
      </c>
      <c r="B11" s="15">
        <v>207</v>
      </c>
      <c r="C11" s="92">
        <v>207</v>
      </c>
      <c r="D11" s="84">
        <v>164</v>
      </c>
      <c r="E11" s="92">
        <v>189</v>
      </c>
      <c r="F11" s="84">
        <v>267</v>
      </c>
    </row>
    <row r="12" spans="2:6" ht="12.75">
      <c r="B12" s="15"/>
      <c r="C12" s="92"/>
      <c r="D12" s="84"/>
      <c r="E12" s="92"/>
      <c r="F12" s="84"/>
    </row>
    <row r="13" spans="1:6" ht="12.75">
      <c r="A13" t="s">
        <v>40</v>
      </c>
      <c r="B13" s="15">
        <f>SUM(C13:F13)</f>
        <v>1194</v>
      </c>
      <c r="C13" s="92">
        <v>233</v>
      </c>
      <c r="D13" s="84">
        <v>319</v>
      </c>
      <c r="E13" s="92">
        <v>314</v>
      </c>
      <c r="F13" s="84">
        <v>328</v>
      </c>
    </row>
    <row r="14" spans="2:6" ht="12.75">
      <c r="B14" s="15"/>
      <c r="C14" s="92"/>
      <c r="D14" s="84"/>
      <c r="E14" s="92"/>
      <c r="F14" s="84"/>
    </row>
    <row r="15" spans="1:6" ht="12.75">
      <c r="A15" t="s">
        <v>41</v>
      </c>
      <c r="B15" s="15">
        <f>SUM(C15:F15)</f>
        <v>11</v>
      </c>
      <c r="C15" s="92">
        <v>1</v>
      </c>
      <c r="D15" s="84">
        <v>3</v>
      </c>
      <c r="E15" s="92">
        <v>2</v>
      </c>
      <c r="F15" s="84">
        <v>5</v>
      </c>
    </row>
    <row r="16" spans="2:6" ht="12.75">
      <c r="B16" s="15"/>
      <c r="C16" s="92"/>
      <c r="D16" s="84"/>
      <c r="E16" s="92"/>
      <c r="F16" s="84"/>
    </row>
    <row r="17" spans="1:6" ht="12.75">
      <c r="A17" t="s">
        <v>42</v>
      </c>
      <c r="B17" s="15">
        <f>SUM(C17:F17)</f>
        <v>1111</v>
      </c>
      <c r="C17" s="92">
        <v>277</v>
      </c>
      <c r="D17" s="84">
        <v>297</v>
      </c>
      <c r="E17" s="92">
        <v>238</v>
      </c>
      <c r="F17" s="84">
        <v>299</v>
      </c>
    </row>
    <row r="18" spans="2:6" ht="12.75">
      <c r="B18" s="15"/>
      <c r="C18" s="92"/>
      <c r="D18" s="84"/>
      <c r="E18" s="92"/>
      <c r="F18" s="84"/>
    </row>
    <row r="19" spans="1:6" ht="12.75">
      <c r="A19" t="s">
        <v>47</v>
      </c>
      <c r="B19" s="15">
        <v>301</v>
      </c>
      <c r="C19" s="92">
        <v>164</v>
      </c>
      <c r="D19" s="84">
        <v>189</v>
      </c>
      <c r="E19" s="92">
        <v>267</v>
      </c>
      <c r="F19" s="84">
        <v>301</v>
      </c>
    </row>
    <row r="20" spans="1:6" ht="13.5" thickBot="1">
      <c r="A20" s="82"/>
      <c r="B20" s="93"/>
      <c r="C20" s="94"/>
      <c r="D20" s="88"/>
      <c r="E20" s="94"/>
      <c r="F20" s="88"/>
    </row>
    <row r="23" spans="1:6" ht="12.75">
      <c r="A23" s="126" t="s">
        <v>236</v>
      </c>
      <c r="B23" s="126"/>
      <c r="C23" s="126"/>
      <c r="D23" s="126"/>
      <c r="E23" s="126"/>
      <c r="F23" s="126"/>
    </row>
    <row r="25" spans="1:6" ht="12.75">
      <c r="A25" s="127" t="s">
        <v>58</v>
      </c>
      <c r="B25" s="127"/>
      <c r="C25" s="127"/>
      <c r="D25" s="127"/>
      <c r="E25" s="127"/>
      <c r="F25" s="127"/>
    </row>
    <row r="26" spans="1:6" ht="12.75">
      <c r="A26" s="127" t="s">
        <v>233</v>
      </c>
      <c r="B26" s="127"/>
      <c r="C26" s="127"/>
      <c r="D26" s="127"/>
      <c r="E26" s="127"/>
      <c r="F26" s="127"/>
    </row>
    <row r="27" ht="13.5" thickBot="1"/>
    <row r="28" spans="1:6" ht="12.75">
      <c r="A28" s="81"/>
      <c r="B28" s="85"/>
      <c r="C28" s="81"/>
      <c r="D28" s="81"/>
      <c r="E28" s="81"/>
      <c r="F28" s="81"/>
    </row>
    <row r="29" spans="1:6" ht="13.5" thickBot="1">
      <c r="A29" s="83"/>
      <c r="B29" s="86"/>
      <c r="C29" s="128" t="s">
        <v>56</v>
      </c>
      <c r="D29" s="129"/>
      <c r="E29" s="129"/>
      <c r="F29" s="129"/>
    </row>
    <row r="30" spans="1:6" ht="12.75">
      <c r="A30" s="6" t="s">
        <v>39</v>
      </c>
      <c r="B30" s="15" t="s">
        <v>0</v>
      </c>
      <c r="C30" s="89" t="s">
        <v>53</v>
      </c>
      <c r="D30" s="89" t="s">
        <v>54</v>
      </c>
      <c r="E30" s="89" t="s">
        <v>50</v>
      </c>
      <c r="F30" s="89" t="s">
        <v>55</v>
      </c>
    </row>
    <row r="31" spans="1:6" ht="13.5" thickBot="1">
      <c r="A31" s="95"/>
      <c r="B31" s="15"/>
      <c r="C31" s="90" t="s">
        <v>48</v>
      </c>
      <c r="D31" s="90" t="s">
        <v>49</v>
      </c>
      <c r="E31" s="90" t="s">
        <v>51</v>
      </c>
      <c r="F31" s="90" t="s">
        <v>52</v>
      </c>
    </row>
    <row r="32" spans="2:6" ht="12.75">
      <c r="B32" s="91"/>
      <c r="C32" s="97"/>
      <c r="D32" s="98"/>
      <c r="E32" s="97"/>
      <c r="F32" s="98"/>
    </row>
    <row r="33" spans="1:6" ht="12.75">
      <c r="A33" t="s">
        <v>46</v>
      </c>
      <c r="B33" s="15">
        <v>46</v>
      </c>
      <c r="C33" s="92">
        <v>46</v>
      </c>
      <c r="D33" s="84">
        <v>36</v>
      </c>
      <c r="E33" s="92">
        <v>45</v>
      </c>
      <c r="F33" s="84">
        <v>63</v>
      </c>
    </row>
    <row r="34" spans="2:6" ht="12.75">
      <c r="B34" s="15"/>
      <c r="C34" s="92"/>
      <c r="D34" s="84"/>
      <c r="E34" s="92"/>
      <c r="F34" s="84"/>
    </row>
    <row r="35" spans="1:6" ht="12.75">
      <c r="A35" t="s">
        <v>40</v>
      </c>
      <c r="B35" s="15">
        <f>SUM(C35:F35)</f>
        <v>553</v>
      </c>
      <c r="C35" s="92">
        <v>116</v>
      </c>
      <c r="D35" s="84">
        <v>160</v>
      </c>
      <c r="E35" s="92">
        <v>153</v>
      </c>
      <c r="F35" s="84">
        <v>124</v>
      </c>
    </row>
    <row r="36" spans="2:6" ht="12.75">
      <c r="B36" s="15"/>
      <c r="C36" s="92"/>
      <c r="D36" s="84"/>
      <c r="E36" s="92"/>
      <c r="F36" s="84"/>
    </row>
    <row r="37" spans="1:6" ht="12.75">
      <c r="A37" t="s">
        <v>41</v>
      </c>
      <c r="B37" s="15">
        <f>SUM(C37:F37)</f>
        <v>2</v>
      </c>
      <c r="C37" s="92">
        <v>2</v>
      </c>
      <c r="D37" s="84">
        <v>0</v>
      </c>
      <c r="E37" s="92">
        <v>0</v>
      </c>
      <c r="F37" s="84">
        <v>0</v>
      </c>
    </row>
    <row r="38" spans="2:6" ht="12.75">
      <c r="B38" s="15"/>
      <c r="C38" s="92"/>
      <c r="D38" s="84"/>
      <c r="E38" s="92"/>
      <c r="F38" s="84"/>
    </row>
    <row r="39" spans="1:6" ht="12.75">
      <c r="A39" t="s">
        <v>42</v>
      </c>
      <c r="B39" s="15">
        <f>SUM(C39:F39)</f>
        <v>550</v>
      </c>
      <c r="C39" s="92">
        <v>128</v>
      </c>
      <c r="D39" s="84">
        <v>151</v>
      </c>
      <c r="E39" s="92">
        <v>135</v>
      </c>
      <c r="F39" s="84">
        <v>136</v>
      </c>
    </row>
    <row r="40" spans="2:6" ht="12.75">
      <c r="B40" s="15"/>
      <c r="C40" s="92"/>
      <c r="D40" s="84"/>
      <c r="E40" s="92"/>
      <c r="F40" s="84"/>
    </row>
    <row r="41" spans="1:6" ht="12.75">
      <c r="A41" t="s">
        <v>47</v>
      </c>
      <c r="B41" s="15">
        <v>51</v>
      </c>
      <c r="C41" s="92">
        <v>36</v>
      </c>
      <c r="D41" s="84">
        <v>45</v>
      </c>
      <c r="E41" s="92">
        <v>63</v>
      </c>
      <c r="F41" s="84">
        <v>51</v>
      </c>
    </row>
    <row r="42" spans="1:6" ht="13.5" thickBot="1">
      <c r="A42" s="82"/>
      <c r="B42" s="93"/>
      <c r="C42" s="94"/>
      <c r="D42" s="88"/>
      <c r="E42" s="94"/>
      <c r="F42" s="88"/>
    </row>
  </sheetData>
  <mergeCells count="8">
    <mergeCell ref="A1:F1"/>
    <mergeCell ref="A3:F3"/>
    <mergeCell ref="A4:F4"/>
    <mergeCell ref="C7:F7"/>
    <mergeCell ref="A23:F23"/>
    <mergeCell ref="A25:F25"/>
    <mergeCell ref="A26:F26"/>
    <mergeCell ref="C29:F29"/>
  </mergeCells>
  <printOptions horizontalCentered="1" verticalCentered="1"/>
  <pageMargins left="0.75" right="0.75" top="1" bottom="1" header="0" footer="0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="65" zoomScaleNormal="65" workbookViewId="0" topLeftCell="A1">
      <selection activeCell="A2" sqref="A2"/>
    </sheetView>
  </sheetViews>
  <sheetFormatPr defaultColWidth="11.421875" defaultRowHeight="12.75" customHeight="1"/>
  <cols>
    <col min="1" max="1" width="48.00390625" style="7" customWidth="1"/>
    <col min="2" max="2" width="15.57421875" style="7" customWidth="1"/>
    <col min="3" max="16384" width="11.421875" style="7" customWidth="1"/>
  </cols>
  <sheetData>
    <row r="1" spans="1:2" ht="12.75" customHeight="1">
      <c r="A1" s="126" t="s">
        <v>237</v>
      </c>
      <c r="B1" s="126"/>
    </row>
    <row r="2" spans="1:2" ht="12.75" customHeight="1">
      <c r="A2" s="1"/>
      <c r="B2" s="1"/>
    </row>
    <row r="3" spans="1:2" ht="12.75" customHeight="1">
      <c r="A3" s="3" t="s">
        <v>69</v>
      </c>
      <c r="B3" s="3"/>
    </row>
    <row r="4" spans="1:2" ht="12.75" customHeight="1">
      <c r="A4" s="3" t="s">
        <v>75</v>
      </c>
      <c r="B4" s="3"/>
    </row>
    <row r="5" spans="1:2" ht="12.75" customHeight="1" thickBot="1">
      <c r="A5" s="1"/>
      <c r="B5" s="1"/>
    </row>
    <row r="6" spans="1:3" ht="12.75" customHeight="1">
      <c r="A6" s="125"/>
      <c r="B6" s="125"/>
      <c r="C6" s="42"/>
    </row>
    <row r="7" spans="1:3" ht="12.75" customHeight="1">
      <c r="A7" s="124" t="s">
        <v>223</v>
      </c>
      <c r="B7" s="6" t="s">
        <v>211</v>
      </c>
      <c r="C7" s="42"/>
    </row>
    <row r="8" spans="1:3" ht="12.75" customHeight="1" thickBot="1">
      <c r="A8" s="105"/>
      <c r="B8" s="105"/>
      <c r="C8" s="42"/>
    </row>
    <row r="9" ht="12.75" customHeight="1">
      <c r="B9" s="103"/>
    </row>
    <row r="10" spans="1:2" ht="12.75" customHeight="1">
      <c r="A10" s="1" t="s">
        <v>220</v>
      </c>
      <c r="B10" s="46">
        <v>1661</v>
      </c>
    </row>
    <row r="11" ht="12.75" customHeight="1">
      <c r="B11" s="103"/>
    </row>
    <row r="12" spans="1:2" ht="12.75" customHeight="1">
      <c r="A12" s="7" t="s">
        <v>88</v>
      </c>
      <c r="B12" s="103">
        <v>117</v>
      </c>
    </row>
    <row r="13" spans="1:2" ht="12.75" customHeight="1">
      <c r="A13" s="7" t="s">
        <v>28</v>
      </c>
      <c r="B13" s="103">
        <v>868</v>
      </c>
    </row>
    <row r="14" spans="1:2" ht="12.75" customHeight="1">
      <c r="A14" s="7" t="s">
        <v>29</v>
      </c>
      <c r="B14" s="103">
        <v>314</v>
      </c>
    </row>
    <row r="15" spans="1:2" ht="12.75" customHeight="1">
      <c r="A15" s="7" t="s">
        <v>30</v>
      </c>
      <c r="B15" s="103">
        <v>46</v>
      </c>
    </row>
    <row r="16" spans="1:2" ht="12.75" customHeight="1">
      <c r="A16" s="7" t="s">
        <v>80</v>
      </c>
      <c r="B16" s="103">
        <v>30</v>
      </c>
    </row>
    <row r="17" spans="1:2" ht="12.75" customHeight="1">
      <c r="A17" s="7" t="s">
        <v>81</v>
      </c>
      <c r="B17" s="103">
        <v>6</v>
      </c>
    </row>
    <row r="18" spans="1:2" ht="12.75" customHeight="1">
      <c r="A18" s="7" t="s">
        <v>82</v>
      </c>
      <c r="B18" s="103">
        <v>80</v>
      </c>
    </row>
    <row r="19" spans="1:2" ht="12.75" customHeight="1">
      <c r="A19" s="7" t="s">
        <v>91</v>
      </c>
      <c r="B19" s="103">
        <v>23</v>
      </c>
    </row>
    <row r="20" spans="1:2" ht="12.75" customHeight="1">
      <c r="A20" s="7" t="s">
        <v>92</v>
      </c>
      <c r="B20" s="103">
        <v>10</v>
      </c>
    </row>
    <row r="21" spans="1:2" ht="12.75" customHeight="1">
      <c r="A21" s="7" t="s">
        <v>83</v>
      </c>
      <c r="B21" s="103">
        <v>14</v>
      </c>
    </row>
    <row r="22" spans="1:2" ht="12.75" customHeight="1">
      <c r="A22" s="7" t="s">
        <v>93</v>
      </c>
      <c r="B22" s="103">
        <v>39</v>
      </c>
    </row>
    <row r="23" spans="1:2" ht="12.75" customHeight="1">
      <c r="A23" s="7" t="s">
        <v>84</v>
      </c>
      <c r="B23" s="103">
        <v>5</v>
      </c>
    </row>
    <row r="24" spans="1:2" ht="12.75" customHeight="1">
      <c r="A24" s="7" t="s">
        <v>85</v>
      </c>
      <c r="B24" s="103">
        <v>25</v>
      </c>
    </row>
    <row r="25" spans="1:2" ht="12.75" customHeight="1">
      <c r="A25" s="7" t="s">
        <v>222</v>
      </c>
      <c r="B25" s="103">
        <v>73</v>
      </c>
    </row>
    <row r="26" spans="1:2" ht="12.75" customHeight="1">
      <c r="A26" s="7" t="s">
        <v>86</v>
      </c>
      <c r="B26" s="103">
        <v>0</v>
      </c>
    </row>
    <row r="27" spans="1:2" ht="12.75" customHeight="1">
      <c r="A27" s="7" t="s">
        <v>87</v>
      </c>
      <c r="B27" s="103">
        <v>11</v>
      </c>
    </row>
    <row r="28" ht="12.75" customHeight="1">
      <c r="B28" s="103"/>
    </row>
    <row r="29" spans="1:2" ht="12.75" customHeight="1">
      <c r="A29" s="1" t="s">
        <v>221</v>
      </c>
      <c r="B29" s="46">
        <v>76</v>
      </c>
    </row>
    <row r="30" ht="12.75" customHeight="1">
      <c r="B30" s="103"/>
    </row>
    <row r="31" spans="1:2" ht="12.75" customHeight="1">
      <c r="A31" s="7" t="s">
        <v>90</v>
      </c>
      <c r="B31" s="103">
        <v>8</v>
      </c>
    </row>
    <row r="32" spans="1:2" ht="12.75" customHeight="1">
      <c r="A32" s="7" t="s">
        <v>89</v>
      </c>
      <c r="B32" s="103">
        <v>38</v>
      </c>
    </row>
    <row r="33" spans="1:2" ht="12.75" customHeight="1">
      <c r="A33" s="7" t="s">
        <v>87</v>
      </c>
      <c r="B33" s="103">
        <v>30</v>
      </c>
    </row>
    <row r="34" spans="1:2" ht="12.75" customHeight="1" thickBot="1">
      <c r="A34" s="105"/>
      <c r="B34" s="34"/>
    </row>
  </sheetData>
  <mergeCells count="1">
    <mergeCell ref="A1:B1"/>
  </mergeCells>
  <printOptions horizontalCentered="1" verticalCentered="1"/>
  <pageMargins left="0.75" right="0.75" top="1" bottom="1" header="0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="50" zoomScaleNormal="50" workbookViewId="0" topLeftCell="A1">
      <selection activeCell="A2" sqref="A2"/>
    </sheetView>
  </sheetViews>
  <sheetFormatPr defaultColWidth="11.421875" defaultRowHeight="12.75" customHeight="1"/>
  <cols>
    <col min="1" max="1" width="49.7109375" style="0" customWidth="1"/>
    <col min="2" max="2" width="14.57421875" style="0" customWidth="1"/>
    <col min="3" max="3" width="14.7109375" style="0" customWidth="1"/>
  </cols>
  <sheetData>
    <row r="1" spans="1:2" s="1" customFormat="1" ht="12.75" customHeight="1">
      <c r="A1" s="126" t="s">
        <v>238</v>
      </c>
      <c r="B1" s="126"/>
    </row>
    <row r="2" spans="1:2" s="1" customFormat="1" ht="12.75" customHeight="1">
      <c r="A2" s="104"/>
      <c r="B2" s="104"/>
    </row>
    <row r="3" spans="1:2" s="1" customFormat="1" ht="12.75" customHeight="1">
      <c r="A3" s="127" t="s">
        <v>63</v>
      </c>
      <c r="B3" s="127"/>
    </row>
    <row r="4" spans="1:2" s="1" customFormat="1" ht="12.75" customHeight="1">
      <c r="A4" s="127" t="s">
        <v>218</v>
      </c>
      <c r="B4" s="127"/>
    </row>
    <row r="5" s="1" customFormat="1" ht="12.75" customHeight="1" thickBot="1">
      <c r="D5" s="4"/>
    </row>
    <row r="6" spans="1:4" s="1" customFormat="1" ht="12.75" customHeight="1">
      <c r="A6" s="116"/>
      <c r="B6" s="116"/>
      <c r="C6" s="11"/>
      <c r="D6" s="4"/>
    </row>
    <row r="7" spans="1:4" s="1" customFormat="1" ht="12.75" customHeight="1">
      <c r="A7" s="119" t="s">
        <v>210</v>
      </c>
      <c r="B7" s="112" t="s">
        <v>211</v>
      </c>
      <c r="C7" s="6" t="s">
        <v>219</v>
      </c>
      <c r="D7" s="4"/>
    </row>
    <row r="8" spans="1:4" s="1" customFormat="1" ht="12.75" customHeight="1" thickBot="1">
      <c r="A8" s="82"/>
      <c r="B8" s="106"/>
      <c r="C8" s="63"/>
      <c r="D8" s="4"/>
    </row>
    <row r="9" spans="1:2" s="1" customFormat="1" ht="12.75" customHeight="1">
      <c r="A9" s="108"/>
      <c r="B9" s="108"/>
    </row>
    <row r="10" spans="1:3" ht="12.75" customHeight="1">
      <c r="A10" t="s">
        <v>113</v>
      </c>
      <c r="B10" s="107">
        <v>553</v>
      </c>
      <c r="C10" s="122">
        <f>(B10/$B$42)*100</f>
        <v>31.654264453348596</v>
      </c>
    </row>
    <row r="11" spans="1:3" ht="12.75" customHeight="1">
      <c r="A11" t="s">
        <v>104</v>
      </c>
      <c r="B11" s="107">
        <v>286</v>
      </c>
      <c r="C11" s="122">
        <f aca="true" t="shared" si="0" ref="C11:C42">(B11/$B$42)*100</f>
        <v>16.370921579851174</v>
      </c>
    </row>
    <row r="12" spans="1:3" ht="12.75" customHeight="1">
      <c r="A12" t="s">
        <v>97</v>
      </c>
      <c r="B12" s="107">
        <v>279</v>
      </c>
      <c r="C12" s="122">
        <f t="shared" si="0"/>
        <v>15.970234688036633</v>
      </c>
    </row>
    <row r="13" spans="1:3" ht="12.75" customHeight="1">
      <c r="A13" t="s">
        <v>103</v>
      </c>
      <c r="B13" s="107">
        <v>76</v>
      </c>
      <c r="C13" s="122">
        <f t="shared" si="0"/>
        <v>4.350314825414997</v>
      </c>
    </row>
    <row r="14" spans="1:3" ht="12.75" customHeight="1">
      <c r="A14" t="s">
        <v>109</v>
      </c>
      <c r="B14" s="107">
        <v>76</v>
      </c>
      <c r="C14" s="122">
        <f t="shared" si="0"/>
        <v>4.350314825414997</v>
      </c>
    </row>
    <row r="15" spans="1:3" ht="12.75" customHeight="1">
      <c r="A15" t="s">
        <v>106</v>
      </c>
      <c r="B15" s="107">
        <v>64</v>
      </c>
      <c r="C15" s="122">
        <f t="shared" si="0"/>
        <v>3.663423010875787</v>
      </c>
    </row>
    <row r="16" spans="1:3" ht="12.75" customHeight="1">
      <c r="A16" t="s">
        <v>108</v>
      </c>
      <c r="B16" s="107">
        <v>58</v>
      </c>
      <c r="C16" s="122">
        <f t="shared" si="0"/>
        <v>3.3199771036061825</v>
      </c>
    </row>
    <row r="17" spans="1:3" ht="12.75" customHeight="1">
      <c r="A17" t="s">
        <v>110</v>
      </c>
      <c r="B17" s="107">
        <v>52</v>
      </c>
      <c r="C17" s="122">
        <f t="shared" si="0"/>
        <v>2.976531196336577</v>
      </c>
    </row>
    <row r="18" spans="1:3" ht="12.75" customHeight="1">
      <c r="A18" t="s">
        <v>95</v>
      </c>
      <c r="B18" s="107">
        <v>45</v>
      </c>
      <c r="C18" s="122">
        <f t="shared" si="0"/>
        <v>2.575844304522038</v>
      </c>
    </row>
    <row r="19" spans="1:3" ht="12.75" customHeight="1">
      <c r="A19" t="s">
        <v>217</v>
      </c>
      <c r="B19" s="107">
        <v>40</v>
      </c>
      <c r="C19" s="122">
        <f t="shared" si="0"/>
        <v>2.289639381797367</v>
      </c>
    </row>
    <row r="20" spans="1:3" ht="12.75" customHeight="1">
      <c r="A20" t="s">
        <v>98</v>
      </c>
      <c r="B20" s="107">
        <v>34</v>
      </c>
      <c r="C20" s="122">
        <f t="shared" si="0"/>
        <v>1.9461934745277618</v>
      </c>
    </row>
    <row r="21" spans="1:3" ht="12.75" customHeight="1">
      <c r="A21" t="s">
        <v>100</v>
      </c>
      <c r="B21" s="107">
        <v>32</v>
      </c>
      <c r="C21" s="122">
        <f t="shared" si="0"/>
        <v>1.8317115054378934</v>
      </c>
    </row>
    <row r="22" spans="1:3" ht="12.75" customHeight="1">
      <c r="A22" t="s">
        <v>99</v>
      </c>
      <c r="B22" s="107">
        <v>25</v>
      </c>
      <c r="C22" s="122">
        <f t="shared" si="0"/>
        <v>1.4310246136233544</v>
      </c>
    </row>
    <row r="23" spans="1:3" ht="12.75" customHeight="1">
      <c r="A23" s="121" t="s">
        <v>101</v>
      </c>
      <c r="B23" s="107">
        <v>22</v>
      </c>
      <c r="C23" s="122">
        <f t="shared" si="0"/>
        <v>1.2593016599885518</v>
      </c>
    </row>
    <row r="24" spans="1:3" ht="12.75" customHeight="1">
      <c r="A24" t="s">
        <v>114</v>
      </c>
      <c r="B24" s="107">
        <v>17</v>
      </c>
      <c r="C24" s="122">
        <f t="shared" si="0"/>
        <v>0.9730967372638809</v>
      </c>
    </row>
    <row r="25" spans="1:3" ht="12.75" customHeight="1">
      <c r="A25" t="s">
        <v>94</v>
      </c>
      <c r="B25" s="107">
        <v>17</v>
      </c>
      <c r="C25" s="122">
        <f t="shared" si="0"/>
        <v>0.9730967372638809</v>
      </c>
    </row>
    <row r="26" spans="1:3" ht="12.75" customHeight="1">
      <c r="A26" t="s">
        <v>112</v>
      </c>
      <c r="B26" s="107">
        <v>16</v>
      </c>
      <c r="C26" s="122">
        <f t="shared" si="0"/>
        <v>0.9158557527189467</v>
      </c>
    </row>
    <row r="27" spans="1:3" ht="12.75" customHeight="1">
      <c r="A27" t="s">
        <v>111</v>
      </c>
      <c r="B27" s="107">
        <v>15</v>
      </c>
      <c r="C27" s="122">
        <f t="shared" si="0"/>
        <v>0.8586147681740127</v>
      </c>
    </row>
    <row r="28" spans="1:3" ht="12.75" customHeight="1">
      <c r="A28" t="s">
        <v>107</v>
      </c>
      <c r="B28" s="107">
        <v>11</v>
      </c>
      <c r="C28" s="122">
        <f t="shared" si="0"/>
        <v>0.6296508299942759</v>
      </c>
    </row>
    <row r="29" spans="1:3" ht="12.75" customHeight="1">
      <c r="A29" t="s">
        <v>96</v>
      </c>
      <c r="B29" s="107">
        <v>10</v>
      </c>
      <c r="C29" s="122">
        <f t="shared" si="0"/>
        <v>0.5724098454493417</v>
      </c>
    </row>
    <row r="30" spans="1:3" ht="12.75" customHeight="1">
      <c r="A30" t="s">
        <v>102</v>
      </c>
      <c r="B30" s="107">
        <v>6</v>
      </c>
      <c r="C30" s="122">
        <f t="shared" si="0"/>
        <v>0.34344590726960506</v>
      </c>
    </row>
    <row r="31" spans="1:3" ht="12.75" customHeight="1">
      <c r="A31" t="s">
        <v>105</v>
      </c>
      <c r="B31" s="107">
        <v>4</v>
      </c>
      <c r="C31" s="122">
        <f t="shared" si="0"/>
        <v>0.22896393817973668</v>
      </c>
    </row>
    <row r="32" spans="1:3" ht="12.75" customHeight="1">
      <c r="A32" s="108" t="s">
        <v>117</v>
      </c>
      <c r="B32" s="107">
        <v>4</v>
      </c>
      <c r="C32" s="122">
        <f t="shared" si="0"/>
        <v>0.22896393817973668</v>
      </c>
    </row>
    <row r="33" spans="1:3" ht="12.75" customHeight="1">
      <c r="A33" s="121" t="s">
        <v>115</v>
      </c>
      <c r="B33" s="107">
        <v>3</v>
      </c>
      <c r="C33" s="122">
        <f t="shared" si="0"/>
        <v>0.17172295363480253</v>
      </c>
    </row>
    <row r="34" spans="1:3" ht="12.75" customHeight="1">
      <c r="A34" t="s">
        <v>116</v>
      </c>
      <c r="B34" s="107">
        <v>2</v>
      </c>
      <c r="C34" s="122">
        <f t="shared" si="0"/>
        <v>0.11448196908986834</v>
      </c>
    </row>
    <row r="35" spans="1:3" ht="12.75" customHeight="1">
      <c r="A35" s="108" t="s">
        <v>212</v>
      </c>
      <c r="B35" s="107">
        <v>0</v>
      </c>
      <c r="C35" s="122">
        <f t="shared" si="0"/>
        <v>0</v>
      </c>
    </row>
    <row r="36" spans="1:3" ht="12.75" customHeight="1">
      <c r="A36" s="108" t="s">
        <v>213</v>
      </c>
      <c r="B36" s="107">
        <v>0</v>
      </c>
      <c r="C36" s="122">
        <f t="shared" si="0"/>
        <v>0</v>
      </c>
    </row>
    <row r="37" spans="1:3" ht="12.75" customHeight="1">
      <c r="A37" t="s">
        <v>118</v>
      </c>
      <c r="B37" s="107">
        <v>0</v>
      </c>
      <c r="C37" s="122">
        <f t="shared" si="0"/>
        <v>0</v>
      </c>
    </row>
    <row r="38" spans="1:3" ht="12.75" customHeight="1">
      <c r="A38" s="108" t="s">
        <v>214</v>
      </c>
      <c r="B38" s="107">
        <v>0</v>
      </c>
      <c r="C38" s="122">
        <f t="shared" si="0"/>
        <v>0</v>
      </c>
    </row>
    <row r="39" spans="1:3" ht="12.75" customHeight="1">
      <c r="A39" s="108" t="s">
        <v>215</v>
      </c>
      <c r="B39" s="107">
        <v>0</v>
      </c>
      <c r="C39" s="122">
        <f t="shared" si="0"/>
        <v>0</v>
      </c>
    </row>
    <row r="40" spans="1:3" ht="12.75" customHeight="1">
      <c r="A40" s="108" t="s">
        <v>216</v>
      </c>
      <c r="B40" s="107">
        <v>0</v>
      </c>
      <c r="C40" s="122">
        <f t="shared" si="0"/>
        <v>0</v>
      </c>
    </row>
    <row r="41" spans="1:3" ht="12.75" customHeight="1">
      <c r="A41" s="108"/>
      <c r="B41" s="109"/>
      <c r="C41" s="122"/>
    </row>
    <row r="42" spans="1:3" ht="12.75" customHeight="1">
      <c r="A42" s="120" t="s">
        <v>0</v>
      </c>
      <c r="B42" s="110">
        <f>SUM(B10:B40)</f>
        <v>1747</v>
      </c>
      <c r="C42" s="123">
        <f t="shared" si="0"/>
        <v>100</v>
      </c>
    </row>
    <row r="43" spans="1:3" ht="12.75" customHeight="1" thickBot="1">
      <c r="A43" s="106"/>
      <c r="B43" s="106"/>
      <c r="C43" s="82"/>
    </row>
  </sheetData>
  <mergeCells count="3">
    <mergeCell ref="A1:B1"/>
    <mergeCell ref="A3:B3"/>
    <mergeCell ref="A4:B4"/>
  </mergeCells>
  <printOptions horizontalCentered="1" verticalCentered="1"/>
  <pageMargins left="0.75" right="0.75" top="1" bottom="1" header="0" footer="0"/>
  <pageSetup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2"/>
  <sheetViews>
    <sheetView zoomScale="50" zoomScaleNormal="50" workbookViewId="0" topLeftCell="A1">
      <selection activeCell="A2" sqref="A2"/>
    </sheetView>
  </sheetViews>
  <sheetFormatPr defaultColWidth="11.421875" defaultRowHeight="12.75"/>
  <cols>
    <col min="1" max="1" width="43.8515625" style="108" customWidth="1"/>
    <col min="2" max="2" width="12.7109375" style="108" customWidth="1"/>
    <col min="4" max="4" width="43.8515625" style="0" customWidth="1"/>
    <col min="5" max="5" width="12.7109375" style="0" customWidth="1"/>
  </cols>
  <sheetData>
    <row r="1" spans="1:5" ht="12.75">
      <c r="A1" s="126" t="s">
        <v>240</v>
      </c>
      <c r="B1" s="126"/>
      <c r="C1" s="126"/>
      <c r="D1" s="126"/>
      <c r="E1" s="126"/>
    </row>
    <row r="2" ht="12.75">
      <c r="A2" s="1"/>
    </row>
    <row r="3" spans="1:5" ht="12.75">
      <c r="A3" s="127" t="s">
        <v>209</v>
      </c>
      <c r="B3" s="127"/>
      <c r="C3" s="127"/>
      <c r="D3" s="127"/>
      <c r="E3" s="127"/>
    </row>
    <row r="4" ht="13.5" thickBot="1">
      <c r="A4" s="46"/>
    </row>
    <row r="5" spans="1:6" ht="12.75">
      <c r="A5" s="11"/>
      <c r="B5" s="116"/>
      <c r="C5" s="81"/>
      <c r="D5" s="11"/>
      <c r="E5" s="116"/>
      <c r="F5" s="83"/>
    </row>
    <row r="6" spans="1:6" ht="12.75">
      <c r="A6" s="6" t="s">
        <v>119</v>
      </c>
      <c r="B6" s="112" t="s">
        <v>76</v>
      </c>
      <c r="C6" s="83"/>
      <c r="D6" s="6" t="s">
        <v>119</v>
      </c>
      <c r="E6" s="112" t="s">
        <v>76</v>
      </c>
      <c r="F6" s="83"/>
    </row>
    <row r="7" spans="1:6" ht="13.5" thickBot="1">
      <c r="A7" s="82"/>
      <c r="B7" s="106"/>
      <c r="C7" s="82"/>
      <c r="D7" s="82"/>
      <c r="E7" s="106"/>
      <c r="F7" s="83"/>
    </row>
    <row r="8" ht="12.75">
      <c r="A8"/>
    </row>
    <row r="9" spans="1:5" ht="12.75">
      <c r="A9" s="117" t="s">
        <v>120</v>
      </c>
      <c r="B9" s="118">
        <v>162</v>
      </c>
      <c r="C9" s="83"/>
      <c r="D9" s="114" t="s">
        <v>162</v>
      </c>
      <c r="E9" s="118">
        <v>1</v>
      </c>
    </row>
    <row r="10" spans="1:5" ht="12.75">
      <c r="A10" s="117" t="s">
        <v>121</v>
      </c>
      <c r="B10" s="118">
        <v>66</v>
      </c>
      <c r="C10" s="83"/>
      <c r="D10" s="114" t="s">
        <v>163</v>
      </c>
      <c r="E10" s="118">
        <v>2</v>
      </c>
    </row>
    <row r="11" spans="1:5" ht="12.75">
      <c r="A11" s="117" t="s">
        <v>122</v>
      </c>
      <c r="B11" s="118">
        <v>95</v>
      </c>
      <c r="C11" s="83"/>
      <c r="D11" s="114" t="s">
        <v>164</v>
      </c>
      <c r="E11" s="118">
        <v>8</v>
      </c>
    </row>
    <row r="12" spans="1:5" ht="12.75">
      <c r="A12" s="113" t="s">
        <v>123</v>
      </c>
      <c r="B12" s="118">
        <v>54</v>
      </c>
      <c r="C12" s="83"/>
      <c r="D12" s="114" t="s">
        <v>165</v>
      </c>
      <c r="E12" s="118">
        <v>1</v>
      </c>
    </row>
    <row r="13" spans="1:5" ht="12.75">
      <c r="A13" s="113" t="s">
        <v>124</v>
      </c>
      <c r="B13" s="118">
        <v>39</v>
      </c>
      <c r="C13" s="83"/>
      <c r="D13" s="114" t="s">
        <v>166</v>
      </c>
      <c r="E13" s="118">
        <v>1</v>
      </c>
    </row>
    <row r="14" spans="1:5" ht="12.75">
      <c r="A14" s="117" t="s">
        <v>125</v>
      </c>
      <c r="B14" s="118">
        <v>124</v>
      </c>
      <c r="C14" s="83"/>
      <c r="D14" s="114" t="s">
        <v>167</v>
      </c>
      <c r="E14" s="118">
        <v>4</v>
      </c>
    </row>
    <row r="15" spans="1:5" ht="12.75">
      <c r="A15" s="117" t="s">
        <v>126</v>
      </c>
      <c r="B15" s="118">
        <v>63</v>
      </c>
      <c r="C15" s="83"/>
      <c r="D15" s="114" t="s">
        <v>168</v>
      </c>
      <c r="E15" s="118">
        <v>1</v>
      </c>
    </row>
    <row r="16" spans="1:5" ht="12.75">
      <c r="A16" s="117" t="s">
        <v>127</v>
      </c>
      <c r="B16" s="118">
        <v>17</v>
      </c>
      <c r="C16" s="83"/>
      <c r="D16" s="114" t="s">
        <v>169</v>
      </c>
      <c r="E16" s="118">
        <v>3</v>
      </c>
    </row>
    <row r="17" spans="1:5" ht="12.75">
      <c r="A17" s="113" t="s">
        <v>128</v>
      </c>
      <c r="B17" s="118">
        <v>133</v>
      </c>
      <c r="C17" s="83"/>
      <c r="D17" s="114" t="s">
        <v>170</v>
      </c>
      <c r="E17" s="118">
        <v>3</v>
      </c>
    </row>
    <row r="18" spans="1:5" ht="12.75">
      <c r="A18" s="113" t="s">
        <v>129</v>
      </c>
      <c r="B18" s="118">
        <v>106</v>
      </c>
      <c r="C18" s="83"/>
      <c r="D18" s="114" t="s">
        <v>171</v>
      </c>
      <c r="E18" s="118">
        <v>1</v>
      </c>
    </row>
    <row r="19" spans="1:5" ht="12.75">
      <c r="A19" s="117" t="s">
        <v>130</v>
      </c>
      <c r="B19" s="118">
        <v>31</v>
      </c>
      <c r="C19" s="83"/>
      <c r="D19" s="114" t="s">
        <v>172</v>
      </c>
      <c r="E19" s="118">
        <v>1</v>
      </c>
    </row>
    <row r="20" spans="1:5" ht="12.75">
      <c r="A20" s="117" t="s">
        <v>131</v>
      </c>
      <c r="B20" s="118">
        <v>52</v>
      </c>
      <c r="C20" s="83"/>
      <c r="D20" s="114" t="s">
        <v>173</v>
      </c>
      <c r="E20" s="118">
        <v>2</v>
      </c>
    </row>
    <row r="21" spans="1:5" ht="12.75">
      <c r="A21" s="113" t="s">
        <v>132</v>
      </c>
      <c r="B21" s="118">
        <v>39</v>
      </c>
      <c r="C21" s="83"/>
      <c r="D21" s="114" t="s">
        <v>174</v>
      </c>
      <c r="E21" s="118">
        <v>5</v>
      </c>
    </row>
    <row r="22" spans="1:5" ht="12.75">
      <c r="A22" s="113" t="s">
        <v>133</v>
      </c>
      <c r="B22" s="118">
        <v>42</v>
      </c>
      <c r="C22" s="83"/>
      <c r="D22" s="114" t="s">
        <v>175</v>
      </c>
      <c r="E22" s="118">
        <v>3</v>
      </c>
    </row>
    <row r="23" spans="1:5" ht="12.75">
      <c r="A23" s="115"/>
      <c r="B23" s="115"/>
      <c r="C23" s="83"/>
      <c r="D23" s="114" t="s">
        <v>176</v>
      </c>
      <c r="E23" s="118">
        <v>3</v>
      </c>
    </row>
    <row r="24" spans="1:5" ht="12.75">
      <c r="A24" s="117" t="s">
        <v>134</v>
      </c>
      <c r="B24" s="118">
        <v>23</v>
      </c>
      <c r="C24" s="83"/>
      <c r="D24" s="114" t="s">
        <v>177</v>
      </c>
      <c r="E24" s="118">
        <v>1</v>
      </c>
    </row>
    <row r="25" spans="1:5" ht="12.75">
      <c r="A25" s="117" t="s">
        <v>135</v>
      </c>
      <c r="B25" s="118">
        <v>116</v>
      </c>
      <c r="C25" s="83"/>
      <c r="D25" s="114" t="s">
        <v>178</v>
      </c>
      <c r="E25" s="118">
        <v>1</v>
      </c>
    </row>
    <row r="26" spans="1:5" ht="12.75">
      <c r="A26" s="117" t="s">
        <v>136</v>
      </c>
      <c r="B26" s="118">
        <v>35</v>
      </c>
      <c r="C26" s="83"/>
      <c r="D26" s="114" t="s">
        <v>179</v>
      </c>
      <c r="E26" s="118">
        <v>3</v>
      </c>
    </row>
    <row r="27" spans="1:5" ht="12.75">
      <c r="A27" s="117" t="s">
        <v>137</v>
      </c>
      <c r="B27" s="118">
        <v>56</v>
      </c>
      <c r="C27" s="83"/>
      <c r="D27" s="114" t="s">
        <v>180</v>
      </c>
      <c r="E27" s="118">
        <v>3</v>
      </c>
    </row>
    <row r="28" spans="1:5" ht="12.75">
      <c r="A28" s="117" t="s">
        <v>138</v>
      </c>
      <c r="B28" s="118">
        <v>38</v>
      </c>
      <c r="C28" s="83"/>
      <c r="D28" s="114" t="s">
        <v>181</v>
      </c>
      <c r="E28" s="118">
        <v>2</v>
      </c>
    </row>
    <row r="29" spans="1:5" ht="12.75">
      <c r="A29" s="117" t="s">
        <v>139</v>
      </c>
      <c r="B29" s="118">
        <v>10</v>
      </c>
      <c r="C29" s="83"/>
      <c r="D29" s="114" t="s">
        <v>182</v>
      </c>
      <c r="E29" s="118">
        <v>3</v>
      </c>
    </row>
    <row r="30" spans="1:5" ht="12.75">
      <c r="A30" s="117" t="s">
        <v>140</v>
      </c>
      <c r="B30" s="118">
        <v>8</v>
      </c>
      <c r="C30" s="83"/>
      <c r="D30" s="114" t="s">
        <v>183</v>
      </c>
      <c r="E30" s="118">
        <v>2</v>
      </c>
    </row>
    <row r="31" spans="1:5" ht="12.75">
      <c r="A31" s="115"/>
      <c r="B31" s="115"/>
      <c r="C31" s="83"/>
      <c r="D31" s="114" t="s">
        <v>184</v>
      </c>
      <c r="E31" s="118">
        <v>2</v>
      </c>
    </row>
    <row r="32" spans="1:5" ht="12.75">
      <c r="A32" s="113" t="s">
        <v>141</v>
      </c>
      <c r="B32" s="118">
        <v>1</v>
      </c>
      <c r="C32" s="83"/>
      <c r="D32" s="114" t="s">
        <v>185</v>
      </c>
      <c r="E32" s="118">
        <v>1</v>
      </c>
    </row>
    <row r="33" spans="1:5" ht="12.75">
      <c r="A33" s="113" t="s">
        <v>142</v>
      </c>
      <c r="B33" s="118">
        <v>2</v>
      </c>
      <c r="C33" s="83"/>
      <c r="D33" s="114" t="s">
        <v>186</v>
      </c>
      <c r="E33" s="118">
        <v>2</v>
      </c>
    </row>
    <row r="34" spans="1:5" ht="12.75">
      <c r="A34" s="113" t="s">
        <v>143</v>
      </c>
      <c r="B34" s="118">
        <v>3</v>
      </c>
      <c r="C34" s="83"/>
      <c r="D34" s="114" t="s">
        <v>187</v>
      </c>
      <c r="E34" s="118">
        <v>2</v>
      </c>
    </row>
    <row r="35" spans="1:5" ht="12.75">
      <c r="A35" s="113" t="s">
        <v>144</v>
      </c>
      <c r="B35" s="118">
        <v>4</v>
      </c>
      <c r="C35" s="83"/>
      <c r="D35" s="114" t="s">
        <v>188</v>
      </c>
      <c r="E35" s="118">
        <v>1</v>
      </c>
    </row>
    <row r="36" spans="1:5" ht="12.75">
      <c r="A36" s="113" t="s">
        <v>145</v>
      </c>
      <c r="B36" s="118">
        <v>3</v>
      </c>
      <c r="C36" s="83"/>
      <c r="D36" s="114" t="s">
        <v>189</v>
      </c>
      <c r="E36" s="118">
        <v>5</v>
      </c>
    </row>
    <row r="37" spans="1:5" ht="12.75">
      <c r="A37" s="113" t="s">
        <v>146</v>
      </c>
      <c r="B37" s="118">
        <v>1</v>
      </c>
      <c r="C37" s="83"/>
      <c r="D37" s="113" t="s">
        <v>190</v>
      </c>
      <c r="E37" s="118">
        <v>3</v>
      </c>
    </row>
    <row r="38" spans="1:5" ht="12.75">
      <c r="A38" s="115"/>
      <c r="B38" s="115"/>
      <c r="C38" s="83"/>
      <c r="D38" s="113" t="s">
        <v>191</v>
      </c>
      <c r="E38" s="118">
        <v>8</v>
      </c>
    </row>
    <row r="39" spans="1:5" ht="12.75">
      <c r="A39" s="117" t="s">
        <v>147</v>
      </c>
      <c r="B39" s="118">
        <v>13</v>
      </c>
      <c r="C39" s="83"/>
      <c r="D39" s="113" t="s">
        <v>192</v>
      </c>
      <c r="E39" s="118">
        <v>9</v>
      </c>
    </row>
    <row r="40" spans="1:5" ht="12.75">
      <c r="A40" s="117" t="s">
        <v>148</v>
      </c>
      <c r="B40" s="118">
        <v>17</v>
      </c>
      <c r="C40" s="83"/>
      <c r="D40" s="114" t="s">
        <v>193</v>
      </c>
      <c r="E40" s="118">
        <v>6</v>
      </c>
    </row>
    <row r="41" spans="1:5" s="1" customFormat="1" ht="11.25" customHeight="1">
      <c r="A41" s="117" t="s">
        <v>149</v>
      </c>
      <c r="B41" s="118">
        <v>27</v>
      </c>
      <c r="C41" s="4"/>
      <c r="D41" s="114" t="s">
        <v>194</v>
      </c>
      <c r="E41" s="118">
        <v>3</v>
      </c>
    </row>
    <row r="42" spans="1:5" ht="12.75">
      <c r="A42" s="117" t="s">
        <v>150</v>
      </c>
      <c r="B42" s="118">
        <v>15</v>
      </c>
      <c r="C42" s="83"/>
      <c r="D42" s="114" t="s">
        <v>195</v>
      </c>
      <c r="E42" s="118">
        <v>5</v>
      </c>
    </row>
    <row r="43" spans="1:5" ht="12.75">
      <c r="A43" s="117" t="s">
        <v>151</v>
      </c>
      <c r="B43" s="118">
        <v>40</v>
      </c>
      <c r="C43" s="83"/>
      <c r="D43" s="114" t="s">
        <v>196</v>
      </c>
      <c r="E43" s="118">
        <v>2</v>
      </c>
    </row>
    <row r="44" spans="1:5" ht="12.75">
      <c r="A44" s="117" t="s">
        <v>152</v>
      </c>
      <c r="B44" s="118">
        <v>33</v>
      </c>
      <c r="C44" s="83"/>
      <c r="D44" s="114" t="s">
        <v>197</v>
      </c>
      <c r="E44" s="118">
        <v>8</v>
      </c>
    </row>
    <row r="45" spans="1:5" ht="12.75">
      <c r="A45" s="117" t="s">
        <v>153</v>
      </c>
      <c r="B45" s="118">
        <v>15</v>
      </c>
      <c r="C45" s="83"/>
      <c r="D45" s="114" t="s">
        <v>198</v>
      </c>
      <c r="E45" s="118">
        <v>4</v>
      </c>
    </row>
    <row r="46" spans="1:5" ht="12.75">
      <c r="A46" s="117" t="s">
        <v>154</v>
      </c>
      <c r="B46" s="118">
        <v>13</v>
      </c>
      <c r="C46" s="83"/>
      <c r="D46" s="114" t="s">
        <v>199</v>
      </c>
      <c r="E46" s="118">
        <v>4</v>
      </c>
    </row>
    <row r="47" spans="1:5" ht="12.75">
      <c r="A47" s="117" t="s">
        <v>155</v>
      </c>
      <c r="B47" s="118">
        <v>40</v>
      </c>
      <c r="C47" s="83"/>
      <c r="D47" s="114" t="s">
        <v>200</v>
      </c>
      <c r="E47" s="118">
        <v>1</v>
      </c>
    </row>
    <row r="48" spans="1:5" ht="12.75">
      <c r="A48" s="117" t="s">
        <v>156</v>
      </c>
      <c r="B48" s="118">
        <v>13</v>
      </c>
      <c r="C48" s="83"/>
      <c r="D48" s="114" t="s">
        <v>201</v>
      </c>
      <c r="E48" s="118">
        <v>2</v>
      </c>
    </row>
    <row r="49" spans="1:5" ht="12.75">
      <c r="A49" s="117" t="s">
        <v>157</v>
      </c>
      <c r="B49" s="118">
        <v>19</v>
      </c>
      <c r="C49" s="83"/>
      <c r="D49" s="83"/>
      <c r="E49" s="83"/>
    </row>
    <row r="50" spans="1:5" ht="12.75">
      <c r="A50" s="117" t="s">
        <v>158</v>
      </c>
      <c r="B50" s="118">
        <v>26</v>
      </c>
      <c r="C50" s="83"/>
      <c r="D50" s="114" t="s">
        <v>202</v>
      </c>
      <c r="E50" s="118">
        <v>1</v>
      </c>
    </row>
    <row r="51" spans="1:5" ht="12.75">
      <c r="A51" s="117" t="s">
        <v>159</v>
      </c>
      <c r="B51" s="118">
        <v>1</v>
      </c>
      <c r="C51" s="83"/>
      <c r="D51" s="114" t="s">
        <v>203</v>
      </c>
      <c r="E51" s="118">
        <v>1</v>
      </c>
    </row>
    <row r="52" spans="1:5" ht="12.75">
      <c r="A52" s="115"/>
      <c r="B52" s="115"/>
      <c r="C52" s="83"/>
      <c r="D52" s="83"/>
      <c r="E52" s="83"/>
    </row>
    <row r="53" spans="1:5" ht="12.75">
      <c r="A53" s="113" t="s">
        <v>160</v>
      </c>
      <c r="B53" s="118">
        <v>3</v>
      </c>
      <c r="C53" s="83"/>
      <c r="D53" s="115" t="s">
        <v>204</v>
      </c>
      <c r="E53" s="118">
        <v>4</v>
      </c>
    </row>
    <row r="54" spans="1:5" ht="12.75">
      <c r="A54" s="115"/>
      <c r="B54" s="115"/>
      <c r="C54" s="83"/>
      <c r="D54" s="115" t="s">
        <v>205</v>
      </c>
      <c r="E54" s="118">
        <v>1</v>
      </c>
    </row>
    <row r="55" spans="1:5" ht="12.75">
      <c r="A55" s="117" t="s">
        <v>161</v>
      </c>
      <c r="B55" s="118">
        <v>1</v>
      </c>
      <c r="C55" s="83"/>
      <c r="D55" s="83"/>
      <c r="E55" s="83"/>
    </row>
    <row r="56" spans="4:5" ht="12.75">
      <c r="D56" s="108" t="s">
        <v>206</v>
      </c>
      <c r="E56" s="107">
        <v>16</v>
      </c>
    </row>
    <row r="57" spans="4:5" ht="12.75">
      <c r="D57" s="115" t="s">
        <v>207</v>
      </c>
      <c r="E57" s="107">
        <v>2</v>
      </c>
    </row>
    <row r="59" spans="4:5" ht="12.75">
      <c r="D59" s="115" t="s">
        <v>208</v>
      </c>
      <c r="E59" s="107">
        <v>1</v>
      </c>
    </row>
    <row r="60" spans="1:5" ht="12.75">
      <c r="A60" s="115"/>
      <c r="B60" s="115"/>
      <c r="C60" s="83"/>
      <c r="D60" s="108"/>
      <c r="E60" s="109"/>
    </row>
    <row r="61" spans="4:5" ht="12.75">
      <c r="D61" s="111" t="s">
        <v>0</v>
      </c>
      <c r="E61" s="110">
        <v>1747</v>
      </c>
    </row>
    <row r="62" spans="1:5" ht="13.5" thickBot="1">
      <c r="A62" s="106"/>
      <c r="B62" s="106"/>
      <c r="C62" s="82"/>
      <c r="D62" s="82"/>
      <c r="E62" s="82"/>
    </row>
  </sheetData>
  <mergeCells count="2">
    <mergeCell ref="A3:E3"/>
    <mergeCell ref="A1:E1"/>
  </mergeCells>
  <printOptions horizontalCentered="1" verticalCentered="1"/>
  <pageMargins left="0.75" right="0.75" top="1" bottom="1" header="0" footer="0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="75" zoomScaleNormal="75" workbookViewId="0" topLeftCell="A1">
      <selection activeCell="A2" sqref="A2"/>
    </sheetView>
  </sheetViews>
  <sheetFormatPr defaultColWidth="11.421875" defaultRowHeight="12.75"/>
  <cols>
    <col min="1" max="1" width="32.140625" style="0" customWidth="1"/>
    <col min="2" max="2" width="5.8515625" style="0" customWidth="1"/>
    <col min="3" max="3" width="13.8515625" style="0" customWidth="1"/>
  </cols>
  <sheetData>
    <row r="1" spans="1:3" s="1" customFormat="1" ht="12.75">
      <c r="A1" s="126" t="s">
        <v>239</v>
      </c>
      <c r="B1" s="126"/>
      <c r="C1" s="126"/>
    </row>
    <row r="2" s="1" customFormat="1" ht="12.75"/>
    <row r="3" spans="1:3" s="1" customFormat="1" ht="12.75">
      <c r="A3" s="3" t="s">
        <v>63</v>
      </c>
      <c r="B3" s="3"/>
      <c r="C3" s="3"/>
    </row>
    <row r="4" spans="1:3" s="1" customFormat="1" ht="12.75">
      <c r="A4" s="3" t="s">
        <v>68</v>
      </c>
      <c r="B4" s="3"/>
      <c r="C4" s="3"/>
    </row>
    <row r="5" spans="1:3" ht="13.5" thickBot="1">
      <c r="A5" s="3"/>
      <c r="B5" s="99"/>
      <c r="C5" s="99"/>
    </row>
    <row r="6" spans="1:4" ht="12.75">
      <c r="A6" s="81"/>
      <c r="B6" s="81"/>
      <c r="C6" s="81"/>
      <c r="D6" s="83"/>
    </row>
    <row r="7" spans="1:4" ht="12.75">
      <c r="A7" s="6" t="s">
        <v>64</v>
      </c>
      <c r="B7" s="6"/>
      <c r="C7" s="6" t="s">
        <v>65</v>
      </c>
      <c r="D7" s="83"/>
    </row>
    <row r="8" spans="1:4" ht="13.5" thickBot="1">
      <c r="A8" s="82"/>
      <c r="B8" s="82"/>
      <c r="C8" s="82"/>
      <c r="D8" s="83"/>
    </row>
    <row r="9" spans="1:4" ht="12.75">
      <c r="A9" s="81"/>
      <c r="B9" s="81"/>
      <c r="C9" s="81"/>
      <c r="D9" s="83"/>
    </row>
    <row r="10" spans="1:4" ht="12.75">
      <c r="A10" s="83" t="s">
        <v>59</v>
      </c>
      <c r="B10" s="83"/>
      <c r="C10" s="100">
        <v>414</v>
      </c>
      <c r="D10" s="83"/>
    </row>
    <row r="11" spans="1:4" ht="12.75">
      <c r="A11" s="83"/>
      <c r="B11" s="83"/>
      <c r="C11" s="100"/>
      <c r="D11" s="83"/>
    </row>
    <row r="12" spans="1:4" ht="12.75">
      <c r="A12" s="83" t="s">
        <v>66</v>
      </c>
      <c r="B12" s="83"/>
      <c r="C12" s="100">
        <v>47</v>
      </c>
      <c r="D12" s="83"/>
    </row>
    <row r="13" spans="1:4" ht="12.75">
      <c r="A13" s="83"/>
      <c r="B13" s="83"/>
      <c r="C13" s="100"/>
      <c r="D13" s="83"/>
    </row>
    <row r="14" spans="1:4" ht="12.75">
      <c r="A14" s="83" t="s">
        <v>60</v>
      </c>
      <c r="B14" s="83"/>
      <c r="C14" s="100">
        <v>1201</v>
      </c>
      <c r="D14" s="83"/>
    </row>
    <row r="15" spans="1:4" ht="12.75">
      <c r="A15" s="83"/>
      <c r="B15" s="83"/>
      <c r="C15" s="100"/>
      <c r="D15" s="83"/>
    </row>
    <row r="16" spans="1:4" ht="12.75">
      <c r="A16" s="83" t="s">
        <v>61</v>
      </c>
      <c r="B16" s="83"/>
      <c r="C16" s="100">
        <v>40</v>
      </c>
      <c r="D16" s="83"/>
    </row>
    <row r="17" spans="1:4" ht="12.75">
      <c r="A17" s="83"/>
      <c r="B17" s="83"/>
      <c r="C17" s="100"/>
      <c r="D17" s="83"/>
    </row>
    <row r="18" spans="1:4" ht="12.75">
      <c r="A18" s="83" t="s">
        <v>67</v>
      </c>
      <c r="B18" s="83"/>
      <c r="C18" s="100">
        <v>44</v>
      </c>
      <c r="D18" s="83"/>
    </row>
    <row r="19" spans="1:4" ht="12.75">
      <c r="A19" s="83"/>
      <c r="B19" s="83"/>
      <c r="C19" s="101"/>
      <c r="D19" s="83"/>
    </row>
    <row r="20" spans="1:4" ht="12.75">
      <c r="A20" t="s">
        <v>62</v>
      </c>
      <c r="C20" s="2">
        <v>1</v>
      </c>
      <c r="D20" s="83"/>
    </row>
    <row r="21" ht="12.75">
      <c r="C21" s="2"/>
    </row>
    <row r="22" spans="1:3" ht="12.75">
      <c r="A22" s="102" t="s">
        <v>0</v>
      </c>
      <c r="B22" s="83"/>
      <c r="C22" s="6">
        <f>SUM(C10:C20)</f>
        <v>1747</v>
      </c>
    </row>
    <row r="23" spans="1:3" ht="13.5" thickBot="1">
      <c r="A23" s="82"/>
      <c r="B23" s="82"/>
      <c r="C23" s="82"/>
    </row>
  </sheetData>
  <mergeCells count="1">
    <mergeCell ref="A1:C1"/>
  </mergeCells>
  <printOptions horizontalCentered="1" verticalCentered="1"/>
  <pageMargins left="0.75" right="0.75" top="1" bottom="1" header="0" footer="0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6"/>
  <sheetViews>
    <sheetView zoomScale="50" zoomScaleNormal="50" workbookViewId="0" topLeftCell="A1">
      <selection activeCell="A24" sqref="A24"/>
    </sheetView>
  </sheetViews>
  <sheetFormatPr defaultColWidth="11.421875" defaultRowHeight="12.75"/>
  <cols>
    <col min="1" max="1" width="30.8515625" style="0" customWidth="1"/>
    <col min="2" max="4" width="18.7109375" style="0" customWidth="1"/>
  </cols>
  <sheetData>
    <row r="1" spans="1:4" s="1" customFormat="1" ht="12.75">
      <c r="A1" s="126" t="s">
        <v>241</v>
      </c>
      <c r="B1" s="126"/>
      <c r="C1" s="126"/>
      <c r="D1" s="126"/>
    </row>
    <row r="2" s="1" customFormat="1" ht="12.75"/>
    <row r="3" spans="1:4" s="1" customFormat="1" ht="12.75">
      <c r="A3" s="127" t="s">
        <v>70</v>
      </c>
      <c r="B3" s="127"/>
      <c r="C3" s="127"/>
      <c r="D3" s="127"/>
    </row>
    <row r="4" spans="1:4" s="1" customFormat="1" ht="12.75">
      <c r="A4" s="127" t="s">
        <v>79</v>
      </c>
      <c r="B4" s="127"/>
      <c r="C4" s="127"/>
      <c r="D4" s="127"/>
    </row>
    <row r="5" s="1" customFormat="1" ht="13.5" thickBot="1"/>
    <row r="6" spans="1:5" s="1" customFormat="1" ht="12.75">
      <c r="A6" s="11"/>
      <c r="B6" s="11"/>
      <c r="C6" s="11"/>
      <c r="D6" s="11"/>
      <c r="E6" s="4"/>
    </row>
    <row r="7" spans="1:5" s="1" customFormat="1" ht="12.75">
      <c r="A7" s="4"/>
      <c r="B7" s="6" t="s">
        <v>71</v>
      </c>
      <c r="C7" s="130" t="s">
        <v>72</v>
      </c>
      <c r="D7" s="130"/>
      <c r="E7" s="4"/>
    </row>
    <row r="8" spans="1:5" s="1" customFormat="1" ht="12.75">
      <c r="A8" s="6" t="s">
        <v>56</v>
      </c>
      <c r="B8" s="6" t="s">
        <v>73</v>
      </c>
      <c r="C8" s="6" t="s">
        <v>77</v>
      </c>
      <c r="D8" s="6" t="s">
        <v>78</v>
      </c>
      <c r="E8" s="4"/>
    </row>
    <row r="9" spans="1:5" ht="13.5" thickBot="1">
      <c r="A9" s="63"/>
      <c r="B9" s="82"/>
      <c r="C9" s="82"/>
      <c r="D9" s="82"/>
      <c r="E9" s="83"/>
    </row>
    <row r="10" ht="12.75">
      <c r="A10" s="1"/>
    </row>
    <row r="11" spans="1:4" ht="12.75">
      <c r="A11" s="46" t="s">
        <v>0</v>
      </c>
      <c r="B11" s="46">
        <v>1344</v>
      </c>
      <c r="C11" s="46">
        <v>1</v>
      </c>
      <c r="D11" s="46">
        <v>3</v>
      </c>
    </row>
    <row r="12" spans="2:4" ht="12.75">
      <c r="B12" s="2"/>
      <c r="C12" s="2"/>
      <c r="D12" s="2"/>
    </row>
    <row r="13" spans="1:4" ht="12.75">
      <c r="A13" t="s">
        <v>43</v>
      </c>
      <c r="B13" s="2">
        <v>312</v>
      </c>
      <c r="C13" s="2">
        <v>2</v>
      </c>
      <c r="D13" s="2">
        <v>0</v>
      </c>
    </row>
    <row r="14" spans="2:4" ht="12.75">
      <c r="B14" s="2"/>
      <c r="C14" s="2"/>
      <c r="D14" s="2"/>
    </row>
    <row r="15" spans="1:4" ht="12.75">
      <c r="A15" t="s">
        <v>44</v>
      </c>
      <c r="B15" s="2">
        <v>375</v>
      </c>
      <c r="C15" s="2">
        <v>1</v>
      </c>
      <c r="D15" s="2">
        <v>2</v>
      </c>
    </row>
    <row r="16" spans="2:4" ht="12.75">
      <c r="B16" s="2"/>
      <c r="C16" s="2"/>
      <c r="D16" s="2"/>
    </row>
    <row r="17" spans="1:4" ht="12.75">
      <c r="A17" t="s">
        <v>74</v>
      </c>
      <c r="B17" s="2">
        <v>298</v>
      </c>
      <c r="C17" s="2">
        <v>1</v>
      </c>
      <c r="D17" s="2">
        <v>2</v>
      </c>
    </row>
    <row r="18" spans="2:4" ht="12.75">
      <c r="B18" s="2"/>
      <c r="C18" s="2"/>
      <c r="D18" s="2"/>
    </row>
    <row r="19" spans="1:4" ht="12.75">
      <c r="A19" t="s">
        <v>45</v>
      </c>
      <c r="B19" s="2">
        <v>359</v>
      </c>
      <c r="C19" s="2">
        <v>2</v>
      </c>
      <c r="D19" s="2">
        <v>0</v>
      </c>
    </row>
    <row r="20" spans="1:4" ht="13.5" thickBot="1">
      <c r="A20" s="82"/>
      <c r="B20" s="82"/>
      <c r="C20" s="82"/>
      <c r="D20" s="82"/>
    </row>
    <row r="23" spans="1:4" ht="12.75">
      <c r="A23" s="126" t="s">
        <v>242</v>
      </c>
      <c r="B23" s="126"/>
      <c r="C23" s="126"/>
      <c r="D23" s="126"/>
    </row>
    <row r="24" spans="1:4" ht="12.75">
      <c r="A24" s="1"/>
      <c r="B24" s="1"/>
      <c r="C24" s="1"/>
      <c r="D24" s="1"/>
    </row>
    <row r="25" spans="1:4" ht="12.75">
      <c r="A25" s="127" t="s">
        <v>70</v>
      </c>
      <c r="B25" s="127"/>
      <c r="C25" s="127"/>
      <c r="D25" s="127"/>
    </row>
    <row r="26" spans="1:4" ht="12.75">
      <c r="A26" s="127" t="s">
        <v>231</v>
      </c>
      <c r="B26" s="127"/>
      <c r="C26" s="127"/>
      <c r="D26" s="127"/>
    </row>
    <row r="27" spans="1:4" ht="13.5" thickBot="1">
      <c r="A27" s="1"/>
      <c r="B27" s="1"/>
      <c r="C27" s="1"/>
      <c r="D27" s="1"/>
    </row>
    <row r="28" spans="1:4" ht="12.75">
      <c r="A28" s="11"/>
      <c r="B28" s="11"/>
      <c r="C28" s="11"/>
      <c r="D28" s="11"/>
    </row>
    <row r="29" spans="1:4" ht="12.75">
      <c r="A29" s="4"/>
      <c r="B29" s="6" t="s">
        <v>71</v>
      </c>
      <c r="C29" s="130" t="s">
        <v>72</v>
      </c>
      <c r="D29" s="130"/>
    </row>
    <row r="30" spans="1:4" ht="12.75">
      <c r="A30" s="6" t="s">
        <v>224</v>
      </c>
      <c r="B30" s="6" t="s">
        <v>73</v>
      </c>
      <c r="C30" s="6" t="s">
        <v>77</v>
      </c>
      <c r="D30" s="6" t="s">
        <v>78</v>
      </c>
    </row>
    <row r="31" spans="1:4" ht="13.5" thickBot="1">
      <c r="A31" s="63"/>
      <c r="B31" s="82"/>
      <c r="C31" s="82"/>
      <c r="D31" s="82"/>
    </row>
    <row r="32" ht="12.75">
      <c r="A32" s="1"/>
    </row>
    <row r="33" spans="1:4" ht="12.75">
      <c r="A33" s="46" t="s">
        <v>0</v>
      </c>
      <c r="B33" s="46">
        <v>1344</v>
      </c>
      <c r="C33" s="46">
        <v>1</v>
      </c>
      <c r="D33" s="46">
        <v>3</v>
      </c>
    </row>
    <row r="34" spans="2:4" ht="12.75">
      <c r="B34" s="2"/>
      <c r="C34" s="2"/>
      <c r="D34" s="2"/>
    </row>
    <row r="35" spans="1:4" ht="12.75">
      <c r="A35" t="s">
        <v>225</v>
      </c>
      <c r="B35" s="2">
        <v>868</v>
      </c>
      <c r="C35" s="2">
        <v>1</v>
      </c>
      <c r="D35" s="2">
        <v>2</v>
      </c>
    </row>
    <row r="36" spans="2:4" ht="12.75">
      <c r="B36" s="2"/>
      <c r="C36" s="2"/>
      <c r="D36" s="2"/>
    </row>
    <row r="37" spans="1:4" ht="12.75">
      <c r="A37" t="s">
        <v>226</v>
      </c>
      <c r="B37" s="2">
        <v>314</v>
      </c>
      <c r="C37" s="2">
        <v>2</v>
      </c>
      <c r="D37" s="2">
        <v>1</v>
      </c>
    </row>
    <row r="38" spans="2:4" ht="12.75">
      <c r="B38" s="2"/>
      <c r="C38" s="2"/>
      <c r="D38" s="2"/>
    </row>
    <row r="39" spans="1:4" ht="12.75">
      <c r="A39" t="s">
        <v>227</v>
      </c>
      <c r="B39" s="2">
        <v>46</v>
      </c>
      <c r="C39" s="2">
        <v>2</v>
      </c>
      <c r="D39" s="2">
        <v>1</v>
      </c>
    </row>
    <row r="40" spans="2:4" ht="12.75">
      <c r="B40" s="2"/>
      <c r="C40" s="2"/>
      <c r="D40" s="2"/>
    </row>
    <row r="41" spans="1:4" ht="12.75">
      <c r="A41" t="s">
        <v>228</v>
      </c>
      <c r="B41" s="2">
        <v>30</v>
      </c>
      <c r="C41" s="2">
        <v>1</v>
      </c>
      <c r="D41" s="2">
        <v>1</v>
      </c>
    </row>
    <row r="42" spans="2:4" ht="12.75">
      <c r="B42" s="100"/>
      <c r="C42" s="100"/>
      <c r="D42" s="100"/>
    </row>
    <row r="43" spans="1:4" ht="12.75">
      <c r="A43" t="s">
        <v>229</v>
      </c>
      <c r="B43" s="2">
        <v>6</v>
      </c>
      <c r="C43" s="2">
        <v>1</v>
      </c>
      <c r="D43" s="2">
        <v>0</v>
      </c>
    </row>
    <row r="44" spans="2:4" ht="12.75">
      <c r="B44" s="2"/>
      <c r="C44" s="2"/>
      <c r="D44" s="2"/>
    </row>
    <row r="45" spans="1:4" ht="12.75">
      <c r="A45" t="s">
        <v>230</v>
      </c>
      <c r="B45" s="2">
        <v>80</v>
      </c>
      <c r="C45" s="2">
        <v>1</v>
      </c>
      <c r="D45" s="2">
        <v>3</v>
      </c>
    </row>
    <row r="46" spans="1:4" ht="13.5" thickBot="1">
      <c r="A46" s="82"/>
      <c r="B46" s="87"/>
      <c r="C46" s="87"/>
      <c r="D46" s="87"/>
    </row>
  </sheetData>
  <mergeCells count="8">
    <mergeCell ref="A23:D23"/>
    <mergeCell ref="A25:D25"/>
    <mergeCell ref="A26:D26"/>
    <mergeCell ref="C29:D29"/>
    <mergeCell ref="C7:D7"/>
    <mergeCell ref="A1:D1"/>
    <mergeCell ref="A3:D3"/>
    <mergeCell ref="A4:D4"/>
  </mergeCells>
  <printOptions horizontalCentered="1" verticalCentered="1"/>
  <pageMargins left="0.75" right="0.75" top="1" bottom="1" header="0" footer="0"/>
  <pageSetup horizontalDpi="600" verticalDpi="600" orientation="portrait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8"/>
  <sheetViews>
    <sheetView tabSelected="1" zoomScale="50" zoomScaleNormal="50" workbookViewId="0" topLeftCell="A1">
      <selection activeCell="H19" sqref="H19"/>
    </sheetView>
  </sheetViews>
  <sheetFormatPr defaultColWidth="11.421875" defaultRowHeight="12.75"/>
  <cols>
    <col min="1" max="1" width="13.57421875" style="7" customWidth="1"/>
    <col min="2" max="2" width="8.7109375" style="7" customWidth="1"/>
    <col min="3" max="32" width="6.28125" style="7" customWidth="1"/>
    <col min="33" max="16384" width="11.421875" style="7" customWidth="1"/>
  </cols>
  <sheetData>
    <row r="1" spans="1:32" s="1" customFormat="1" ht="12.75">
      <c r="A1" s="126" t="s">
        <v>243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</row>
    <row r="2" s="1" customFormat="1" ht="12.75"/>
    <row r="3" spans="1:32" s="1" customFormat="1" ht="12.75">
      <c r="A3" s="127" t="s">
        <v>234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</row>
    <row r="4" spans="1:32" s="1" customFormat="1" ht="12.75">
      <c r="A4" s="127" t="s">
        <v>37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AF4" s="127"/>
    </row>
    <row r="5" spans="1:7" s="1" customFormat="1" ht="13.5" thickBot="1">
      <c r="A5" s="43"/>
      <c r="B5" s="3"/>
      <c r="C5" s="3"/>
      <c r="D5" s="3"/>
      <c r="E5" s="3"/>
      <c r="F5" s="3"/>
      <c r="G5" s="3"/>
    </row>
    <row r="6" spans="1:33" s="1" customFormat="1" ht="12.75">
      <c r="A6" s="5"/>
      <c r="B6" s="8"/>
      <c r="C6" s="9"/>
      <c r="D6" s="10"/>
      <c r="E6" s="10"/>
      <c r="F6" s="10"/>
      <c r="G6" s="1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4"/>
    </row>
    <row r="7" spans="1:33" s="1" customFormat="1" ht="13.5" thickBot="1">
      <c r="A7" s="5"/>
      <c r="B7" s="12"/>
      <c r="C7" s="133" t="s">
        <v>32</v>
      </c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29"/>
      <c r="AC7" s="129"/>
      <c r="AD7" s="129"/>
      <c r="AE7" s="129"/>
      <c r="AF7" s="129"/>
      <c r="AG7" s="4"/>
    </row>
    <row r="8" spans="1:33" s="1" customFormat="1" ht="13.5" thickBot="1">
      <c r="A8" s="4"/>
      <c r="B8" s="14"/>
      <c r="C8" s="136" t="s">
        <v>28</v>
      </c>
      <c r="D8" s="137"/>
      <c r="E8" s="137"/>
      <c r="F8" s="137"/>
      <c r="G8" s="138"/>
      <c r="H8" s="131" t="s">
        <v>29</v>
      </c>
      <c r="I8" s="132"/>
      <c r="J8" s="132"/>
      <c r="K8" s="132"/>
      <c r="L8" s="135"/>
      <c r="M8" s="131" t="s">
        <v>30</v>
      </c>
      <c r="N8" s="132"/>
      <c r="O8" s="132"/>
      <c r="P8" s="132"/>
      <c r="Q8" s="135"/>
      <c r="R8" s="131" t="s">
        <v>31</v>
      </c>
      <c r="S8" s="132"/>
      <c r="T8" s="132"/>
      <c r="U8" s="132"/>
      <c r="V8" s="135"/>
      <c r="W8" s="131" t="s">
        <v>33</v>
      </c>
      <c r="X8" s="132"/>
      <c r="Y8" s="132"/>
      <c r="Z8" s="132"/>
      <c r="AA8" s="135"/>
      <c r="AB8" s="131" t="s">
        <v>34</v>
      </c>
      <c r="AC8" s="132"/>
      <c r="AD8" s="132"/>
      <c r="AE8" s="132"/>
      <c r="AF8" s="132"/>
      <c r="AG8" s="4"/>
    </row>
    <row r="9" spans="1:33" s="46" customFormat="1" ht="12.75">
      <c r="A9" s="6" t="s">
        <v>1</v>
      </c>
      <c r="B9" s="62" t="s">
        <v>0</v>
      </c>
      <c r="C9" s="16" t="s">
        <v>38</v>
      </c>
      <c r="D9" s="65" t="s">
        <v>21</v>
      </c>
      <c r="E9" s="17" t="s">
        <v>22</v>
      </c>
      <c r="F9" s="17" t="s">
        <v>23</v>
      </c>
      <c r="G9" s="17" t="s">
        <v>24</v>
      </c>
      <c r="H9" s="16" t="s">
        <v>38</v>
      </c>
      <c r="I9" s="65" t="s">
        <v>21</v>
      </c>
      <c r="J9" s="17" t="s">
        <v>22</v>
      </c>
      <c r="K9" s="17" t="s">
        <v>23</v>
      </c>
      <c r="L9" s="18" t="s">
        <v>24</v>
      </c>
      <c r="M9" s="16" t="s">
        <v>38</v>
      </c>
      <c r="N9" s="65" t="s">
        <v>21</v>
      </c>
      <c r="O9" s="17" t="s">
        <v>22</v>
      </c>
      <c r="P9" s="17" t="s">
        <v>23</v>
      </c>
      <c r="Q9" s="18" t="s">
        <v>24</v>
      </c>
      <c r="R9" s="16" t="s">
        <v>38</v>
      </c>
      <c r="S9" s="65" t="s">
        <v>21</v>
      </c>
      <c r="T9" s="17" t="s">
        <v>22</v>
      </c>
      <c r="U9" s="17" t="s">
        <v>23</v>
      </c>
      <c r="V9" s="18" t="s">
        <v>24</v>
      </c>
      <c r="W9" s="16" t="s">
        <v>38</v>
      </c>
      <c r="X9" s="65" t="s">
        <v>21</v>
      </c>
      <c r="Y9" s="17" t="s">
        <v>22</v>
      </c>
      <c r="Z9" s="17" t="s">
        <v>23</v>
      </c>
      <c r="AA9" s="18" t="s">
        <v>24</v>
      </c>
      <c r="AB9" s="16" t="s">
        <v>38</v>
      </c>
      <c r="AC9" s="65" t="s">
        <v>21</v>
      </c>
      <c r="AD9" s="17" t="s">
        <v>22</v>
      </c>
      <c r="AE9" s="17" t="s">
        <v>23</v>
      </c>
      <c r="AF9" s="17" t="s">
        <v>24</v>
      </c>
      <c r="AG9" s="6"/>
    </row>
    <row r="10" spans="1:33" s="1" customFormat="1" ht="13.5" thickBot="1">
      <c r="A10" s="41"/>
      <c r="B10" s="13"/>
      <c r="C10" s="13"/>
      <c r="D10" s="20"/>
      <c r="E10" s="20"/>
      <c r="F10" s="20"/>
      <c r="G10" s="20"/>
      <c r="H10" s="21"/>
      <c r="I10" s="67"/>
      <c r="J10" s="22"/>
      <c r="K10" s="22"/>
      <c r="L10" s="23"/>
      <c r="M10" s="61"/>
      <c r="N10" s="72"/>
      <c r="O10" s="66"/>
      <c r="P10" s="66"/>
      <c r="Q10" s="71"/>
      <c r="R10" s="21"/>
      <c r="S10" s="22"/>
      <c r="T10" s="22"/>
      <c r="U10" s="22"/>
      <c r="V10" s="23"/>
      <c r="W10" s="21"/>
      <c r="X10" s="22"/>
      <c r="Y10" s="22"/>
      <c r="Z10" s="22"/>
      <c r="AA10" s="23"/>
      <c r="AB10" s="63"/>
      <c r="AC10" s="22"/>
      <c r="AD10" s="22"/>
      <c r="AE10" s="22"/>
      <c r="AF10" s="22"/>
      <c r="AG10" s="4"/>
    </row>
    <row r="11" spans="1:33" ht="12.75">
      <c r="A11" s="42"/>
      <c r="B11" s="44"/>
      <c r="C11" s="50"/>
      <c r="D11" s="25"/>
      <c r="E11" s="25"/>
      <c r="F11" s="56"/>
      <c r="G11" s="28"/>
      <c r="H11" s="30"/>
      <c r="I11" s="58"/>
      <c r="J11" s="58"/>
      <c r="K11" s="58"/>
      <c r="L11" s="59"/>
      <c r="M11" s="49"/>
      <c r="N11" s="73"/>
      <c r="O11" s="51"/>
      <c r="P11" s="51"/>
      <c r="Q11" s="52"/>
      <c r="R11" s="26"/>
      <c r="S11" s="27"/>
      <c r="T11" s="27"/>
      <c r="U11" s="27"/>
      <c r="V11" s="59"/>
      <c r="W11" s="49"/>
      <c r="X11" s="51"/>
      <c r="Y11" s="51"/>
      <c r="Z11" s="51"/>
      <c r="AA11" s="52"/>
      <c r="AB11" s="26"/>
      <c r="AC11" s="27"/>
      <c r="AD11" s="27"/>
      <c r="AE11" s="27"/>
      <c r="AF11" s="27"/>
      <c r="AG11" s="42"/>
    </row>
    <row r="12" spans="1:33" s="70" customFormat="1" ht="12.75">
      <c r="A12" s="6" t="s">
        <v>0</v>
      </c>
      <c r="B12" s="15">
        <f aca="true" t="shared" si="0" ref="B12:Q12">SUM(B14:B37)</f>
        <v>1344</v>
      </c>
      <c r="C12" s="53">
        <f>SUM(C14:C37)</f>
        <v>868</v>
      </c>
      <c r="D12" s="32">
        <f t="shared" si="0"/>
        <v>195</v>
      </c>
      <c r="E12" s="32">
        <f t="shared" si="0"/>
        <v>233</v>
      </c>
      <c r="F12" s="32">
        <f t="shared" si="0"/>
        <v>194</v>
      </c>
      <c r="G12" s="55">
        <f t="shared" si="0"/>
        <v>246</v>
      </c>
      <c r="H12" s="62">
        <f t="shared" si="0"/>
        <v>314</v>
      </c>
      <c r="I12" s="60">
        <f t="shared" si="0"/>
        <v>70</v>
      </c>
      <c r="J12" s="60">
        <f t="shared" si="0"/>
        <v>103</v>
      </c>
      <c r="K12" s="60">
        <f t="shared" si="0"/>
        <v>67</v>
      </c>
      <c r="L12" s="68">
        <f t="shared" si="0"/>
        <v>74</v>
      </c>
      <c r="M12" s="79">
        <f t="shared" si="0"/>
        <v>46</v>
      </c>
      <c r="N12" s="74">
        <f t="shared" si="0"/>
        <v>12</v>
      </c>
      <c r="O12" s="32">
        <f t="shared" si="0"/>
        <v>14</v>
      </c>
      <c r="P12" s="32">
        <f t="shared" si="0"/>
        <v>10</v>
      </c>
      <c r="Q12" s="54">
        <f t="shared" si="0"/>
        <v>10</v>
      </c>
      <c r="R12" s="47">
        <f aca="true" t="shared" si="1" ref="R12:AF12">SUM(R14:R37)</f>
        <v>30</v>
      </c>
      <c r="S12" s="47">
        <f t="shared" si="1"/>
        <v>4</v>
      </c>
      <c r="T12" s="47">
        <f t="shared" si="1"/>
        <v>7</v>
      </c>
      <c r="U12" s="47">
        <f t="shared" si="1"/>
        <v>8</v>
      </c>
      <c r="V12" s="47">
        <f t="shared" si="1"/>
        <v>11</v>
      </c>
      <c r="W12" s="79">
        <f t="shared" si="1"/>
        <v>6</v>
      </c>
      <c r="X12" s="96">
        <f t="shared" si="1"/>
        <v>3</v>
      </c>
      <c r="Y12" s="96">
        <f t="shared" si="1"/>
        <v>1</v>
      </c>
      <c r="Z12" s="96">
        <f t="shared" si="1"/>
        <v>0</v>
      </c>
      <c r="AA12" s="80">
        <f t="shared" si="1"/>
        <v>2</v>
      </c>
      <c r="AB12" s="46">
        <f t="shared" si="1"/>
        <v>80</v>
      </c>
      <c r="AC12" s="77">
        <f t="shared" si="1"/>
        <v>28</v>
      </c>
      <c r="AD12" s="47">
        <f t="shared" si="1"/>
        <v>17</v>
      </c>
      <c r="AE12" s="48">
        <f t="shared" si="1"/>
        <v>19</v>
      </c>
      <c r="AF12" s="60">
        <f t="shared" si="1"/>
        <v>16</v>
      </c>
      <c r="AG12" s="69"/>
    </row>
    <row r="13" spans="1:33" ht="12.75">
      <c r="A13" s="42"/>
      <c r="B13" s="24"/>
      <c r="C13" s="53"/>
      <c r="D13" s="25"/>
      <c r="E13" s="25"/>
      <c r="F13" s="25"/>
      <c r="G13" s="56"/>
      <c r="H13" s="62"/>
      <c r="I13" s="27"/>
      <c r="J13" s="27"/>
      <c r="K13" s="27"/>
      <c r="L13" s="31"/>
      <c r="M13" s="79"/>
      <c r="N13" s="75"/>
      <c r="O13" s="28"/>
      <c r="P13" s="28"/>
      <c r="Q13" s="29"/>
      <c r="R13" s="6"/>
      <c r="S13" s="27"/>
      <c r="T13" s="27"/>
      <c r="U13" s="27"/>
      <c r="V13" s="31"/>
      <c r="W13" s="79"/>
      <c r="X13" s="28"/>
      <c r="Y13" s="28"/>
      <c r="Z13" s="28"/>
      <c r="AA13" s="29"/>
      <c r="AB13" s="46"/>
      <c r="AC13" s="78"/>
      <c r="AD13" s="27"/>
      <c r="AE13" s="27"/>
      <c r="AF13" s="27"/>
      <c r="AG13" s="42"/>
    </row>
    <row r="14" spans="1:33" ht="12.75">
      <c r="A14" s="42" t="s">
        <v>25</v>
      </c>
      <c r="B14" s="15">
        <f>C14+H14+M14+R14+W14+AB14</f>
        <v>31</v>
      </c>
      <c r="C14" s="53">
        <f>SUM(D14:G14)</f>
        <v>23</v>
      </c>
      <c r="D14" s="25">
        <v>10</v>
      </c>
      <c r="E14" s="25">
        <v>6</v>
      </c>
      <c r="F14" s="25">
        <v>6</v>
      </c>
      <c r="G14" s="56">
        <v>1</v>
      </c>
      <c r="H14" s="62">
        <f>SUM(I14:L14)</f>
        <v>6</v>
      </c>
      <c r="I14" s="27">
        <v>3</v>
      </c>
      <c r="J14" s="27">
        <v>2</v>
      </c>
      <c r="K14" s="27">
        <v>1</v>
      </c>
      <c r="L14" s="31">
        <v>0</v>
      </c>
      <c r="M14" s="79">
        <f>SUM(N14:Q14)</f>
        <v>0</v>
      </c>
      <c r="N14" s="75">
        <v>0</v>
      </c>
      <c r="O14" s="28">
        <v>0</v>
      </c>
      <c r="P14" s="28">
        <v>0</v>
      </c>
      <c r="Q14" s="29">
        <v>0</v>
      </c>
      <c r="R14" s="6">
        <f>SUM(S14:V14)</f>
        <v>1</v>
      </c>
      <c r="S14" s="27">
        <v>0</v>
      </c>
      <c r="T14" s="27">
        <v>0</v>
      </c>
      <c r="U14" s="27">
        <v>0</v>
      </c>
      <c r="V14" s="31">
        <v>1</v>
      </c>
      <c r="W14" s="79">
        <f>SUM(X14:AA14)</f>
        <v>0</v>
      </c>
      <c r="X14" s="28">
        <v>0</v>
      </c>
      <c r="Y14" s="28">
        <v>0</v>
      </c>
      <c r="Z14" s="28">
        <v>0</v>
      </c>
      <c r="AA14" s="29">
        <v>0</v>
      </c>
      <c r="AB14" s="46">
        <f>SUM(AC14:AF14)</f>
        <v>1</v>
      </c>
      <c r="AC14" s="78">
        <v>0</v>
      </c>
      <c r="AD14" s="27">
        <v>1</v>
      </c>
      <c r="AE14" s="27">
        <v>0</v>
      </c>
      <c r="AF14" s="27">
        <v>0</v>
      </c>
      <c r="AG14" s="42"/>
    </row>
    <row r="15" spans="1:33" ht="12.75">
      <c r="A15" s="42" t="s">
        <v>26</v>
      </c>
      <c r="B15" s="15">
        <f aca="true" t="shared" si="2" ref="B15:B36">C15+H15+M15+R15+W15+AB15</f>
        <v>333</v>
      </c>
      <c r="C15" s="53">
        <f>SUM(D15:G15)</f>
        <v>220</v>
      </c>
      <c r="D15" s="25">
        <v>60</v>
      </c>
      <c r="E15" s="25">
        <v>76</v>
      </c>
      <c r="F15" s="25">
        <v>50</v>
      </c>
      <c r="G15" s="56">
        <v>34</v>
      </c>
      <c r="H15" s="62">
        <f aca="true" t="shared" si="3" ref="H15:H36">SUM(I15:L15)</f>
        <v>72</v>
      </c>
      <c r="I15" s="27">
        <v>17</v>
      </c>
      <c r="J15" s="27">
        <v>29</v>
      </c>
      <c r="K15" s="27">
        <v>18</v>
      </c>
      <c r="L15" s="31">
        <v>8</v>
      </c>
      <c r="M15" s="79">
        <f aca="true" t="shared" si="4" ref="M15:M37">SUM(N15:Q15)</f>
        <v>13</v>
      </c>
      <c r="N15" s="75">
        <v>3</v>
      </c>
      <c r="O15" s="28">
        <v>6</v>
      </c>
      <c r="P15" s="28">
        <v>3</v>
      </c>
      <c r="Q15" s="29">
        <v>1</v>
      </c>
      <c r="R15" s="6">
        <f aca="true" t="shared" si="5" ref="R15:R36">SUM(S15:V15)</f>
        <v>10</v>
      </c>
      <c r="S15" s="27">
        <v>1</v>
      </c>
      <c r="T15" s="27">
        <v>3</v>
      </c>
      <c r="U15" s="27">
        <v>5</v>
      </c>
      <c r="V15" s="31">
        <v>1</v>
      </c>
      <c r="W15" s="79">
        <f aca="true" t="shared" si="6" ref="W15:W37">SUM(X15:AA15)</f>
        <v>2</v>
      </c>
      <c r="X15" s="28">
        <v>1</v>
      </c>
      <c r="Y15" s="28">
        <v>1</v>
      </c>
      <c r="Z15" s="28">
        <v>0</v>
      </c>
      <c r="AA15" s="29">
        <v>0</v>
      </c>
      <c r="AB15" s="46">
        <f>SUM(AC15:AF15)</f>
        <v>16</v>
      </c>
      <c r="AC15" s="78">
        <v>7</v>
      </c>
      <c r="AD15" s="27">
        <v>6</v>
      </c>
      <c r="AE15" s="27">
        <v>3</v>
      </c>
      <c r="AF15" s="27">
        <v>0</v>
      </c>
      <c r="AG15" s="42"/>
    </row>
    <row r="16" spans="1:33" ht="12.75">
      <c r="A16" s="42" t="s">
        <v>27</v>
      </c>
      <c r="B16" s="15">
        <f t="shared" si="2"/>
        <v>292</v>
      </c>
      <c r="C16" s="53">
        <f aca="true" t="shared" si="7" ref="C16:C37">SUM(D16:G16)</f>
        <v>204</v>
      </c>
      <c r="D16" s="25">
        <v>24</v>
      </c>
      <c r="E16" s="25">
        <v>67</v>
      </c>
      <c r="F16" s="25">
        <v>66</v>
      </c>
      <c r="G16" s="56">
        <v>47</v>
      </c>
      <c r="H16" s="62">
        <f t="shared" si="3"/>
        <v>58</v>
      </c>
      <c r="I16" s="27">
        <v>7</v>
      </c>
      <c r="J16" s="27">
        <v>31</v>
      </c>
      <c r="K16" s="27">
        <v>13</v>
      </c>
      <c r="L16" s="31">
        <v>7</v>
      </c>
      <c r="M16" s="79">
        <f t="shared" si="4"/>
        <v>7</v>
      </c>
      <c r="N16" s="75">
        <v>2</v>
      </c>
      <c r="O16" s="28">
        <v>2</v>
      </c>
      <c r="P16" s="28">
        <v>3</v>
      </c>
      <c r="Q16" s="29">
        <v>0</v>
      </c>
      <c r="R16" s="6">
        <f t="shared" si="5"/>
        <v>5</v>
      </c>
      <c r="S16" s="27">
        <v>0</v>
      </c>
      <c r="T16" s="27">
        <v>1</v>
      </c>
      <c r="U16" s="27">
        <v>1</v>
      </c>
      <c r="V16" s="31">
        <v>3</v>
      </c>
      <c r="W16" s="79">
        <f t="shared" si="6"/>
        <v>2</v>
      </c>
      <c r="X16" s="28">
        <v>1</v>
      </c>
      <c r="Y16" s="28">
        <v>0</v>
      </c>
      <c r="Z16" s="28">
        <v>0</v>
      </c>
      <c r="AA16" s="29">
        <v>1</v>
      </c>
      <c r="AB16" s="46">
        <f aca="true" t="shared" si="8" ref="AB16:AB37">SUM(AC16:AF16)</f>
        <v>16</v>
      </c>
      <c r="AC16" s="78">
        <v>0</v>
      </c>
      <c r="AD16" s="27">
        <v>5</v>
      </c>
      <c r="AE16" s="27">
        <v>9</v>
      </c>
      <c r="AF16" s="27">
        <v>2</v>
      </c>
      <c r="AG16" s="42"/>
    </row>
    <row r="17" spans="1:33" ht="12.75">
      <c r="A17" s="42" t="s">
        <v>2</v>
      </c>
      <c r="B17" s="15">
        <f t="shared" si="2"/>
        <v>241</v>
      </c>
      <c r="C17" s="53">
        <f t="shared" si="7"/>
        <v>160</v>
      </c>
      <c r="D17" s="25">
        <v>27</v>
      </c>
      <c r="E17" s="25">
        <v>39</v>
      </c>
      <c r="F17" s="25">
        <v>34</v>
      </c>
      <c r="G17" s="56">
        <v>60</v>
      </c>
      <c r="H17" s="62">
        <f t="shared" si="3"/>
        <v>55</v>
      </c>
      <c r="I17" s="27">
        <v>8</v>
      </c>
      <c r="J17" s="27">
        <v>20</v>
      </c>
      <c r="K17" s="27">
        <v>9</v>
      </c>
      <c r="L17" s="31">
        <v>18</v>
      </c>
      <c r="M17" s="79">
        <f t="shared" si="4"/>
        <v>9</v>
      </c>
      <c r="N17" s="75">
        <v>0</v>
      </c>
      <c r="O17" s="28">
        <v>4</v>
      </c>
      <c r="P17" s="28">
        <v>2</v>
      </c>
      <c r="Q17" s="29">
        <v>3</v>
      </c>
      <c r="R17" s="6">
        <f t="shared" si="5"/>
        <v>4</v>
      </c>
      <c r="S17" s="27">
        <v>1</v>
      </c>
      <c r="T17" s="27">
        <v>2</v>
      </c>
      <c r="U17" s="27">
        <v>0</v>
      </c>
      <c r="V17" s="31">
        <v>1</v>
      </c>
      <c r="W17" s="79">
        <f t="shared" si="6"/>
        <v>1</v>
      </c>
      <c r="X17" s="28">
        <v>1</v>
      </c>
      <c r="Y17" s="28">
        <v>0</v>
      </c>
      <c r="Z17" s="28">
        <v>0</v>
      </c>
      <c r="AA17" s="29">
        <v>0</v>
      </c>
      <c r="AB17" s="46">
        <f t="shared" si="8"/>
        <v>12</v>
      </c>
      <c r="AC17" s="78">
        <v>4</v>
      </c>
      <c r="AD17" s="27">
        <v>2</v>
      </c>
      <c r="AE17" s="27">
        <v>1</v>
      </c>
      <c r="AF17" s="27">
        <v>5</v>
      </c>
      <c r="AG17" s="42"/>
    </row>
    <row r="18" spans="1:33" ht="12.75">
      <c r="A18" s="42" t="s">
        <v>3</v>
      </c>
      <c r="B18" s="15">
        <f t="shared" si="2"/>
        <v>251</v>
      </c>
      <c r="C18" s="53">
        <f t="shared" si="7"/>
        <v>156</v>
      </c>
      <c r="D18" s="25">
        <v>48</v>
      </c>
      <c r="E18" s="25">
        <v>18</v>
      </c>
      <c r="F18" s="25">
        <v>20</v>
      </c>
      <c r="G18" s="56">
        <v>70</v>
      </c>
      <c r="H18" s="62">
        <f t="shared" si="3"/>
        <v>59</v>
      </c>
      <c r="I18" s="27">
        <v>18</v>
      </c>
      <c r="J18" s="27">
        <v>7</v>
      </c>
      <c r="K18" s="27">
        <v>13</v>
      </c>
      <c r="L18" s="31">
        <v>21</v>
      </c>
      <c r="M18" s="79">
        <f t="shared" si="4"/>
        <v>6</v>
      </c>
      <c r="N18" s="75">
        <v>2</v>
      </c>
      <c r="O18" s="28">
        <v>1</v>
      </c>
      <c r="P18" s="28">
        <v>0</v>
      </c>
      <c r="Q18" s="29">
        <v>3</v>
      </c>
      <c r="R18" s="6">
        <f t="shared" si="5"/>
        <v>8</v>
      </c>
      <c r="S18" s="27">
        <v>2</v>
      </c>
      <c r="T18" s="27">
        <v>1</v>
      </c>
      <c r="U18" s="27">
        <v>1</v>
      </c>
      <c r="V18" s="31">
        <v>4</v>
      </c>
      <c r="W18" s="79">
        <f t="shared" si="6"/>
        <v>1</v>
      </c>
      <c r="X18" s="28">
        <v>0</v>
      </c>
      <c r="Y18" s="28">
        <v>0</v>
      </c>
      <c r="Z18" s="28">
        <v>0</v>
      </c>
      <c r="AA18" s="29">
        <v>1</v>
      </c>
      <c r="AB18" s="46">
        <f>SUM(AC18:AF18)</f>
        <v>21</v>
      </c>
      <c r="AC18" s="78">
        <v>8</v>
      </c>
      <c r="AD18" s="27">
        <v>1</v>
      </c>
      <c r="AE18" s="27">
        <v>4</v>
      </c>
      <c r="AF18" s="27">
        <v>8</v>
      </c>
      <c r="AG18" s="42"/>
    </row>
    <row r="19" spans="1:33" ht="12.75">
      <c r="A19" s="42" t="s">
        <v>4</v>
      </c>
      <c r="B19" s="15">
        <f t="shared" si="2"/>
        <v>56</v>
      </c>
      <c r="C19" s="53">
        <f t="shared" si="7"/>
        <v>26</v>
      </c>
      <c r="D19" s="25">
        <v>9</v>
      </c>
      <c r="E19" s="25">
        <v>4</v>
      </c>
      <c r="F19" s="25">
        <v>6</v>
      </c>
      <c r="G19" s="56">
        <v>7</v>
      </c>
      <c r="H19" s="62">
        <f t="shared" si="3"/>
        <v>19</v>
      </c>
      <c r="I19" s="27">
        <v>6</v>
      </c>
      <c r="J19" s="27">
        <v>4</v>
      </c>
      <c r="K19" s="27">
        <v>3</v>
      </c>
      <c r="L19" s="31">
        <v>6</v>
      </c>
      <c r="M19" s="79">
        <f t="shared" si="4"/>
        <v>3</v>
      </c>
      <c r="N19" s="75">
        <v>1</v>
      </c>
      <c r="O19" s="28">
        <v>0</v>
      </c>
      <c r="P19" s="28">
        <v>1</v>
      </c>
      <c r="Q19" s="29">
        <v>1</v>
      </c>
      <c r="R19" s="6">
        <f t="shared" si="5"/>
        <v>0</v>
      </c>
      <c r="S19" s="27">
        <v>0</v>
      </c>
      <c r="T19" s="27">
        <v>0</v>
      </c>
      <c r="U19" s="27">
        <v>0</v>
      </c>
      <c r="V19" s="31">
        <v>0</v>
      </c>
      <c r="W19" s="79">
        <f t="shared" si="6"/>
        <v>0</v>
      </c>
      <c r="X19" s="28">
        <v>0</v>
      </c>
      <c r="Y19" s="28">
        <v>0</v>
      </c>
      <c r="Z19" s="28">
        <v>0</v>
      </c>
      <c r="AA19" s="29">
        <v>0</v>
      </c>
      <c r="AB19" s="46">
        <f t="shared" si="8"/>
        <v>8</v>
      </c>
      <c r="AC19" s="78">
        <v>5</v>
      </c>
      <c r="AD19" s="27">
        <v>1</v>
      </c>
      <c r="AE19" s="27">
        <v>2</v>
      </c>
      <c r="AF19" s="27">
        <v>0</v>
      </c>
      <c r="AG19" s="42"/>
    </row>
    <row r="20" spans="1:33" ht="12.75">
      <c r="A20" s="42" t="s">
        <v>5</v>
      </c>
      <c r="B20" s="15">
        <f t="shared" si="2"/>
        <v>27</v>
      </c>
      <c r="C20" s="53">
        <f t="shared" si="7"/>
        <v>19</v>
      </c>
      <c r="D20" s="25">
        <v>6</v>
      </c>
      <c r="E20" s="25">
        <v>6</v>
      </c>
      <c r="F20" s="25">
        <v>3</v>
      </c>
      <c r="G20" s="56">
        <v>4</v>
      </c>
      <c r="H20" s="62">
        <f t="shared" si="3"/>
        <v>4</v>
      </c>
      <c r="I20" s="27">
        <v>0</v>
      </c>
      <c r="J20" s="27">
        <v>1</v>
      </c>
      <c r="K20" s="27">
        <v>1</v>
      </c>
      <c r="L20" s="31">
        <v>2</v>
      </c>
      <c r="M20" s="79">
        <f t="shared" si="4"/>
        <v>3</v>
      </c>
      <c r="N20" s="75">
        <v>2</v>
      </c>
      <c r="O20" s="28">
        <v>0</v>
      </c>
      <c r="P20" s="28">
        <v>0</v>
      </c>
      <c r="Q20" s="29">
        <v>1</v>
      </c>
      <c r="R20" s="6">
        <f t="shared" si="5"/>
        <v>1</v>
      </c>
      <c r="S20" s="27">
        <v>0</v>
      </c>
      <c r="T20" s="27">
        <v>0</v>
      </c>
      <c r="U20" s="27">
        <v>0</v>
      </c>
      <c r="V20" s="31">
        <v>1</v>
      </c>
      <c r="W20" s="79">
        <f t="shared" si="6"/>
        <v>0</v>
      </c>
      <c r="X20" s="28">
        <v>0</v>
      </c>
      <c r="Y20" s="28">
        <v>0</v>
      </c>
      <c r="Z20" s="28">
        <v>0</v>
      </c>
      <c r="AA20" s="29">
        <v>0</v>
      </c>
      <c r="AB20" s="46">
        <f t="shared" si="8"/>
        <v>0</v>
      </c>
      <c r="AC20" s="78">
        <v>0</v>
      </c>
      <c r="AD20" s="27">
        <v>0</v>
      </c>
      <c r="AE20" s="27">
        <v>0</v>
      </c>
      <c r="AF20" s="27">
        <v>0</v>
      </c>
      <c r="AG20" s="42"/>
    </row>
    <row r="21" spans="1:33" ht="12.75">
      <c r="A21" s="42" t="s">
        <v>6</v>
      </c>
      <c r="B21" s="15">
        <f t="shared" si="2"/>
        <v>28</v>
      </c>
      <c r="C21" s="53">
        <f t="shared" si="7"/>
        <v>15</v>
      </c>
      <c r="D21" s="25">
        <v>4</v>
      </c>
      <c r="E21" s="25">
        <v>1</v>
      </c>
      <c r="F21" s="25">
        <v>1</v>
      </c>
      <c r="G21" s="56">
        <v>9</v>
      </c>
      <c r="H21" s="62">
        <f t="shared" si="3"/>
        <v>6</v>
      </c>
      <c r="I21" s="27">
        <v>2</v>
      </c>
      <c r="J21" s="27">
        <v>2</v>
      </c>
      <c r="K21" s="27">
        <v>1</v>
      </c>
      <c r="L21" s="31">
        <v>1</v>
      </c>
      <c r="M21" s="79">
        <f t="shared" si="4"/>
        <v>2</v>
      </c>
      <c r="N21" s="75">
        <v>1</v>
      </c>
      <c r="O21" s="28">
        <v>0</v>
      </c>
      <c r="P21" s="28">
        <v>0</v>
      </c>
      <c r="Q21" s="29">
        <v>1</v>
      </c>
      <c r="R21" s="6">
        <f t="shared" si="5"/>
        <v>1</v>
      </c>
      <c r="S21" s="27">
        <v>0</v>
      </c>
      <c r="T21" s="27">
        <v>0</v>
      </c>
      <c r="U21" s="27">
        <v>1</v>
      </c>
      <c r="V21" s="31">
        <v>0</v>
      </c>
      <c r="W21" s="79">
        <f t="shared" si="6"/>
        <v>0</v>
      </c>
      <c r="X21" s="28">
        <v>0</v>
      </c>
      <c r="Y21" s="28">
        <v>0</v>
      </c>
      <c r="Z21" s="28">
        <v>0</v>
      </c>
      <c r="AA21" s="29">
        <v>0</v>
      </c>
      <c r="AB21" s="46">
        <f t="shared" si="8"/>
        <v>4</v>
      </c>
      <c r="AC21" s="78">
        <v>3</v>
      </c>
      <c r="AD21" s="27">
        <v>1</v>
      </c>
      <c r="AE21" s="27">
        <v>0</v>
      </c>
      <c r="AF21" s="27">
        <v>0</v>
      </c>
      <c r="AG21" s="42"/>
    </row>
    <row r="22" spans="1:33" ht="12.75">
      <c r="A22" s="42" t="s">
        <v>7</v>
      </c>
      <c r="B22" s="15">
        <f t="shared" si="2"/>
        <v>25</v>
      </c>
      <c r="C22" s="53">
        <f t="shared" si="7"/>
        <v>17</v>
      </c>
      <c r="D22" s="25">
        <v>2</v>
      </c>
      <c r="E22" s="25">
        <v>6</v>
      </c>
      <c r="F22" s="25">
        <v>3</v>
      </c>
      <c r="G22" s="56">
        <v>6</v>
      </c>
      <c r="H22" s="62">
        <f t="shared" si="3"/>
        <v>5</v>
      </c>
      <c r="I22" s="27">
        <v>1</v>
      </c>
      <c r="J22" s="27">
        <v>2</v>
      </c>
      <c r="K22" s="27">
        <v>1</v>
      </c>
      <c r="L22" s="31">
        <v>1</v>
      </c>
      <c r="M22" s="79">
        <f t="shared" si="4"/>
        <v>1</v>
      </c>
      <c r="N22" s="75">
        <v>0</v>
      </c>
      <c r="O22" s="28">
        <v>1</v>
      </c>
      <c r="P22" s="28">
        <v>0</v>
      </c>
      <c r="Q22" s="29">
        <v>0</v>
      </c>
      <c r="R22" s="6">
        <f t="shared" si="5"/>
        <v>0</v>
      </c>
      <c r="S22" s="27">
        <v>0</v>
      </c>
      <c r="T22" s="27">
        <v>0</v>
      </c>
      <c r="U22" s="27">
        <v>0</v>
      </c>
      <c r="V22" s="31">
        <v>0</v>
      </c>
      <c r="W22" s="79">
        <f t="shared" si="6"/>
        <v>0</v>
      </c>
      <c r="X22" s="28">
        <v>0</v>
      </c>
      <c r="Y22" s="28">
        <v>0</v>
      </c>
      <c r="Z22" s="28">
        <v>0</v>
      </c>
      <c r="AA22" s="29">
        <v>0</v>
      </c>
      <c r="AB22" s="46">
        <f t="shared" si="8"/>
        <v>2</v>
      </c>
      <c r="AC22" s="78">
        <v>1</v>
      </c>
      <c r="AD22" s="27">
        <v>0</v>
      </c>
      <c r="AE22" s="27">
        <v>0</v>
      </c>
      <c r="AF22" s="27">
        <v>1</v>
      </c>
      <c r="AG22" s="42"/>
    </row>
    <row r="23" spans="1:33" ht="12.75">
      <c r="A23" s="42" t="s">
        <v>8</v>
      </c>
      <c r="B23" s="15">
        <f t="shared" si="2"/>
        <v>11</v>
      </c>
      <c r="C23" s="53">
        <f t="shared" si="7"/>
        <v>7</v>
      </c>
      <c r="D23" s="25">
        <v>1</v>
      </c>
      <c r="E23" s="25">
        <v>3</v>
      </c>
      <c r="F23" s="25">
        <v>1</v>
      </c>
      <c r="G23" s="56">
        <v>2</v>
      </c>
      <c r="H23" s="62">
        <f t="shared" si="3"/>
        <v>4</v>
      </c>
      <c r="I23" s="27">
        <v>1</v>
      </c>
      <c r="J23" s="27">
        <v>0</v>
      </c>
      <c r="K23" s="27">
        <v>2</v>
      </c>
      <c r="L23" s="31">
        <v>1</v>
      </c>
      <c r="M23" s="79">
        <f t="shared" si="4"/>
        <v>0</v>
      </c>
      <c r="N23" s="75">
        <v>0</v>
      </c>
      <c r="O23" s="28">
        <v>0</v>
      </c>
      <c r="P23" s="28">
        <v>0</v>
      </c>
      <c r="Q23" s="29">
        <v>0</v>
      </c>
      <c r="R23" s="6">
        <f t="shared" si="5"/>
        <v>0</v>
      </c>
      <c r="S23" s="27">
        <v>0</v>
      </c>
      <c r="T23" s="27">
        <v>0</v>
      </c>
      <c r="U23" s="27">
        <v>0</v>
      </c>
      <c r="V23" s="31">
        <v>0</v>
      </c>
      <c r="W23" s="79">
        <f t="shared" si="6"/>
        <v>0</v>
      </c>
      <c r="X23" s="28">
        <v>0</v>
      </c>
      <c r="Y23" s="28">
        <v>0</v>
      </c>
      <c r="Z23" s="28">
        <v>0</v>
      </c>
      <c r="AA23" s="29">
        <v>0</v>
      </c>
      <c r="AB23" s="46">
        <f t="shared" si="8"/>
        <v>0</v>
      </c>
      <c r="AC23" s="78">
        <v>0</v>
      </c>
      <c r="AD23" s="27">
        <v>0</v>
      </c>
      <c r="AE23" s="27">
        <v>0</v>
      </c>
      <c r="AF23" s="27">
        <v>0</v>
      </c>
      <c r="AG23" s="42"/>
    </row>
    <row r="24" spans="1:33" ht="12.75">
      <c r="A24" s="42" t="s">
        <v>9</v>
      </c>
      <c r="B24" s="15">
        <f t="shared" si="2"/>
        <v>6</v>
      </c>
      <c r="C24" s="53">
        <f t="shared" si="7"/>
        <v>4</v>
      </c>
      <c r="D24" s="25">
        <v>0</v>
      </c>
      <c r="E24" s="25">
        <v>1</v>
      </c>
      <c r="F24" s="25">
        <v>1</v>
      </c>
      <c r="G24" s="56">
        <v>2</v>
      </c>
      <c r="H24" s="62">
        <f t="shared" si="3"/>
        <v>2</v>
      </c>
      <c r="I24" s="27">
        <v>0</v>
      </c>
      <c r="J24" s="27">
        <v>1</v>
      </c>
      <c r="K24" s="27">
        <v>0</v>
      </c>
      <c r="L24" s="31">
        <v>1</v>
      </c>
      <c r="M24" s="79">
        <f t="shared" si="4"/>
        <v>0</v>
      </c>
      <c r="N24" s="75">
        <v>0</v>
      </c>
      <c r="O24" s="28">
        <v>0</v>
      </c>
      <c r="P24" s="28">
        <v>0</v>
      </c>
      <c r="Q24" s="29">
        <v>0</v>
      </c>
      <c r="R24" s="6">
        <f t="shared" si="5"/>
        <v>0</v>
      </c>
      <c r="S24" s="27">
        <v>0</v>
      </c>
      <c r="T24" s="27">
        <v>0</v>
      </c>
      <c r="U24" s="27">
        <v>0</v>
      </c>
      <c r="V24" s="31">
        <v>0</v>
      </c>
      <c r="W24" s="79">
        <f t="shared" si="6"/>
        <v>0</v>
      </c>
      <c r="X24" s="28">
        <v>0</v>
      </c>
      <c r="Y24" s="28">
        <v>0</v>
      </c>
      <c r="Z24" s="28">
        <v>0</v>
      </c>
      <c r="AA24" s="29">
        <v>0</v>
      </c>
      <c r="AB24" s="46">
        <f t="shared" si="8"/>
        <v>0</v>
      </c>
      <c r="AC24" s="78">
        <v>0</v>
      </c>
      <c r="AD24" s="27">
        <v>0</v>
      </c>
      <c r="AE24" s="27">
        <v>0</v>
      </c>
      <c r="AF24" s="27">
        <v>0</v>
      </c>
      <c r="AG24" s="42"/>
    </row>
    <row r="25" spans="1:33" ht="12.75">
      <c r="A25" s="42" t="s">
        <v>10</v>
      </c>
      <c r="B25" s="15">
        <f t="shared" si="2"/>
        <v>6</v>
      </c>
      <c r="C25" s="53">
        <f t="shared" si="7"/>
        <v>4</v>
      </c>
      <c r="D25" s="25">
        <v>0</v>
      </c>
      <c r="E25" s="25">
        <v>1</v>
      </c>
      <c r="F25" s="25">
        <v>2</v>
      </c>
      <c r="G25" s="56">
        <v>1</v>
      </c>
      <c r="H25" s="62">
        <f t="shared" si="3"/>
        <v>2</v>
      </c>
      <c r="I25" s="27">
        <v>0</v>
      </c>
      <c r="J25" s="27">
        <v>1</v>
      </c>
      <c r="K25" s="27">
        <v>1</v>
      </c>
      <c r="L25" s="31">
        <v>0</v>
      </c>
      <c r="M25" s="79">
        <f t="shared" si="4"/>
        <v>0</v>
      </c>
      <c r="N25" s="75">
        <v>0</v>
      </c>
      <c r="O25" s="28">
        <v>0</v>
      </c>
      <c r="P25" s="28">
        <v>0</v>
      </c>
      <c r="Q25" s="29">
        <v>0</v>
      </c>
      <c r="R25" s="6">
        <f t="shared" si="5"/>
        <v>0</v>
      </c>
      <c r="S25" s="27">
        <v>0</v>
      </c>
      <c r="T25" s="27">
        <v>0</v>
      </c>
      <c r="U25" s="27">
        <v>0</v>
      </c>
      <c r="V25" s="31">
        <v>0</v>
      </c>
      <c r="W25" s="79">
        <f t="shared" si="6"/>
        <v>0</v>
      </c>
      <c r="X25" s="28">
        <v>0</v>
      </c>
      <c r="Y25" s="28">
        <v>0</v>
      </c>
      <c r="Z25" s="28">
        <v>0</v>
      </c>
      <c r="AA25" s="29">
        <v>0</v>
      </c>
      <c r="AB25" s="46">
        <f t="shared" si="8"/>
        <v>0</v>
      </c>
      <c r="AC25" s="78">
        <v>0</v>
      </c>
      <c r="AD25" s="27">
        <v>0</v>
      </c>
      <c r="AE25" s="27">
        <v>0</v>
      </c>
      <c r="AF25" s="27">
        <v>0</v>
      </c>
      <c r="AG25" s="42"/>
    </row>
    <row r="26" spans="1:33" ht="12.75">
      <c r="A26" s="42" t="s">
        <v>11</v>
      </c>
      <c r="B26" s="15">
        <f t="shared" si="2"/>
        <v>11</v>
      </c>
      <c r="C26" s="53">
        <f t="shared" si="7"/>
        <v>4</v>
      </c>
      <c r="D26" s="25">
        <v>2</v>
      </c>
      <c r="E26" s="25">
        <v>1</v>
      </c>
      <c r="F26" s="25">
        <v>0</v>
      </c>
      <c r="G26" s="56">
        <v>1</v>
      </c>
      <c r="H26" s="62">
        <f t="shared" si="3"/>
        <v>6</v>
      </c>
      <c r="I26" s="27">
        <v>2</v>
      </c>
      <c r="J26" s="27">
        <v>1</v>
      </c>
      <c r="K26" s="27">
        <v>1</v>
      </c>
      <c r="L26" s="31">
        <v>2</v>
      </c>
      <c r="M26" s="79">
        <f t="shared" si="4"/>
        <v>1</v>
      </c>
      <c r="N26" s="75">
        <v>1</v>
      </c>
      <c r="O26" s="28">
        <v>0</v>
      </c>
      <c r="P26" s="28">
        <v>0</v>
      </c>
      <c r="Q26" s="29">
        <v>0</v>
      </c>
      <c r="R26" s="6">
        <f t="shared" si="5"/>
        <v>0</v>
      </c>
      <c r="S26" s="27">
        <v>0</v>
      </c>
      <c r="T26" s="27">
        <v>0</v>
      </c>
      <c r="U26" s="27">
        <v>0</v>
      </c>
      <c r="V26" s="31">
        <v>0</v>
      </c>
      <c r="W26" s="79">
        <f t="shared" si="6"/>
        <v>0</v>
      </c>
      <c r="X26" s="28">
        <v>0</v>
      </c>
      <c r="Y26" s="28">
        <v>0</v>
      </c>
      <c r="Z26" s="28">
        <v>0</v>
      </c>
      <c r="AA26" s="29">
        <v>0</v>
      </c>
      <c r="AB26" s="46">
        <f t="shared" si="8"/>
        <v>0</v>
      </c>
      <c r="AC26" s="78">
        <v>0</v>
      </c>
      <c r="AD26" s="27">
        <v>0</v>
      </c>
      <c r="AE26" s="27">
        <v>0</v>
      </c>
      <c r="AF26" s="27">
        <v>0</v>
      </c>
      <c r="AG26" s="42"/>
    </row>
    <row r="27" spans="1:33" ht="12.75">
      <c r="A27" s="42" t="s">
        <v>12</v>
      </c>
      <c r="B27" s="15">
        <f t="shared" si="2"/>
        <v>8</v>
      </c>
      <c r="C27" s="53">
        <f t="shared" si="7"/>
        <v>2</v>
      </c>
      <c r="D27" s="25">
        <v>0</v>
      </c>
      <c r="E27" s="25">
        <v>1</v>
      </c>
      <c r="F27" s="25">
        <v>0</v>
      </c>
      <c r="G27" s="56">
        <v>1</v>
      </c>
      <c r="H27" s="62">
        <f t="shared" si="3"/>
        <v>6</v>
      </c>
      <c r="I27" s="27">
        <v>2</v>
      </c>
      <c r="J27" s="27">
        <v>1</v>
      </c>
      <c r="K27" s="27">
        <v>1</v>
      </c>
      <c r="L27" s="31">
        <v>2</v>
      </c>
      <c r="M27" s="79">
        <f t="shared" si="4"/>
        <v>0</v>
      </c>
      <c r="N27" s="75">
        <v>0</v>
      </c>
      <c r="O27" s="28">
        <v>0</v>
      </c>
      <c r="P27" s="28">
        <v>0</v>
      </c>
      <c r="Q27" s="29">
        <v>0</v>
      </c>
      <c r="R27" s="6">
        <f t="shared" si="5"/>
        <v>0</v>
      </c>
      <c r="S27" s="27">
        <v>0</v>
      </c>
      <c r="T27" s="27">
        <v>0</v>
      </c>
      <c r="U27" s="27">
        <v>0</v>
      </c>
      <c r="V27" s="31">
        <v>0</v>
      </c>
      <c r="W27" s="79">
        <f t="shared" si="6"/>
        <v>0</v>
      </c>
      <c r="X27" s="28">
        <v>0</v>
      </c>
      <c r="Y27" s="28">
        <v>0</v>
      </c>
      <c r="Z27" s="28">
        <v>0</v>
      </c>
      <c r="AA27" s="29">
        <v>0</v>
      </c>
      <c r="AB27" s="46">
        <f t="shared" si="8"/>
        <v>0</v>
      </c>
      <c r="AC27" s="78">
        <v>0</v>
      </c>
      <c r="AD27" s="27">
        <v>0</v>
      </c>
      <c r="AE27" s="27">
        <v>0</v>
      </c>
      <c r="AF27" s="27">
        <v>0</v>
      </c>
      <c r="AG27" s="42"/>
    </row>
    <row r="28" spans="1:33" ht="12.75">
      <c r="A28" s="42" t="s">
        <v>13</v>
      </c>
      <c r="B28" s="15">
        <f t="shared" si="2"/>
        <v>2</v>
      </c>
      <c r="C28" s="53">
        <f t="shared" si="7"/>
        <v>1</v>
      </c>
      <c r="D28" s="25">
        <v>1</v>
      </c>
      <c r="E28" s="25">
        <v>0</v>
      </c>
      <c r="F28" s="25">
        <v>0</v>
      </c>
      <c r="G28" s="56">
        <v>0</v>
      </c>
      <c r="H28" s="62">
        <f t="shared" si="3"/>
        <v>1</v>
      </c>
      <c r="I28" s="27">
        <v>1</v>
      </c>
      <c r="J28" s="27">
        <v>0</v>
      </c>
      <c r="K28" s="27">
        <v>0</v>
      </c>
      <c r="L28" s="31">
        <v>0</v>
      </c>
      <c r="M28" s="79">
        <f t="shared" si="4"/>
        <v>0</v>
      </c>
      <c r="N28" s="75">
        <v>0</v>
      </c>
      <c r="O28" s="28">
        <v>0</v>
      </c>
      <c r="P28" s="28">
        <v>0</v>
      </c>
      <c r="Q28" s="29">
        <v>0</v>
      </c>
      <c r="R28" s="6">
        <f t="shared" si="5"/>
        <v>0</v>
      </c>
      <c r="S28" s="27">
        <v>0</v>
      </c>
      <c r="T28" s="27">
        <v>0</v>
      </c>
      <c r="U28" s="27">
        <v>0</v>
      </c>
      <c r="V28" s="31">
        <v>0</v>
      </c>
      <c r="W28" s="79">
        <f t="shared" si="6"/>
        <v>0</v>
      </c>
      <c r="X28" s="28">
        <v>0</v>
      </c>
      <c r="Y28" s="28">
        <v>0</v>
      </c>
      <c r="Z28" s="28">
        <v>0</v>
      </c>
      <c r="AA28" s="29">
        <v>0</v>
      </c>
      <c r="AB28" s="46">
        <f t="shared" si="8"/>
        <v>0</v>
      </c>
      <c r="AC28" s="78">
        <v>0</v>
      </c>
      <c r="AD28" s="27">
        <v>0</v>
      </c>
      <c r="AE28" s="27">
        <v>0</v>
      </c>
      <c r="AF28" s="27">
        <v>0</v>
      </c>
      <c r="AG28" s="42"/>
    </row>
    <row r="29" spans="1:33" ht="12.75">
      <c r="A29" s="42" t="s">
        <v>14</v>
      </c>
      <c r="B29" s="15">
        <f t="shared" si="2"/>
        <v>1</v>
      </c>
      <c r="C29" s="53">
        <f t="shared" si="7"/>
        <v>0</v>
      </c>
      <c r="D29" s="25">
        <v>0</v>
      </c>
      <c r="E29" s="25">
        <v>0</v>
      </c>
      <c r="F29" s="25">
        <v>0</v>
      </c>
      <c r="G29" s="56">
        <v>0</v>
      </c>
      <c r="H29" s="62">
        <f t="shared" si="3"/>
        <v>1</v>
      </c>
      <c r="I29" s="27">
        <v>0</v>
      </c>
      <c r="J29" s="27">
        <v>0</v>
      </c>
      <c r="K29" s="27">
        <v>0</v>
      </c>
      <c r="L29" s="31">
        <v>1</v>
      </c>
      <c r="M29" s="79">
        <f t="shared" si="4"/>
        <v>0</v>
      </c>
      <c r="N29" s="75">
        <v>0</v>
      </c>
      <c r="O29" s="28">
        <v>0</v>
      </c>
      <c r="P29" s="28">
        <v>0</v>
      </c>
      <c r="Q29" s="29">
        <v>0</v>
      </c>
      <c r="R29" s="6">
        <f t="shared" si="5"/>
        <v>0</v>
      </c>
      <c r="S29" s="27">
        <v>0</v>
      </c>
      <c r="T29" s="27">
        <v>0</v>
      </c>
      <c r="U29" s="27">
        <v>0</v>
      </c>
      <c r="V29" s="31">
        <v>0</v>
      </c>
      <c r="W29" s="79">
        <f t="shared" si="6"/>
        <v>0</v>
      </c>
      <c r="X29" s="28">
        <v>0</v>
      </c>
      <c r="Y29" s="28">
        <v>0</v>
      </c>
      <c r="Z29" s="28">
        <v>0</v>
      </c>
      <c r="AA29" s="29">
        <v>0</v>
      </c>
      <c r="AB29" s="46">
        <f t="shared" si="8"/>
        <v>0</v>
      </c>
      <c r="AC29" s="78">
        <v>0</v>
      </c>
      <c r="AD29" s="27">
        <v>0</v>
      </c>
      <c r="AE29" s="27">
        <v>0</v>
      </c>
      <c r="AF29" s="27">
        <v>0</v>
      </c>
      <c r="AG29" s="42"/>
    </row>
    <row r="30" spans="1:33" ht="12.75">
      <c r="A30" s="42" t="s">
        <v>15</v>
      </c>
      <c r="B30" s="15">
        <f t="shared" si="2"/>
        <v>3</v>
      </c>
      <c r="C30" s="53">
        <f>SUM(D30:G30)</f>
        <v>2</v>
      </c>
      <c r="D30" s="25">
        <v>0</v>
      </c>
      <c r="E30" s="25">
        <v>2</v>
      </c>
      <c r="F30" s="25">
        <v>0</v>
      </c>
      <c r="G30" s="56">
        <v>0</v>
      </c>
      <c r="H30" s="62">
        <f t="shared" si="3"/>
        <v>1</v>
      </c>
      <c r="I30" s="27">
        <v>0</v>
      </c>
      <c r="J30" s="27">
        <v>0</v>
      </c>
      <c r="K30" s="27">
        <v>0</v>
      </c>
      <c r="L30" s="31">
        <v>1</v>
      </c>
      <c r="M30" s="79">
        <f t="shared" si="4"/>
        <v>0</v>
      </c>
      <c r="N30" s="75">
        <v>0</v>
      </c>
      <c r="O30" s="28">
        <v>0</v>
      </c>
      <c r="P30" s="28">
        <v>0</v>
      </c>
      <c r="Q30" s="29">
        <v>0</v>
      </c>
      <c r="R30" s="6">
        <f t="shared" si="5"/>
        <v>0</v>
      </c>
      <c r="S30" s="27">
        <v>0</v>
      </c>
      <c r="T30" s="27">
        <v>0</v>
      </c>
      <c r="U30" s="27">
        <v>0</v>
      </c>
      <c r="V30" s="31">
        <v>0</v>
      </c>
      <c r="W30" s="79">
        <f t="shared" si="6"/>
        <v>0</v>
      </c>
      <c r="X30" s="28">
        <v>0</v>
      </c>
      <c r="Y30" s="28">
        <v>0</v>
      </c>
      <c r="Z30" s="28">
        <v>0</v>
      </c>
      <c r="AA30" s="29">
        <v>0</v>
      </c>
      <c r="AB30" s="46">
        <f t="shared" si="8"/>
        <v>0</v>
      </c>
      <c r="AC30" s="78">
        <v>0</v>
      </c>
      <c r="AD30" s="27">
        <v>0</v>
      </c>
      <c r="AE30" s="27">
        <v>0</v>
      </c>
      <c r="AF30" s="27">
        <v>0</v>
      </c>
      <c r="AG30" s="42"/>
    </row>
    <row r="31" spans="1:33" ht="12.75">
      <c r="A31" s="42" t="s">
        <v>16</v>
      </c>
      <c r="B31" s="15">
        <f t="shared" si="2"/>
        <v>4</v>
      </c>
      <c r="C31" s="53">
        <f t="shared" si="7"/>
        <v>2</v>
      </c>
      <c r="D31" s="25">
        <v>1</v>
      </c>
      <c r="E31" s="25">
        <v>0</v>
      </c>
      <c r="F31" s="25">
        <v>0</v>
      </c>
      <c r="G31" s="56">
        <v>1</v>
      </c>
      <c r="H31" s="62">
        <f t="shared" si="3"/>
        <v>2</v>
      </c>
      <c r="I31" s="27">
        <v>1</v>
      </c>
      <c r="J31" s="27">
        <v>0</v>
      </c>
      <c r="K31" s="27">
        <v>0</v>
      </c>
      <c r="L31" s="31">
        <v>1</v>
      </c>
      <c r="M31" s="79">
        <f t="shared" si="4"/>
        <v>0</v>
      </c>
      <c r="N31" s="75">
        <v>0</v>
      </c>
      <c r="O31" s="28">
        <v>0</v>
      </c>
      <c r="P31" s="28">
        <v>0</v>
      </c>
      <c r="Q31" s="29">
        <v>0</v>
      </c>
      <c r="R31" s="6">
        <f t="shared" si="5"/>
        <v>0</v>
      </c>
      <c r="S31" s="27">
        <v>0</v>
      </c>
      <c r="T31" s="27">
        <v>0</v>
      </c>
      <c r="U31" s="27">
        <v>0</v>
      </c>
      <c r="V31" s="31">
        <v>0</v>
      </c>
      <c r="W31" s="79">
        <f t="shared" si="6"/>
        <v>0</v>
      </c>
      <c r="X31" s="28">
        <v>0</v>
      </c>
      <c r="Y31" s="28">
        <v>0</v>
      </c>
      <c r="Z31" s="28">
        <v>0</v>
      </c>
      <c r="AA31" s="29">
        <v>0</v>
      </c>
      <c r="AB31" s="46">
        <f t="shared" si="8"/>
        <v>0</v>
      </c>
      <c r="AC31" s="78">
        <v>0</v>
      </c>
      <c r="AD31" s="27">
        <v>0</v>
      </c>
      <c r="AE31" s="27">
        <v>0</v>
      </c>
      <c r="AF31" s="27">
        <v>0</v>
      </c>
      <c r="AG31" s="42"/>
    </row>
    <row r="32" spans="1:33" ht="12.75">
      <c r="A32" s="42" t="s">
        <v>17</v>
      </c>
      <c r="B32" s="15">
        <f t="shared" si="2"/>
        <v>1</v>
      </c>
      <c r="C32" s="53">
        <f t="shared" si="7"/>
        <v>0</v>
      </c>
      <c r="D32" s="25">
        <v>0</v>
      </c>
      <c r="E32" s="25">
        <v>0</v>
      </c>
      <c r="F32" s="25">
        <v>0</v>
      </c>
      <c r="G32" s="56">
        <v>0</v>
      </c>
      <c r="H32" s="62">
        <f t="shared" si="3"/>
        <v>1</v>
      </c>
      <c r="I32" s="27">
        <v>0</v>
      </c>
      <c r="J32" s="27">
        <v>0</v>
      </c>
      <c r="K32" s="27">
        <v>1</v>
      </c>
      <c r="L32" s="31">
        <v>0</v>
      </c>
      <c r="M32" s="79">
        <f t="shared" si="4"/>
        <v>0</v>
      </c>
      <c r="N32" s="75">
        <v>0</v>
      </c>
      <c r="O32" s="28">
        <v>0</v>
      </c>
      <c r="P32" s="28">
        <v>0</v>
      </c>
      <c r="Q32" s="29">
        <v>0</v>
      </c>
      <c r="R32" s="6">
        <f t="shared" si="5"/>
        <v>0</v>
      </c>
      <c r="S32" s="27">
        <v>0</v>
      </c>
      <c r="T32" s="27">
        <v>0</v>
      </c>
      <c r="U32" s="27">
        <v>0</v>
      </c>
      <c r="V32" s="31">
        <v>0</v>
      </c>
      <c r="W32" s="79">
        <f t="shared" si="6"/>
        <v>0</v>
      </c>
      <c r="X32" s="28">
        <v>0</v>
      </c>
      <c r="Y32" s="28">
        <v>0</v>
      </c>
      <c r="Z32" s="28">
        <v>0</v>
      </c>
      <c r="AA32" s="29">
        <v>0</v>
      </c>
      <c r="AB32" s="46">
        <f t="shared" si="8"/>
        <v>0</v>
      </c>
      <c r="AC32" s="78">
        <v>0</v>
      </c>
      <c r="AD32" s="27">
        <v>0</v>
      </c>
      <c r="AE32" s="27">
        <v>0</v>
      </c>
      <c r="AF32" s="27">
        <v>0</v>
      </c>
      <c r="AG32" s="42"/>
    </row>
    <row r="33" spans="1:33" ht="12.75">
      <c r="A33" s="42" t="s">
        <v>18</v>
      </c>
      <c r="B33" s="15">
        <f t="shared" si="2"/>
        <v>1</v>
      </c>
      <c r="C33" s="53">
        <f t="shared" si="7"/>
        <v>0</v>
      </c>
      <c r="D33" s="25">
        <v>0</v>
      </c>
      <c r="E33" s="25">
        <v>0</v>
      </c>
      <c r="F33" s="25">
        <v>0</v>
      </c>
      <c r="G33" s="56">
        <v>0</v>
      </c>
      <c r="H33" s="62">
        <f t="shared" si="3"/>
        <v>1</v>
      </c>
      <c r="I33" s="27">
        <v>1</v>
      </c>
      <c r="J33" s="27">
        <v>0</v>
      </c>
      <c r="K33" s="27">
        <v>0</v>
      </c>
      <c r="L33" s="31">
        <v>0</v>
      </c>
      <c r="M33" s="79">
        <f t="shared" si="4"/>
        <v>0</v>
      </c>
      <c r="N33" s="75">
        <v>0</v>
      </c>
      <c r="O33" s="28">
        <v>0</v>
      </c>
      <c r="P33" s="28">
        <v>0</v>
      </c>
      <c r="Q33" s="29">
        <v>0</v>
      </c>
      <c r="R33" s="6">
        <f t="shared" si="5"/>
        <v>0</v>
      </c>
      <c r="S33" s="27">
        <v>0</v>
      </c>
      <c r="T33" s="27">
        <v>0</v>
      </c>
      <c r="U33" s="27">
        <v>0</v>
      </c>
      <c r="V33" s="31">
        <v>0</v>
      </c>
      <c r="W33" s="79">
        <f t="shared" si="6"/>
        <v>0</v>
      </c>
      <c r="X33" s="28">
        <v>0</v>
      </c>
      <c r="Y33" s="28">
        <v>0</v>
      </c>
      <c r="Z33" s="28">
        <v>0</v>
      </c>
      <c r="AA33" s="29">
        <v>0</v>
      </c>
      <c r="AB33" s="46">
        <f t="shared" si="8"/>
        <v>0</v>
      </c>
      <c r="AC33" s="78">
        <v>0</v>
      </c>
      <c r="AD33" s="27">
        <v>0</v>
      </c>
      <c r="AE33" s="27">
        <v>0</v>
      </c>
      <c r="AF33" s="27">
        <v>0</v>
      </c>
      <c r="AG33" s="42"/>
    </row>
    <row r="34" spans="1:33" ht="12.75">
      <c r="A34" s="42" t="s">
        <v>19</v>
      </c>
      <c r="B34" s="15">
        <f t="shared" si="2"/>
        <v>3</v>
      </c>
      <c r="C34" s="53">
        <f t="shared" si="7"/>
        <v>1</v>
      </c>
      <c r="D34" s="25">
        <v>0</v>
      </c>
      <c r="E34" s="25">
        <v>0</v>
      </c>
      <c r="F34" s="25">
        <v>1</v>
      </c>
      <c r="G34" s="56">
        <v>0</v>
      </c>
      <c r="H34" s="62">
        <f t="shared" si="3"/>
        <v>2</v>
      </c>
      <c r="I34" s="27">
        <v>0</v>
      </c>
      <c r="J34" s="27">
        <v>1</v>
      </c>
      <c r="K34" s="27">
        <v>1</v>
      </c>
      <c r="L34" s="31">
        <v>0</v>
      </c>
      <c r="M34" s="79">
        <f t="shared" si="4"/>
        <v>0</v>
      </c>
      <c r="N34" s="75">
        <v>0</v>
      </c>
      <c r="O34" s="28">
        <v>0</v>
      </c>
      <c r="P34" s="28">
        <v>0</v>
      </c>
      <c r="Q34" s="29">
        <v>0</v>
      </c>
      <c r="R34" s="6">
        <f t="shared" si="5"/>
        <v>0</v>
      </c>
      <c r="S34" s="27">
        <v>0</v>
      </c>
      <c r="T34" s="27">
        <v>0</v>
      </c>
      <c r="U34" s="27">
        <v>0</v>
      </c>
      <c r="V34" s="31">
        <v>0</v>
      </c>
      <c r="W34" s="79">
        <f t="shared" si="6"/>
        <v>0</v>
      </c>
      <c r="X34" s="28">
        <v>0</v>
      </c>
      <c r="Y34" s="28">
        <v>0</v>
      </c>
      <c r="Z34" s="28">
        <v>0</v>
      </c>
      <c r="AA34" s="29">
        <v>0</v>
      </c>
      <c r="AB34" s="46">
        <f t="shared" si="8"/>
        <v>0</v>
      </c>
      <c r="AC34" s="78">
        <v>0</v>
      </c>
      <c r="AD34" s="27">
        <v>0</v>
      </c>
      <c r="AE34" s="27">
        <v>0</v>
      </c>
      <c r="AF34" s="27">
        <v>0</v>
      </c>
      <c r="AG34" s="42"/>
    </row>
    <row r="35" spans="1:33" ht="12.75">
      <c r="A35" s="42" t="s">
        <v>20</v>
      </c>
      <c r="B35" s="15">
        <f t="shared" si="2"/>
        <v>1</v>
      </c>
      <c r="C35" s="53">
        <f t="shared" si="7"/>
        <v>0</v>
      </c>
      <c r="D35" s="25">
        <v>0</v>
      </c>
      <c r="E35" s="25">
        <v>0</v>
      </c>
      <c r="F35" s="25">
        <v>0</v>
      </c>
      <c r="G35" s="56">
        <v>0</v>
      </c>
      <c r="H35" s="62">
        <f t="shared" si="3"/>
        <v>1</v>
      </c>
      <c r="I35" s="27">
        <v>0</v>
      </c>
      <c r="J35" s="27">
        <v>0</v>
      </c>
      <c r="K35" s="27">
        <v>0</v>
      </c>
      <c r="L35" s="31">
        <v>1</v>
      </c>
      <c r="M35" s="79">
        <f t="shared" si="4"/>
        <v>0</v>
      </c>
      <c r="N35" s="75">
        <v>0</v>
      </c>
      <c r="O35" s="28">
        <v>0</v>
      </c>
      <c r="P35" s="28">
        <v>0</v>
      </c>
      <c r="Q35" s="29">
        <v>0</v>
      </c>
      <c r="R35" s="6">
        <f t="shared" si="5"/>
        <v>0</v>
      </c>
      <c r="S35" s="27">
        <v>0</v>
      </c>
      <c r="T35" s="27">
        <v>0</v>
      </c>
      <c r="U35" s="27">
        <v>0</v>
      </c>
      <c r="V35" s="31">
        <v>0</v>
      </c>
      <c r="W35" s="79">
        <f t="shared" si="6"/>
        <v>0</v>
      </c>
      <c r="X35" s="28">
        <v>0</v>
      </c>
      <c r="Y35" s="28">
        <v>0</v>
      </c>
      <c r="Z35" s="28">
        <v>0</v>
      </c>
      <c r="AA35" s="29">
        <v>0</v>
      </c>
      <c r="AB35" s="46">
        <f t="shared" si="8"/>
        <v>0</v>
      </c>
      <c r="AC35" s="78">
        <v>0</v>
      </c>
      <c r="AD35" s="27">
        <v>0</v>
      </c>
      <c r="AE35" s="27">
        <v>0</v>
      </c>
      <c r="AF35" s="27">
        <v>0</v>
      </c>
      <c r="AG35" s="42"/>
    </row>
    <row r="36" spans="1:33" ht="12.75">
      <c r="A36" s="42" t="s">
        <v>36</v>
      </c>
      <c r="B36" s="15">
        <f t="shared" si="2"/>
        <v>1</v>
      </c>
      <c r="C36" s="53">
        <f t="shared" si="7"/>
        <v>0</v>
      </c>
      <c r="D36" s="25">
        <v>0</v>
      </c>
      <c r="E36" s="25">
        <v>0</v>
      </c>
      <c r="F36" s="25">
        <v>0</v>
      </c>
      <c r="G36" s="56">
        <v>0</v>
      </c>
      <c r="H36" s="62">
        <f t="shared" si="3"/>
        <v>0</v>
      </c>
      <c r="I36" s="27">
        <v>0</v>
      </c>
      <c r="J36" s="27">
        <v>0</v>
      </c>
      <c r="K36" s="27">
        <v>0</v>
      </c>
      <c r="L36" s="31">
        <v>0</v>
      </c>
      <c r="M36" s="79">
        <f t="shared" si="4"/>
        <v>1</v>
      </c>
      <c r="N36" s="75">
        <v>0</v>
      </c>
      <c r="O36" s="28">
        <v>0</v>
      </c>
      <c r="P36" s="28">
        <v>1</v>
      </c>
      <c r="Q36" s="29">
        <v>0</v>
      </c>
      <c r="R36" s="6">
        <f t="shared" si="5"/>
        <v>0</v>
      </c>
      <c r="S36" s="27">
        <v>0</v>
      </c>
      <c r="T36" s="27">
        <v>0</v>
      </c>
      <c r="U36" s="27">
        <v>0</v>
      </c>
      <c r="V36" s="31">
        <v>0</v>
      </c>
      <c r="W36" s="79">
        <f t="shared" si="6"/>
        <v>0</v>
      </c>
      <c r="X36" s="28">
        <v>0</v>
      </c>
      <c r="Y36" s="28">
        <v>0</v>
      </c>
      <c r="Z36" s="28">
        <v>0</v>
      </c>
      <c r="AA36" s="29">
        <v>0</v>
      </c>
      <c r="AB36" s="46">
        <f t="shared" si="8"/>
        <v>0</v>
      </c>
      <c r="AC36" s="78">
        <v>0</v>
      </c>
      <c r="AD36" s="27">
        <v>0</v>
      </c>
      <c r="AE36" s="27">
        <v>0</v>
      </c>
      <c r="AF36" s="27">
        <v>0</v>
      </c>
      <c r="AG36" s="42"/>
    </row>
    <row r="37" spans="1:33" ht="12.75">
      <c r="A37" s="42" t="s">
        <v>35</v>
      </c>
      <c r="B37" s="15">
        <f>C37+H37+M37+R37+W37+AB37</f>
        <v>1</v>
      </c>
      <c r="C37" s="53">
        <f t="shared" si="7"/>
        <v>1</v>
      </c>
      <c r="D37" s="25">
        <v>0</v>
      </c>
      <c r="E37" s="25">
        <v>1</v>
      </c>
      <c r="F37" s="25">
        <v>0</v>
      </c>
      <c r="G37" s="56">
        <v>0</v>
      </c>
      <c r="H37" s="62">
        <f>SUM(I37:L37)</f>
        <v>0</v>
      </c>
      <c r="I37" s="27">
        <v>0</v>
      </c>
      <c r="J37" s="27">
        <v>0</v>
      </c>
      <c r="K37" s="27">
        <v>0</v>
      </c>
      <c r="L37" s="31">
        <v>0</v>
      </c>
      <c r="M37" s="79">
        <f t="shared" si="4"/>
        <v>0</v>
      </c>
      <c r="N37" s="75">
        <v>0</v>
      </c>
      <c r="O37" s="28">
        <v>0</v>
      </c>
      <c r="P37" s="28">
        <v>0</v>
      </c>
      <c r="Q37" s="29">
        <v>0</v>
      </c>
      <c r="R37" s="6">
        <f>SUM(S37:V37)</f>
        <v>0</v>
      </c>
      <c r="S37" s="27">
        <v>0</v>
      </c>
      <c r="T37" s="27">
        <v>0</v>
      </c>
      <c r="U37" s="27">
        <v>0</v>
      </c>
      <c r="V37" s="31">
        <v>0</v>
      </c>
      <c r="W37" s="79">
        <f t="shared" si="6"/>
        <v>0</v>
      </c>
      <c r="X37" s="28">
        <v>0</v>
      </c>
      <c r="Y37" s="28">
        <v>0</v>
      </c>
      <c r="Z37" s="28">
        <v>0</v>
      </c>
      <c r="AA37" s="29">
        <v>0</v>
      </c>
      <c r="AB37" s="46">
        <f t="shared" si="8"/>
        <v>0</v>
      </c>
      <c r="AC37" s="78">
        <v>0</v>
      </c>
      <c r="AD37" s="27">
        <v>0</v>
      </c>
      <c r="AE37" s="27">
        <v>0</v>
      </c>
      <c r="AF37" s="27">
        <v>0</v>
      </c>
      <c r="AG37" s="42"/>
    </row>
    <row r="38" spans="1:33" ht="13.5" thickBot="1">
      <c r="A38" s="45"/>
      <c r="B38" s="19"/>
      <c r="C38" s="64"/>
      <c r="D38" s="33"/>
      <c r="E38" s="33"/>
      <c r="F38" s="57"/>
      <c r="G38" s="37"/>
      <c r="H38" s="39"/>
      <c r="I38" s="35"/>
      <c r="J38" s="35"/>
      <c r="K38" s="35"/>
      <c r="L38" s="40"/>
      <c r="M38" s="36"/>
      <c r="N38" s="76"/>
      <c r="O38" s="37"/>
      <c r="P38" s="37"/>
      <c r="Q38" s="38"/>
      <c r="R38" s="34"/>
      <c r="S38" s="35"/>
      <c r="T38" s="35"/>
      <c r="U38" s="35"/>
      <c r="V38" s="40"/>
      <c r="W38" s="36"/>
      <c r="X38" s="37"/>
      <c r="Y38" s="37"/>
      <c r="Z38" s="37"/>
      <c r="AA38" s="38"/>
      <c r="AB38" s="34"/>
      <c r="AC38" s="35"/>
      <c r="AD38" s="35"/>
      <c r="AE38" s="35"/>
      <c r="AF38" s="35"/>
      <c r="AG38" s="42"/>
    </row>
  </sheetData>
  <mergeCells count="10">
    <mergeCell ref="A1:AF1"/>
    <mergeCell ref="AB8:AF8"/>
    <mergeCell ref="C7:AF7"/>
    <mergeCell ref="A3:AF3"/>
    <mergeCell ref="A4:AF4"/>
    <mergeCell ref="W8:AA8"/>
    <mergeCell ref="C8:G8"/>
    <mergeCell ref="H8:L8"/>
    <mergeCell ref="M8:Q8"/>
    <mergeCell ref="R8:V8"/>
  </mergeCells>
  <printOptions horizontalCentered="1" verticalCentered="1"/>
  <pageMargins left="0.75" right="0.75" top="1" bottom="1" header="0" footer="0"/>
  <pageSetup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msotomayor</dc:creator>
  <cp:keywords/>
  <dc:description/>
  <cp:lastModifiedBy>g:raulfigura.</cp:lastModifiedBy>
  <cp:lastPrinted>2003-12-18T16:05:38Z</cp:lastPrinted>
  <dcterms:created xsi:type="dcterms:W3CDTF">2003-02-11T11:45:20Z</dcterms:created>
  <dcterms:modified xsi:type="dcterms:W3CDTF">2003-12-19T18:23:32Z</dcterms:modified>
  <cp:category/>
  <cp:version/>
  <cp:contentType/>
  <cp:contentStatus/>
</cp:coreProperties>
</file>