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9135" windowHeight="4200" firstSheet="5" activeTab="12"/>
  </bookViews>
  <sheets>
    <sheet name="C-97" sheetId="1" r:id="rId1"/>
    <sheet name="C-98" sheetId="2" r:id="rId2"/>
    <sheet name="C-99" sheetId="3" r:id="rId3"/>
    <sheet name="C-100" sheetId="4" r:id="rId4"/>
    <sheet name="C-101" sheetId="5" r:id="rId5"/>
    <sheet name="C-102" sheetId="6" r:id="rId6"/>
    <sheet name="C-103" sheetId="7" r:id="rId7"/>
    <sheet name="C-104" sheetId="8" r:id="rId8"/>
    <sheet name="C-105" sheetId="9" r:id="rId9"/>
    <sheet name="C-106" sheetId="10" r:id="rId10"/>
    <sheet name="C-107" sheetId="11" r:id="rId11"/>
    <sheet name="C-108" sheetId="12" r:id="rId12"/>
    <sheet name="C-109" sheetId="13" r:id="rId13"/>
    <sheet name="C-110" sheetId="14" r:id="rId14"/>
  </sheets>
  <definedNames>
    <definedName name="_xlnm.Print_Area" localSheetId="3">'C-100'!$A$1:$P$25</definedName>
    <definedName name="_xlnm.Print_Area" localSheetId="7">'C-104'!$A$1:$Y$35</definedName>
    <definedName name="_xlnm.Print_Area" localSheetId="8">'C-105'!$A$1:$E$36</definedName>
    <definedName name="_xlnm.Print_Area" localSheetId="10">'C-107'!$A$2:$E$47</definedName>
    <definedName name="_xlnm.Print_Area" localSheetId="11">'C-108'!$A$1:$T$48</definedName>
    <definedName name="_xlnm.Print_Area" localSheetId="0">'C-97'!$A$1:$D$25</definedName>
    <definedName name="_xlnm.Print_Area" localSheetId="1">'C-98'!$A$1:$G$26</definedName>
    <definedName name="_xlnm.Print_Area" localSheetId="2">'C-99'!$A$1:$T$25</definedName>
    <definedName name="_xlnm.Print_Titles" localSheetId="11">'C-108'!$A:$A</definedName>
  </definedNames>
  <calcPr fullCalcOnLoad="1"/>
</workbook>
</file>

<file path=xl/sharedStrings.xml><?xml version="1.0" encoding="utf-8"?>
<sst xmlns="http://schemas.openxmlformats.org/spreadsheetml/2006/main" count="1491" uniqueCount="919">
  <si>
    <t>CONTRA LA AUTORIDAD PÚBLICA.....................................</t>
  </si>
  <si>
    <t>Desacato.............................................................................</t>
  </si>
  <si>
    <t>Desobediencia......................................................................</t>
  </si>
  <si>
    <t>Ejercicio ilegal de la profesión................................................</t>
  </si>
  <si>
    <t>Perjurio................................................................................</t>
  </si>
  <si>
    <t>Resistencia agravada............................................................</t>
  </si>
  <si>
    <t>Resistencia simple...............................................................</t>
  </si>
  <si>
    <t>Violación en la custodia de cosas..........................................</t>
  </si>
  <si>
    <t>Violación de sellos...............................................................</t>
  </si>
  <si>
    <t>CONTRA LA ADMINISTRACIÓN DE JUSTICIA......................</t>
  </si>
  <si>
    <t>Denuncia calumniosa............................................................</t>
  </si>
  <si>
    <t>Evasión................................................................................</t>
  </si>
  <si>
    <t>Falso testimonio...................................................................</t>
  </si>
  <si>
    <t>Favorecimiento real...............................................................</t>
  </si>
  <si>
    <t>Receptación.........................................................................</t>
  </si>
  <si>
    <t>Simulación de delito.............................................................</t>
  </si>
  <si>
    <t>CONTRA LOS DEBERES DE LA FUNCIÓN PÚBLICA............</t>
  </si>
  <si>
    <t>Abuso de autoridad...............................................................</t>
  </si>
  <si>
    <t>Cohecho..............................................................................</t>
  </si>
  <si>
    <t>Concusión............................................................................</t>
  </si>
  <si>
    <t>Malversación de fondos.........................................................</t>
  </si>
  <si>
    <t>Peculado.............................................................................</t>
  </si>
  <si>
    <t>Penalidad del corruptor..........................................................</t>
  </si>
  <si>
    <t>CONTRA LA FÉ PÚBLICA....................................................</t>
  </si>
  <si>
    <t>Falsedad ideológica..............................................................</t>
  </si>
  <si>
    <t>Falsificación de documentos..................................................</t>
  </si>
  <si>
    <t>Falsificación de moneda........................................................</t>
  </si>
  <si>
    <t>Falsificación de señas y marcas............................................</t>
  </si>
  <si>
    <t>Supresión de documento.......................................................</t>
  </si>
  <si>
    <t>Uso de documento falso........................................................</t>
  </si>
  <si>
    <t>CONTRA LA LEY DE SICOTRÓPICOS..................................</t>
  </si>
  <si>
    <t>Almacenamiento de droga.....................................................</t>
  </si>
  <si>
    <t>Comercio de drogas..............................................................</t>
  </si>
  <si>
    <t>Cultivo de marihuana.............................................................</t>
  </si>
  <si>
    <t>Suministro de drogas............................................................</t>
  </si>
  <si>
    <t>Tenencia de marihuana.........................................................</t>
  </si>
  <si>
    <t>Tenencia de drogas..............................................................</t>
  </si>
  <si>
    <t>Tráfico de drogas..................................................................</t>
  </si>
  <si>
    <t>Tráfico internacional de drogas...............................................</t>
  </si>
  <si>
    <t>Transporte de drogas y/o marihuana.......................................</t>
  </si>
  <si>
    <t>Venta de drogas...................................................................</t>
  </si>
  <si>
    <t>Venta de marihuana..............................................................</t>
  </si>
  <si>
    <t>INFRACCIÓN CÓDIGO FISCAL............................................</t>
  </si>
  <si>
    <t>Defraudación fiscal...............................................................</t>
  </si>
  <si>
    <t>Contrabando........................................................................</t>
  </si>
  <si>
    <t>INFRACCION LEY DE ARMAS..............................................</t>
  </si>
  <si>
    <t>INFRACCIÓN LEY DERECHOS DE AUTOR............................</t>
  </si>
  <si>
    <t>INFRACCION LEY FORESTAL..............................................</t>
  </si>
  <si>
    <t>INFRACCIÓN LEY  DE MIGRACION......................................</t>
  </si>
  <si>
    <t>INFRACCIÓN LEY PATRIMONIO HISTÓRICO ARQUITECTÓ.</t>
  </si>
  <si>
    <t>INFRACCION LEY CAZA Y PESCA.......................................</t>
  </si>
  <si>
    <t>INFRACCIÓN LEY CONSERVACIÓN FAUNA SILVESTRE......</t>
  </si>
  <si>
    <t>INFRACCIÓN LEY ZONA MARITIMA-TERRESTRE.................</t>
  </si>
  <si>
    <t>CONTRAVENCION...............................................................</t>
  </si>
  <si>
    <t xml:space="preserve">                     PERSONAS SENTENCIADAS POR LOS TRIBUNALES PENALES</t>
  </si>
  <si>
    <t xml:space="preserve">                     SEGUN DELITO Y TIPO DE RESOLUCION DURANTE EL 2002</t>
  </si>
  <si>
    <t>TIPO DE</t>
  </si>
  <si>
    <t>RELACIÓN POR CADA</t>
  </si>
  <si>
    <t>D E L I T O</t>
  </si>
  <si>
    <t>SENTENCIA</t>
  </si>
  <si>
    <t xml:space="preserve">   10 SENTENCIAS</t>
  </si>
  <si>
    <t>CONDENA-</t>
  </si>
  <si>
    <t>ABSOLU-</t>
  </si>
  <si>
    <t>TORIA</t>
  </si>
  <si>
    <t>CONTRA LA VIDA...............................................……………………</t>
  </si>
  <si>
    <t>Aborto........................................…………………….........................</t>
  </si>
  <si>
    <t>Agresión.............................................................…………………….</t>
  </si>
  <si>
    <t>Homicidio.............................................................……………………</t>
  </si>
  <si>
    <t>Homicidio (tentativa de).......................................……………………</t>
  </si>
  <si>
    <t>Homicidio culposo...............................................…………………….</t>
  </si>
  <si>
    <t>Lesiones graves.................................................……………………</t>
  </si>
  <si>
    <t>Lesiones leves....................................................……………………</t>
  </si>
  <si>
    <t>Lesiones culposas..............................................……………………</t>
  </si>
  <si>
    <t>Suicidio (tentativa de)........................................…………………….</t>
  </si>
  <si>
    <t>CONTRA EL HONOR...........................................……………………</t>
  </si>
  <si>
    <t>Calumnias............................................................……………………</t>
  </si>
  <si>
    <t>Difamación..........................................................……………………</t>
  </si>
  <si>
    <t>Injurias.................................................................……………………</t>
  </si>
  <si>
    <t>SEXUALES...........................................................…………………..</t>
  </si>
  <si>
    <t>Abusos deshonestos..........................................…………………..</t>
  </si>
  <si>
    <t>Abusos sexuales contra menores..............................……………..</t>
  </si>
  <si>
    <t>Abusos sexuales contra menores (tentativa de)…………………..</t>
  </si>
  <si>
    <t>Abusos sexuales contra mayores..............................……………..</t>
  </si>
  <si>
    <t>Corrupción de menores......................................…………………….</t>
  </si>
  <si>
    <t>Estupro................................................................……………………</t>
  </si>
  <si>
    <t>Proxenetismo......................................................……………………</t>
  </si>
  <si>
    <t>Rapto...................................................................……………………</t>
  </si>
  <si>
    <t>Relaciones sexuales con menores......................……………………</t>
  </si>
  <si>
    <t>Relaciones sexuales con menores (tentativa de)………………….</t>
  </si>
  <si>
    <t>Relaciones sexuales remuneradas con menores.................………</t>
  </si>
  <si>
    <t>Rufianería...........................................................……………………</t>
  </si>
  <si>
    <t>Sodomía...........................................................................................</t>
  </si>
  <si>
    <t>Trata de mujeres y menores............................................................</t>
  </si>
  <si>
    <t>Violación.............................................................…………………….</t>
  </si>
  <si>
    <t>Violación (tentativa de).......................................……………………</t>
  </si>
  <si>
    <t>CONTRA LA FAMILIA..........................................……………………</t>
  </si>
  <si>
    <t>Abuso de patria potestad................................................................</t>
  </si>
  <si>
    <t>Incumplimiento deberes de asistencia.................……………………</t>
  </si>
  <si>
    <t>Simulación de matrimonio.................................................................</t>
  </si>
  <si>
    <t>Sustracción de menor..........................................…………………..</t>
  </si>
  <si>
    <t>CONTRA LA LIBERTAD.......................................……………………</t>
  </si>
  <si>
    <t>Amenazas...........................................................……………………</t>
  </si>
  <si>
    <t>Coacción.............................................................……………………</t>
  </si>
  <si>
    <t>Privación de libertad............................................……………………</t>
  </si>
  <si>
    <t>CONTRA EL ÁMBITO DE LA INTIMIDAD...............……………………</t>
  </si>
  <si>
    <t>Captación indebida de manifestaciones verbales...........................</t>
  </si>
  <si>
    <t>Profanación de cementerios y cadáveres.......................................................................................</t>
  </si>
  <si>
    <t>Violación de domicilio..........................................……………………</t>
  </si>
  <si>
    <t>CONTRA LA PROPIEDAD....................................……………………</t>
  </si>
  <si>
    <t>Administración fraudulenta.................................……………………</t>
  </si>
  <si>
    <t>Apropiación indebida...........................................……………………</t>
  </si>
  <si>
    <t>Apropiación irregular..........................................……………………</t>
  </si>
  <si>
    <t>Daños..................................................................……………………</t>
  </si>
  <si>
    <t>Estafa..................................................................……………………</t>
  </si>
  <si>
    <t>Estafa (tentativa de)............................................……………………</t>
  </si>
  <si>
    <t>Estafa mediante cheque.....................................…………………….</t>
  </si>
  <si>
    <t>Estelionato...........................................................……………………</t>
  </si>
  <si>
    <t>Extorsión.............................................................……………………</t>
  </si>
  <si>
    <t>Fraude de simulación..........................................……………………</t>
  </si>
  <si>
    <t>Hurto agravado...................................................……………………</t>
  </si>
  <si>
    <t>Hurto agravado (tentativa de).............................……………………</t>
  </si>
  <si>
    <t>Hurto simple.........................................................……………………</t>
  </si>
  <si>
    <t>Hurto simple (tentativa de)...................................……………………</t>
  </si>
  <si>
    <t>Hurto de uso....................................................………………………</t>
  </si>
  <si>
    <t>Retención indebida..............................................……………………</t>
  </si>
  <si>
    <t>Robo agravado....................................................……………………</t>
  </si>
  <si>
    <t>Robo agravado (tentativa de).............................……………………</t>
  </si>
  <si>
    <t>Robo simple.........................................................……………………</t>
  </si>
  <si>
    <t>Robo simple (tentativa de)...................................……………………</t>
  </si>
  <si>
    <t>Secuestro............................................................……………………</t>
  </si>
  <si>
    <t>Usurpación..........................................................……………………</t>
  </si>
  <si>
    <t>Usurpación de aguas......................................................................</t>
  </si>
  <si>
    <t>Usurpación de bienes dominio público................……………………</t>
  </si>
  <si>
    <t>CONTRA LA BUENA FE DE LOS NEGOCIOS.......……………………</t>
  </si>
  <si>
    <t>Libramiento cheque sin fondo.............................……………………</t>
  </si>
  <si>
    <t>Quiebra............................................................................................</t>
  </si>
  <si>
    <t>CONTRA LA SEGURIDAD COMÚN......................……………………</t>
  </si>
  <si>
    <t>Incendio...............................................................……………………</t>
  </si>
  <si>
    <t>Incendio (tentativa de).........................................……………………</t>
  </si>
  <si>
    <t>Piratería---------------------------------------------------------------------</t>
  </si>
  <si>
    <t>CONTRA LA TRANQUILIDAD PUBLICA...............……………………</t>
  </si>
  <si>
    <t>Asociación ilícita..................................................……………………</t>
  </si>
  <si>
    <t>Intigación pública.............................................................................</t>
  </si>
  <si>
    <t>CONTRA LA AUTORIDAD PUBLICA....................……………………</t>
  </si>
  <si>
    <t>Atentado.............................................................……………………</t>
  </si>
  <si>
    <t>Desacato.............................................................……………………</t>
  </si>
  <si>
    <t>Desobediencia.....................................................……………………</t>
  </si>
  <si>
    <t>Ejercicio ilegal de la profesión..................................………………..</t>
  </si>
  <si>
    <t>Instigación........................................................................................</t>
  </si>
  <si>
    <t>Perjurio................................................................……………………</t>
  </si>
  <si>
    <t>Resistencia agravada.........................................……………………</t>
  </si>
  <si>
    <t>Resistencia simple...............................................……………………</t>
  </si>
  <si>
    <t>Violación en la custodia de cosas...............................................................................................</t>
  </si>
  <si>
    <t>Violación de sellos..................................................…………………</t>
  </si>
  <si>
    <t>CONTRA LA ADMINISTRACIÓN DE JUSTICIA......……………………</t>
  </si>
  <si>
    <t>Denuncia calumniosa..........................................……………………</t>
  </si>
  <si>
    <t>Evasión...............................................................…………………….</t>
  </si>
  <si>
    <t>Falso testimonio...................................................……………………</t>
  </si>
  <si>
    <t>Favorecimiento de evasión..............................................................</t>
  </si>
  <si>
    <t>Favorecimiento real.............................................……………………</t>
  </si>
  <si>
    <t>Receptación.........................................................…………………..</t>
  </si>
  <si>
    <t>Simulación de delito................................................…………………</t>
  </si>
  <si>
    <t>CONTRA DEBERES DE LA FUNCIÓN PUBLICA....……………………</t>
  </si>
  <si>
    <t>Abuso de autoridad.............................................…………………..</t>
  </si>
  <si>
    <t>Cohecho..............................................................……………………</t>
  </si>
  <si>
    <t>Concusión...........................................................……………………</t>
  </si>
  <si>
    <t>Corrupción agravada......................................................................</t>
  </si>
  <si>
    <t>Incumplimiento de deberes.................................…………………….</t>
  </si>
  <si>
    <t>Malversaciòn de fondos...................................……………………..</t>
  </si>
  <si>
    <t>Negociaciones incompatibles..........................................................</t>
  </si>
  <si>
    <t>Peculado..............................................................……………………</t>
  </si>
  <si>
    <t>Penalidad del corruptor...............................................………………</t>
  </si>
  <si>
    <t>Prevaricato...........................................................…………………..</t>
  </si>
  <si>
    <t>CONTRA LA FE PUBLICA....................................……………………</t>
  </si>
  <si>
    <t>Circulación de moneda falsa...............................……………………</t>
  </si>
  <si>
    <t>Falsedad ideológica.............................................……………………</t>
  </si>
  <si>
    <t>Falsificación de documento.................................……………………</t>
  </si>
  <si>
    <t>Falsificación de moneda..........................................………………..</t>
  </si>
  <si>
    <t>Falsificación de señas y marcas..................................…………….</t>
  </si>
  <si>
    <t>Supresión de documento................................................................</t>
  </si>
  <si>
    <t>Uso de documento falso.....................................……………………</t>
  </si>
  <si>
    <t>CONTRA LA LEY DE SICOTROPICOS.................……………………</t>
  </si>
  <si>
    <t>Almacenamiento de droga.......................................………………..</t>
  </si>
  <si>
    <t>Comercio de drogas............................................……………………</t>
  </si>
  <si>
    <t>Cultivo de marihuana...........................................……………………</t>
  </si>
  <si>
    <t>Suministro de drogas..........................................……………………</t>
  </si>
  <si>
    <t>Tenencia de drogas.............................................…………………..</t>
  </si>
  <si>
    <t>Tenencia de marihuana.......................................……………………</t>
  </si>
  <si>
    <t>Tráfico de drogas................................................……………………</t>
  </si>
  <si>
    <t>Santo Domingo</t>
  </si>
  <si>
    <t>Santa Bárbara</t>
  </si>
  <si>
    <t>Tráfico internacional de drogas..........................……………………</t>
  </si>
  <si>
    <t>Tráfico de marihuana..........................................……………………</t>
  </si>
  <si>
    <t>Transporte de drogas y/o marihuana..................……………………</t>
  </si>
  <si>
    <t>Venta de drogas.................................................……………………</t>
  </si>
  <si>
    <t>Venta de marihuana............................................……………………</t>
  </si>
  <si>
    <t>INFRACCIÓN LEY DE ARMAS.............................……………………</t>
  </si>
  <si>
    <t>INFRACCIÓN LEY CAZA Y PESCA.........................…………………</t>
  </si>
  <si>
    <t>INFRACCIÓN LEY CODIGO FISCAL........................…………………</t>
  </si>
  <si>
    <t>INF. LEY CONSERVACIÓN VIDA SILVESTRE......……………………</t>
  </si>
  <si>
    <t>INFRACCIÓN LEY DERECHOS DE AUTOR...........……………………</t>
  </si>
  <si>
    <t>INFRACCIÓN LEY FORESTAL.............................……………………</t>
  </si>
  <si>
    <t>INFRACCIÓN LEY DE MIGRACIÓN...................................................</t>
  </si>
  <si>
    <t>INFRACCIÓN LEY PATRIMONIO ARQUEOLÓGICO..........................</t>
  </si>
  <si>
    <t>INFRACCIÓN LEY PATRIMONIO HISTÓRICO ARQUITECTÓNICO.....</t>
  </si>
  <si>
    <t>INFR. LEY ZONA MARITIMA-TERRESTRE...........…………………….</t>
  </si>
  <si>
    <t>CONTRAVENCIONES..........................................…………………….</t>
  </si>
  <si>
    <t>PERSONAS CONDENADAS EN LOS TRIBUNALES  PENALES</t>
  </si>
  <si>
    <t>TRIBUNAL</t>
  </si>
  <si>
    <t xml:space="preserve"> P E N A</t>
  </si>
  <si>
    <t>I Circuito</t>
  </si>
  <si>
    <t>Hatillo</t>
  </si>
  <si>
    <t>Desam-</t>
  </si>
  <si>
    <t>II Circuito</t>
  </si>
  <si>
    <t>Zona Sur</t>
  </si>
  <si>
    <t>San</t>
  </si>
  <si>
    <t>Cartago</t>
  </si>
  <si>
    <t>Turrialba</t>
  </si>
  <si>
    <t>Heredia</t>
  </si>
  <si>
    <t>Guana-</t>
  </si>
  <si>
    <t>Cañas</t>
  </si>
  <si>
    <t>Nicoya</t>
  </si>
  <si>
    <t>Santa</t>
  </si>
  <si>
    <t>Punta-</t>
  </si>
  <si>
    <t>Aguirre</t>
  </si>
  <si>
    <t>Golfito</t>
  </si>
  <si>
    <t>Osa</t>
  </si>
  <si>
    <t>Corre-</t>
  </si>
  <si>
    <t>Siquirres</t>
  </si>
  <si>
    <t>parados</t>
  </si>
  <si>
    <t>San José</t>
  </si>
  <si>
    <t>(Pérez</t>
  </si>
  <si>
    <t>Alajuela</t>
  </si>
  <si>
    <t>Ramón</t>
  </si>
  <si>
    <t>caste</t>
  </si>
  <si>
    <t>Cruz</t>
  </si>
  <si>
    <t>renas</t>
  </si>
  <si>
    <t>y</t>
  </si>
  <si>
    <t>dores</t>
  </si>
  <si>
    <t>Zona Atlán-</t>
  </si>
  <si>
    <t>José</t>
  </si>
  <si>
    <t>(Goicoechea)</t>
  </si>
  <si>
    <t>Zeledón)</t>
  </si>
  <si>
    <t>(San Carlos)</t>
  </si>
  <si>
    <t>(Liberia)</t>
  </si>
  <si>
    <t>Parrita</t>
  </si>
  <si>
    <t>tica (Limón)</t>
  </si>
  <si>
    <t>tica (Pococí)</t>
  </si>
  <si>
    <t xml:space="preserve">          TOTAL</t>
  </si>
  <si>
    <t>Días multa</t>
  </si>
  <si>
    <t>Menos de 6 meses</t>
  </si>
  <si>
    <t>6 m. a menos de 1 a.</t>
  </si>
  <si>
    <t>1 a. a menos de 2 a.</t>
  </si>
  <si>
    <t>2 a. a menos de 3 a.</t>
  </si>
  <si>
    <t>3 a. a menos de 5 a.</t>
  </si>
  <si>
    <t>5 a. a menos de 7 a.</t>
  </si>
  <si>
    <t>7 a. a menos de 10 a.</t>
  </si>
  <si>
    <t>10 a. a menos de 15 a.</t>
  </si>
  <si>
    <t>15 a. a menos de 20 a.</t>
  </si>
  <si>
    <t>20 a. a menos de 25 a.</t>
  </si>
  <si>
    <t>25 a. a menos de 30 a.</t>
  </si>
  <si>
    <t>30 a. a menos de 35 a.</t>
  </si>
  <si>
    <t>35 a. a menos de 40 a.</t>
  </si>
  <si>
    <t>40 a. a menos de 45 a.</t>
  </si>
  <si>
    <t>45 años a 50 años</t>
  </si>
  <si>
    <t>Medida de Seguridad</t>
  </si>
  <si>
    <t>Ejecución Condicional</t>
  </si>
  <si>
    <t>JUICIOS TERMINADOS CON SENTENCIA</t>
  </si>
  <si>
    <t>SEGÚN TRIBUNAL Y TIPO DE DELITO</t>
  </si>
  <si>
    <t>DURANTE EL 2002</t>
  </si>
  <si>
    <t>I</t>
  </si>
  <si>
    <t>II</t>
  </si>
  <si>
    <t>Zona</t>
  </si>
  <si>
    <t xml:space="preserve"> Circuito</t>
  </si>
  <si>
    <t>Sur</t>
  </si>
  <si>
    <t xml:space="preserve"> San José</t>
  </si>
  <si>
    <t>Atlántica</t>
  </si>
  <si>
    <t>(Limón)</t>
  </si>
  <si>
    <t>(Pococí)</t>
  </si>
  <si>
    <t>CONTRA LA VIDA............................................</t>
  </si>
  <si>
    <t>Aborto................................................................</t>
  </si>
  <si>
    <t>Aborto (tentativa de)..........................................</t>
  </si>
  <si>
    <t>Agresión.............................................................</t>
  </si>
  <si>
    <t>Homicidio............................................................</t>
  </si>
  <si>
    <t>Homicidio (cómplice de).....................................</t>
  </si>
  <si>
    <t>Homicidio (tentativa de)......................................</t>
  </si>
  <si>
    <t>Homicidio culposo..............................................</t>
  </si>
  <si>
    <t>Lesiones graves................................................</t>
  </si>
  <si>
    <t>Lesiones leves...................................................</t>
  </si>
  <si>
    <t>Lesiones culposas.............................................</t>
  </si>
  <si>
    <t>Suicidio (tentativa de).........................................</t>
  </si>
  <si>
    <t>CONTRA EL HONOR..........................................</t>
  </si>
  <si>
    <t>Calumnias...........................................................</t>
  </si>
  <si>
    <t>Difamación..........................................................</t>
  </si>
  <si>
    <t>Injurias................................................................</t>
  </si>
  <si>
    <t>SEXUALES.........................................................</t>
  </si>
  <si>
    <t>Abusos deshonestos........................................</t>
  </si>
  <si>
    <t>Abusos sexuales contra menores....................</t>
  </si>
  <si>
    <t>Abusos sexuales contra menores (tentativa)...</t>
  </si>
  <si>
    <t>Abusos sexuales contra mayores....................</t>
  </si>
  <si>
    <t>Corrupción de menores......................................</t>
  </si>
  <si>
    <t>Estupro................................................................</t>
  </si>
  <si>
    <t>Rufianería...........................................................</t>
  </si>
  <si>
    <t>Proxenetismo......................................................</t>
  </si>
  <si>
    <t>Rapto..................................................................</t>
  </si>
  <si>
    <t>Relaciones sexuales con menores....................</t>
  </si>
  <si>
    <t>Relaciones sexuales con menores (tentativa)...</t>
  </si>
  <si>
    <t>Relaciones sexuales remuneradas con menor..</t>
  </si>
  <si>
    <t>Violación.............................................................</t>
  </si>
  <si>
    <t>Violación (tentativa de)......................................</t>
  </si>
  <si>
    <t>Trata de mujeres y menores...............................</t>
  </si>
  <si>
    <t>CONTRA LA FAMILIA......................................</t>
  </si>
  <si>
    <t>Abuso de patria potestad...................................</t>
  </si>
  <si>
    <t>Incumplimiento de deberes de asistencia...........</t>
  </si>
  <si>
    <t>Sustracción de menor........................................</t>
  </si>
  <si>
    <t>Simulación de matrimonio....................................</t>
  </si>
  <si>
    <t>CONTRA LA LIBERTAD....................................</t>
  </si>
  <si>
    <t>Amenazas...........................................................</t>
  </si>
  <si>
    <t>Coacción............................................................</t>
  </si>
  <si>
    <t>Privación de libertad...........................................</t>
  </si>
  <si>
    <t>CONTRA EL ÁMBITO DE LA INTIMIDAD.........</t>
  </si>
  <si>
    <t>Captación indebida manifestaciones verbales...</t>
  </si>
  <si>
    <t>Violación de domicilio.........................................</t>
  </si>
  <si>
    <t>CONTRA LA PROPIEDAD.................................</t>
  </si>
  <si>
    <t>Administración fraudulenta................................</t>
  </si>
  <si>
    <t>Apropiación indebida..........................................</t>
  </si>
  <si>
    <t>Apropiación irregular..........................................</t>
  </si>
  <si>
    <t>Daños..................................................................</t>
  </si>
  <si>
    <t>Estafa.................................................................</t>
  </si>
  <si>
    <t>Estafa (tentativa de)...........................................</t>
  </si>
  <si>
    <t>Estafa mediante cheque....................................</t>
  </si>
  <si>
    <t>Estelionato..........................................................</t>
  </si>
  <si>
    <t>Extorsión............................................................</t>
  </si>
  <si>
    <t>Fraude de simulación.........................................</t>
  </si>
  <si>
    <t>Hurto agravado..................................................</t>
  </si>
  <si>
    <t>Hurto agravado (tentativa de)............................</t>
  </si>
  <si>
    <t>Hurto simple........................................................</t>
  </si>
  <si>
    <t>Hurto simple (tentativa de).................................</t>
  </si>
  <si>
    <t>Hurto de uso......................................................</t>
  </si>
  <si>
    <t>Retención indebida.............................................</t>
  </si>
  <si>
    <t>Robo agravado...................................................</t>
  </si>
  <si>
    <t>Robo agravado (tentativa de)............................</t>
  </si>
  <si>
    <t>Robo simple........................................................</t>
  </si>
  <si>
    <t>Robo simple (tentativa de)..................................</t>
  </si>
  <si>
    <t>Secuestro...........................................................</t>
  </si>
  <si>
    <t>Usurpación.........................................................</t>
  </si>
  <si>
    <t>Usurpación de aguas.........................................</t>
  </si>
  <si>
    <t>Usurpación de bienes de dominio público..........</t>
  </si>
  <si>
    <t>CONTRA LA BUENA FE DE LOS NEGOCIOS....</t>
  </si>
  <si>
    <t>Libramiento de cheque sin fondos.....................</t>
  </si>
  <si>
    <t>Quiebra...............................................................</t>
  </si>
  <si>
    <t>CONTRA LA SEGURIDAD COMÚN...................</t>
  </si>
  <si>
    <t>Incendio..............................................................</t>
  </si>
  <si>
    <t>Incendio (tentativa de).......................................</t>
  </si>
  <si>
    <t>Piratería..............................................................</t>
  </si>
  <si>
    <t>CONTRA LA TRANQUILIDAD PÚBLICA..........</t>
  </si>
  <si>
    <t>Asociación ilícita.................................................</t>
  </si>
  <si>
    <t>Instigación pública..............................................</t>
  </si>
  <si>
    <t>CONTRA LA AUTORIDAD PÚBLICA................</t>
  </si>
  <si>
    <t>Atentado.............................................................</t>
  </si>
  <si>
    <t>Desacato............................................................</t>
  </si>
  <si>
    <t>Desobediencia....................................................</t>
  </si>
  <si>
    <t>NÚMERO DE PERSONAS CONDENADAS EN LOS TRIBUNALES PENALES SEGÚN NACIONALIDAD Y POR REINCIDENCIA DURANTE EL 2002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</si>
  <si>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</si>
  <si>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</si>
  <si>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</si>
  <si>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</si>
  <si>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</si>
  <si>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</si>
  <si>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</si>
  <si>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</si>
  <si>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Fé de los Negocios</t>
  </si>
  <si>
    <t>Contra la Seguridad Común</t>
  </si>
  <si>
    <t>Contra la Tranquilidad Pública</t>
  </si>
  <si>
    <t>Contra la Autoridad Pública</t>
  </si>
  <si>
    <t>Contra la Administración de Justicia</t>
  </si>
  <si>
    <t>Contra los Deberes de la Función Pública</t>
  </si>
  <si>
    <t>Contra la Fé Pública</t>
  </si>
  <si>
    <t>Contra la Ley de Sicotrópicos</t>
  </si>
  <si>
    <t>Infracción a la Ley de Código Fiscal</t>
  </si>
  <si>
    <t>Infracción a las Leyes Especiales</t>
  </si>
  <si>
    <t>Contravención</t>
  </si>
  <si>
    <t>Ejercicio ilegal de la profesión............................</t>
  </si>
  <si>
    <t>Instigación..........................................................</t>
  </si>
  <si>
    <t>Perjurio...............................................................</t>
  </si>
  <si>
    <t>Resistencia agravada........................................</t>
  </si>
  <si>
    <t>Resistencia simple..............................................</t>
  </si>
  <si>
    <t>Violación en la custodia de cosas.....................</t>
  </si>
  <si>
    <t>AFGANISTAN</t>
  </si>
  <si>
    <t>ALEMANIA</t>
  </si>
  <si>
    <t>ANGOLA</t>
  </si>
  <si>
    <t>ANTIGUA Y BARBUDA</t>
  </si>
  <si>
    <t>ARABIA</t>
  </si>
  <si>
    <t>ARGENTINA</t>
  </si>
  <si>
    <t>BELGICA</t>
  </si>
  <si>
    <t>BOLIVIA</t>
  </si>
  <si>
    <t>BURUNDI</t>
  </si>
  <si>
    <t>CANADA</t>
  </si>
  <si>
    <t>CHINA</t>
  </si>
  <si>
    <t>COLOMBIA</t>
  </si>
  <si>
    <t>COSTA RICA</t>
  </si>
  <si>
    <t>CUBA</t>
  </si>
  <si>
    <t>CURAZAO</t>
  </si>
  <si>
    <t>ECUADOR</t>
  </si>
  <si>
    <t>EL SALVADOR</t>
  </si>
  <si>
    <t>ESPAÑA</t>
  </si>
  <si>
    <t>ESTADOS UNIDOS</t>
  </si>
  <si>
    <t>GHANA</t>
  </si>
  <si>
    <t>GUATEMALA</t>
  </si>
  <si>
    <t>HONDURAS</t>
  </si>
  <si>
    <t>HOLANDA</t>
  </si>
  <si>
    <t>ITALIA</t>
  </si>
  <si>
    <t>JAMAICA</t>
  </si>
  <si>
    <t>MEXICO</t>
  </si>
  <si>
    <t>NICARAGUA</t>
  </si>
  <si>
    <t>NIGERIA</t>
  </si>
  <si>
    <t>PANAMA</t>
  </si>
  <si>
    <t>PERU</t>
  </si>
  <si>
    <t>REPUBLICA DOMINICANA</t>
  </si>
  <si>
    <t>RUMANIA</t>
  </si>
  <si>
    <t>VENEZUELA</t>
  </si>
  <si>
    <t>YUGOSLAVIA</t>
  </si>
  <si>
    <t>IGNORADO</t>
  </si>
  <si>
    <t>MULTA</t>
  </si>
  <si>
    <t>PRISIÓN</t>
  </si>
  <si>
    <t>Ignorado</t>
  </si>
  <si>
    <t>Extranjero</t>
  </si>
  <si>
    <t>Escazú</t>
  </si>
  <si>
    <t>Desamparados</t>
  </si>
  <si>
    <t>Puriscal</t>
  </si>
  <si>
    <t>Tarrazú</t>
  </si>
  <si>
    <t>Aserr</t>
  </si>
  <si>
    <t>Mora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</si>
  <si>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</si>
  <si>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</si>
  <si>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</si>
  <si>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</si>
  <si>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</si>
  <si>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</si>
  <si>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</si>
  <si>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</si>
  <si>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</si>
  <si>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</si>
  <si>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</si>
  <si>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Perz Zeledón</t>
  </si>
  <si>
    <t>León Cortés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</si>
  <si>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</si>
  <si>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</si>
  <si>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</si>
  <si>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</si>
  <si>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</si>
  <si>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</si>
  <si>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</si>
  <si>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</si>
  <si>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</si>
  <si>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Alfaro Ruiz</t>
  </si>
  <si>
    <t>Valverde Vega</t>
  </si>
  <si>
    <t>Upala</t>
  </si>
  <si>
    <t>Los Chiles</t>
  </si>
  <si>
    <t>Guatuso</t>
  </si>
  <si>
    <t>Paraíso</t>
  </si>
  <si>
    <t>La Unión</t>
  </si>
  <si>
    <t>Jiménez</t>
  </si>
  <si>
    <t>Alvarado</t>
  </si>
  <si>
    <t>Oreamuno</t>
  </si>
  <si>
    <t>El Guarco</t>
  </si>
  <si>
    <t>Barva</t>
  </si>
  <si>
    <t>San Rafael</t>
  </si>
  <si>
    <t>San Isidro</t>
  </si>
  <si>
    <t>Belén</t>
  </si>
  <si>
    <t>Flores</t>
  </si>
  <si>
    <t>San Pablo</t>
  </si>
  <si>
    <t>Sarapiquí</t>
  </si>
  <si>
    <t>Liberia</t>
  </si>
  <si>
    <t>Santa Cruz</t>
  </si>
  <si>
    <t>Bagaces</t>
  </si>
  <si>
    <t>Carillo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</si>
  <si>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</si>
  <si>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</si>
  <si>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</si>
  <si>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</si>
  <si>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</si>
  <si>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</si>
  <si>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</si>
  <si>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</si>
  <si>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</si>
  <si>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Coto Brus</t>
  </si>
  <si>
    <t>Corredores</t>
  </si>
  <si>
    <t>Garabito</t>
  </si>
  <si>
    <t>Limón</t>
  </si>
  <si>
    <t>Pococí</t>
  </si>
  <si>
    <t>Talamanca</t>
  </si>
  <si>
    <t>Matina</t>
  </si>
  <si>
    <t>Guácimo</t>
  </si>
  <si>
    <t>Violación de sellos.............................................</t>
  </si>
  <si>
    <t>CONTRA LA ADMINISTRAC. DE JUSTICIA....</t>
  </si>
  <si>
    <t>Denuncia calumniosa.........................................</t>
  </si>
  <si>
    <t>Evasión...............................................................</t>
  </si>
  <si>
    <t>Favorecimiento de evasión................................</t>
  </si>
  <si>
    <t>Favorecimiento real............................................</t>
  </si>
  <si>
    <t>Falso testimonio..................................................</t>
  </si>
  <si>
    <t>Receptación........................................................</t>
  </si>
  <si>
    <t>Simulación de delito............................................</t>
  </si>
  <si>
    <t>CONTRA LOS DEBERES FUNCIÓN PÚBLICA..</t>
  </si>
  <si>
    <t>Abuso de autoridad............................................</t>
  </si>
  <si>
    <t>Cohecho.............................................................</t>
  </si>
  <si>
    <t>Concusión..........................................................</t>
  </si>
  <si>
    <t>Corrupción agravada.........................................</t>
  </si>
  <si>
    <t>Incumplimiento de deberes.................................</t>
  </si>
  <si>
    <t>Malversación de fondos.....................................</t>
  </si>
  <si>
    <t>Peculado.............................................................</t>
  </si>
  <si>
    <t>Penalidad del corruptor......................................</t>
  </si>
  <si>
    <t>Prevaricato.........................................................</t>
  </si>
  <si>
    <t>CONTRA LA FE PÚBLICA.................................</t>
  </si>
  <si>
    <t>Circulación de moneda falsa..............................</t>
  </si>
  <si>
    <t>CUADRO No. 97</t>
  </si>
  <si>
    <t>CUADRO No. 98</t>
  </si>
  <si>
    <t>CUADRO No. 100</t>
  </si>
  <si>
    <t>Continuación cuadro nº 101</t>
  </si>
  <si>
    <t>CUADRO No. 102</t>
  </si>
  <si>
    <t>NÚMERO DE PERSONAS CONDENADAS EN LOS TRIBUNALES PENALES</t>
  </si>
  <si>
    <t xml:space="preserve"> SEGÚN NACIONALIDAD Y POR SEXO DURANTE EL 2002</t>
  </si>
  <si>
    <t>CUADRO No. 104</t>
  </si>
  <si>
    <t xml:space="preserve"> SEGÚN NACIONALIDAD Y POR PENA DURANTE EL 2002</t>
  </si>
  <si>
    <t>CUADRO No. 106</t>
  </si>
  <si>
    <t>Falsedad ideológica............................................</t>
  </si>
  <si>
    <t>Falsificación de documentos.............................</t>
  </si>
  <si>
    <t>Falsificación de moneda....................................</t>
  </si>
  <si>
    <t>Falsificación de señas y marcas.......................</t>
  </si>
  <si>
    <t>PERSONAS CONDENADAS POR LOS TRIBUNALES PENALES SEGÚN TIPO DE DELITO Y PENA DURANTE EL 2002</t>
  </si>
  <si>
    <t>6 meses a</t>
  </si>
  <si>
    <t>1 año a</t>
  </si>
  <si>
    <t>2 años a</t>
  </si>
  <si>
    <t>3 años a</t>
  </si>
  <si>
    <t>5 años a</t>
  </si>
  <si>
    <t>7 años a</t>
  </si>
  <si>
    <t>10 años a</t>
  </si>
  <si>
    <t>15 años a</t>
  </si>
  <si>
    <t>20 años a</t>
  </si>
  <si>
    <t>25 años a</t>
  </si>
  <si>
    <t>30 años a</t>
  </si>
  <si>
    <t>35 años a</t>
  </si>
  <si>
    <t>40 años a</t>
  </si>
  <si>
    <t>Medida</t>
  </si>
  <si>
    <t>Ejecución</t>
  </si>
  <si>
    <t>menos de</t>
  </si>
  <si>
    <t>condicio-</t>
  </si>
  <si>
    <t>seguridad</t>
  </si>
  <si>
    <t>nal</t>
  </si>
  <si>
    <t>CONTRA LA VIDA.............................................</t>
  </si>
  <si>
    <t>Aborto culposo..................................................</t>
  </si>
  <si>
    <t>Agresión...........................................................</t>
  </si>
  <si>
    <t>Homicidio.........................................................</t>
  </si>
  <si>
    <t>Homicidio culposo.............................................</t>
  </si>
  <si>
    <t>Lesiones leves..................................................</t>
  </si>
  <si>
    <t>Lesiones culposas............................................</t>
  </si>
  <si>
    <t>CONTRA EL HONOR.........................................</t>
  </si>
  <si>
    <t>Calumnias........................................................</t>
  </si>
  <si>
    <t>Difamación.......................................................</t>
  </si>
  <si>
    <t>Injurias.............................................................</t>
  </si>
  <si>
    <t>SEXUALES......................................................</t>
  </si>
  <si>
    <t>Abusos deshonestos.........................................</t>
  </si>
  <si>
    <t>Abusos sexuales contra menores.......................</t>
  </si>
  <si>
    <t>Abusos sexuales contra menores (tentativa de)...</t>
  </si>
  <si>
    <t>Abusos sexuales contra mayores.......................</t>
  </si>
  <si>
    <t>Estupro............................................................</t>
  </si>
  <si>
    <t>Rufianería.........................................................</t>
  </si>
  <si>
    <t>Proxenetismo...................................................</t>
  </si>
  <si>
    <t>Relaciones sexuales con menores......................</t>
  </si>
  <si>
    <t>Relaciones sexuales con menores (tentativa de)..</t>
  </si>
  <si>
    <t>Relaciones sexuales remuneradas con menores..</t>
  </si>
  <si>
    <t>Sodomía..........................................................</t>
  </si>
  <si>
    <t>Violación..........................................................</t>
  </si>
  <si>
    <t>CONTRA LA FAMILIA........................................</t>
  </si>
  <si>
    <t>Incumplimiento de deberes de asistencia.............</t>
  </si>
  <si>
    <t>CONTRA LA LIBERTAD.....................................</t>
  </si>
  <si>
    <t>Amenazas........................................................</t>
  </si>
  <si>
    <t>Coacción..........................................................</t>
  </si>
  <si>
    <t>Privación de libertad..........................................</t>
  </si>
  <si>
    <t>CONTRA EL ÁMBITO DE LA INTIMIDAD.............</t>
  </si>
  <si>
    <t>Violación de domicilio........................................</t>
  </si>
  <si>
    <t>Administración fraudulenta.................................</t>
  </si>
  <si>
    <t>Apropiación indebida.........................................</t>
  </si>
  <si>
    <t>Daños..............................................................</t>
  </si>
  <si>
    <t>Estafa..............................................................</t>
  </si>
  <si>
    <t>Estelionato.......................................................</t>
  </si>
  <si>
    <t>Extorsión.........................................................</t>
  </si>
  <si>
    <t>Fraude de simulación........................................</t>
  </si>
  <si>
    <t>Hurto agravado (tentativa de)..............................</t>
  </si>
  <si>
    <t>Hurto simple.....................................................</t>
  </si>
  <si>
    <t>Hurto simple (tentativa de)..................................</t>
  </si>
  <si>
    <t>Retención indebida............................................</t>
  </si>
  <si>
    <t>Robo agravado (tentativa de)...............................</t>
  </si>
  <si>
    <t>Robo simple.....................................................</t>
  </si>
  <si>
    <t>Secuestro.........................................................</t>
  </si>
  <si>
    <t>Usurpación.......................................................</t>
  </si>
  <si>
    <t>Usurpación de bienes de dominio público............</t>
  </si>
  <si>
    <t>CONTRA LA BUENA FÉ DE LOS NEGOCIOS....</t>
  </si>
  <si>
    <t>Libramiento de cheque sin fondos.......................</t>
  </si>
  <si>
    <t>Quiebra............................................................</t>
  </si>
  <si>
    <t>CONTRA LA SEGURIDAD COMÚN....................</t>
  </si>
  <si>
    <t>Incendio............................................................</t>
  </si>
  <si>
    <t>Piratería...........................................................</t>
  </si>
  <si>
    <t>CONTRA LA TRANQUILIDAD PÚBLICA..............</t>
  </si>
  <si>
    <t>Asociación ilícita...............................................</t>
  </si>
  <si>
    <t>Instigación pública.............................................</t>
  </si>
  <si>
    <t>CONTRA LA AUTORIDAD PÚBLICA...................</t>
  </si>
  <si>
    <t>Desacato..........................................................</t>
  </si>
  <si>
    <t>Desobediencia..................................................</t>
  </si>
  <si>
    <t>Ejercicio ilegal de la profesión.............................</t>
  </si>
  <si>
    <t>Perjurio............................................................</t>
  </si>
  <si>
    <t>Resistencia agravada.........................................</t>
  </si>
  <si>
    <t>Resistencia simple............................................</t>
  </si>
  <si>
    <t>Violación en la custodia de cosas.......................</t>
  </si>
  <si>
    <t>Violación de sellos............................................</t>
  </si>
  <si>
    <t>CONTRA LA ADMINISTRACIÓN DE JUSTICIA.....</t>
  </si>
  <si>
    <t>Denuncia calumniosa........................................</t>
  </si>
  <si>
    <t>Evasión............................................................</t>
  </si>
  <si>
    <t>Falso testimonio...............................................</t>
  </si>
  <si>
    <t>Favorecimiento real...........................................</t>
  </si>
  <si>
    <t>Receptación.....................................................</t>
  </si>
  <si>
    <t>Simulación de delito..........................................</t>
  </si>
  <si>
    <t>CONTRA DEBERES DE LA FUNCIÓN PÚBLICA.</t>
  </si>
  <si>
    <t>Abuso de autoridad...........................................</t>
  </si>
  <si>
    <t>Cohecho...........................................................</t>
  </si>
  <si>
    <t>Concusión........................................................</t>
  </si>
  <si>
    <t>Malversación de fondos......................................</t>
  </si>
  <si>
    <t>Peculado..........................................................</t>
  </si>
  <si>
    <t>CONTRA LA FÉ PÚBLICA.................................</t>
  </si>
  <si>
    <t>Falsedad ideológica...........................................</t>
  </si>
  <si>
    <t>Falsificación de documentos..............................</t>
  </si>
  <si>
    <t>Falsificación de señas y marcas.........................</t>
  </si>
  <si>
    <t>Supresión de documento...................................</t>
  </si>
  <si>
    <t>Uso de documento falso....................................</t>
  </si>
  <si>
    <t>CONTRA LA LEY DE SICOTRÓPICOS...............</t>
  </si>
  <si>
    <t>Almacenamiento de drogas................................</t>
  </si>
  <si>
    <t>Tenencia de drogas...........................................</t>
  </si>
  <si>
    <t>Tráfico internacional de drogas...........................</t>
  </si>
  <si>
    <t>Transporte de droga y/o marihuana.....................</t>
  </si>
  <si>
    <t>Venta de drogas................................................</t>
  </si>
  <si>
    <t>Venta de marihuana..........................................</t>
  </si>
  <si>
    <t>INFRACCIÓN AL CÓDIGO FISCAL.....................</t>
  </si>
  <si>
    <t>Contrabando.....................................................</t>
  </si>
  <si>
    <t>INFRACCION LEY DE ARMAS..........................</t>
  </si>
  <si>
    <t>INFRACCIÓN LEY DERECHOS DE AUTOR........</t>
  </si>
  <si>
    <t>INFRACCION LEY FORESTAL...........................</t>
  </si>
  <si>
    <t>INFRACCIÓN LEY DE MIGRACIÓN....................</t>
  </si>
  <si>
    <t>INFRACCIÓN LEY CAZA Y PESCA....................</t>
  </si>
  <si>
    <t>INF. LEY CONSERVACIÓN VIDA SILVESTRE....</t>
  </si>
  <si>
    <t>INFRAC. LEY ZONA MARÍTIMA-TERRESTRE.....</t>
  </si>
  <si>
    <t>NÚMERO DE PERSONAS CONDENADAS EN LOS TRIBUNALES</t>
  </si>
  <si>
    <t>PENALES SEGÚN CANTÓN Y POR SEXO DURANTE EL 2002</t>
  </si>
  <si>
    <t>Supresión de documento....................................</t>
  </si>
  <si>
    <t>Uso de documento falso.....................................</t>
  </si>
  <si>
    <t>CONTRA LA LEY DE SICOTRÓPICOS..............</t>
  </si>
  <si>
    <t>Almacenamiento de drogas...............................</t>
  </si>
  <si>
    <t>Comercio de drogas...........................................</t>
  </si>
  <si>
    <t>Cultivo de marihuana..........................................</t>
  </si>
  <si>
    <t>Suministro de drogas.........................................</t>
  </si>
  <si>
    <t>Tenencia de marihuana......................................</t>
  </si>
  <si>
    <t>Tenencia de drogas............................................</t>
  </si>
  <si>
    <t>Tráfico de drogas...............................................</t>
  </si>
  <si>
    <t>Tráfico internacional de drogas.......................</t>
  </si>
  <si>
    <t>Tráfico de marihuana..........................................</t>
  </si>
  <si>
    <t>Transporte de drogas y/o marihuana.................</t>
  </si>
  <si>
    <t>Venta de drogas...............................................</t>
  </si>
  <si>
    <t>Venta de marihuana...........................................</t>
  </si>
  <si>
    <t>CONTRA EL CÓDIGO FISCAL..........................</t>
  </si>
  <si>
    <t>Defraudación fiscal............................................</t>
  </si>
  <si>
    <t>Contrabando......................................................</t>
  </si>
  <si>
    <t>INFRACCIÓN LEY DE ARMAS..........................</t>
  </si>
  <si>
    <t>INFRACCIÓN LEY DERECHOS DE AUTOR.......</t>
  </si>
  <si>
    <t>INFRACCIÓN LEY FORESTAL..........................</t>
  </si>
  <si>
    <t>INFRACCIÓN LEY DE MIGRACIÓN...................</t>
  </si>
  <si>
    <t>INF LEY PATRIMON. HISTÓRICO ARQUITEC..</t>
  </si>
  <si>
    <t>INFR. LEY PATRIMONIO ARQUEOLÓGICO.....</t>
  </si>
  <si>
    <t>INFRACCIÓN  LEY CAZA Y PESCA.................</t>
  </si>
  <si>
    <t>INF. LEY CONS. FAUNA SILVESTRE.................</t>
  </si>
  <si>
    <t>INF. LEY ZONA MARÍTIMA-TERRESTRE.........</t>
  </si>
  <si>
    <t>CONTRAVENCION............................................</t>
  </si>
  <si>
    <t>PERSONAS SENTENCIADAS POR LOS TRIBUNALES PENALES</t>
  </si>
  <si>
    <t>SEGÚN TRIBUNAL DURANTE EL 2002</t>
  </si>
  <si>
    <t xml:space="preserve">        TIPO DE SENTENCIA</t>
  </si>
  <si>
    <t>CONDENATORIA</t>
  </si>
  <si>
    <t>ABSOLUTORIA</t>
  </si>
  <si>
    <t>I Circuito San José................................................</t>
  </si>
  <si>
    <t>Hatillo...................................................................</t>
  </si>
  <si>
    <t>Desamparados.........................................................</t>
  </si>
  <si>
    <t>II Circuito San José (Goicoechea)............................</t>
  </si>
  <si>
    <t>Zona Sur (Pérez Zeledón).................................</t>
  </si>
  <si>
    <t>I Circuito Alajuela...............................................</t>
  </si>
  <si>
    <t>San Ramón.......................................................</t>
  </si>
  <si>
    <t>II Circuito Alajuela (San Carlos)............................</t>
  </si>
  <si>
    <t>Cartago................................................................</t>
  </si>
  <si>
    <t>Turrialba................................................................</t>
  </si>
  <si>
    <t>Heredia.................................................................</t>
  </si>
  <si>
    <t>Guanacaste (Liberia).............................................</t>
  </si>
  <si>
    <t>Cañas...............................................................</t>
  </si>
  <si>
    <t>Nicoya.................................................................</t>
  </si>
  <si>
    <t>Santa Cruz..........................................................</t>
  </si>
  <si>
    <t>Puntarenas........................................................</t>
  </si>
  <si>
    <t>Aguirre y Parrita................................................</t>
  </si>
  <si>
    <t>Golfito...............................................................</t>
  </si>
  <si>
    <t>Osa..................................................................</t>
  </si>
  <si>
    <t>SEGÚN EDAD Y PENA DURANTE EL 2002</t>
  </si>
  <si>
    <t>SEGÚN EDAD Y PENA IMPUESTA DURANTE EL 2002</t>
  </si>
  <si>
    <t>SEGÚN TRIBUNAL Y PENA IMPUESTA DURANTE EL 2002</t>
  </si>
  <si>
    <t>CONTRAVENCIÓN...........................................</t>
  </si>
  <si>
    <t>INF. LEY PATRIM. HISTÓRICO ARQUITECTÓN.</t>
  </si>
  <si>
    <t>Corredores.......................................................</t>
  </si>
  <si>
    <t>I Circuito Zona Atlántica (Limón).........................</t>
  </si>
  <si>
    <t>II Circ. Zona Atlántica (Pococí).............................</t>
  </si>
  <si>
    <t>Siquirres..........................................................</t>
  </si>
  <si>
    <t>PERSONAS CONDENADAS EN LOS TRIBUNALES PENALES</t>
  </si>
  <si>
    <t>SEXO</t>
  </si>
  <si>
    <t>GRUPO DE EDAD</t>
  </si>
  <si>
    <t xml:space="preserve"> TOTAL</t>
  </si>
  <si>
    <t>MASCULINO</t>
  </si>
  <si>
    <t>FEMENINO</t>
  </si>
  <si>
    <t xml:space="preserve">           TOTAL</t>
  </si>
  <si>
    <t>Menos de 20 años....................................</t>
  </si>
  <si>
    <t>20 a 24 años.............................................</t>
  </si>
  <si>
    <t>25 a 29 años............................................</t>
  </si>
  <si>
    <t>30 a 34 años......................................</t>
  </si>
  <si>
    <t>35 a 39 años.................................</t>
  </si>
  <si>
    <t>40 a 44 años................................</t>
  </si>
  <si>
    <t>45 a 49 años....................................</t>
  </si>
  <si>
    <t>50 a 54 años....................................</t>
  </si>
  <si>
    <t>55 a 59 años...........................................</t>
  </si>
  <si>
    <t>60 años y más.................................................</t>
  </si>
  <si>
    <t>PERSONAS CONDENADAS EN LOS TRIBUNALES PENALES SEGUN GRUPOS DE EDAD</t>
  </si>
  <si>
    <t>E S T A D O    C I V I L</t>
  </si>
  <si>
    <t>SOLTERO</t>
  </si>
  <si>
    <t xml:space="preserve"> CASADO</t>
  </si>
  <si>
    <t>DIVORCIADO</t>
  </si>
  <si>
    <t xml:space="preserve"> VIUDO</t>
  </si>
  <si>
    <t xml:space="preserve"> UNION DE HECHO</t>
  </si>
  <si>
    <t>Menos de 20 años.........................................</t>
  </si>
  <si>
    <t>20 a 24 años.......................................</t>
  </si>
  <si>
    <t>25 a 29 años.......................................</t>
  </si>
  <si>
    <t>30 a 34 años........................................</t>
  </si>
  <si>
    <t>35 a 39 años...........................................</t>
  </si>
  <si>
    <t>40 a 44 años...........................................</t>
  </si>
  <si>
    <t>45 a 49 años.....................................</t>
  </si>
  <si>
    <t>50 a 54 años..........................................</t>
  </si>
  <si>
    <t>55 a 59 años..........................................</t>
  </si>
  <si>
    <t>60 años y más.....................................</t>
  </si>
  <si>
    <t>VARONES CONDENADOS EN LOS TRIBUNALES PENALES</t>
  </si>
  <si>
    <t>PENA</t>
  </si>
  <si>
    <t>GRUPO DE</t>
  </si>
  <si>
    <t>TOTAL</t>
  </si>
  <si>
    <t>Días</t>
  </si>
  <si>
    <t>Menos</t>
  </si>
  <si>
    <t>6 meses</t>
  </si>
  <si>
    <t>1 año</t>
  </si>
  <si>
    <t>2 años</t>
  </si>
  <si>
    <t>3 años</t>
  </si>
  <si>
    <t>5 años</t>
  </si>
  <si>
    <t>7 años</t>
  </si>
  <si>
    <t>10 años</t>
  </si>
  <si>
    <t>15 años</t>
  </si>
  <si>
    <t>20 años</t>
  </si>
  <si>
    <t>25 años</t>
  </si>
  <si>
    <t>30 años</t>
  </si>
  <si>
    <t>35 años</t>
  </si>
  <si>
    <t>40 años</t>
  </si>
  <si>
    <t>45 años</t>
  </si>
  <si>
    <t>Medida de</t>
  </si>
  <si>
    <t xml:space="preserve"> Ejecución </t>
  </si>
  <si>
    <t>EDADES</t>
  </si>
  <si>
    <t>multa</t>
  </si>
  <si>
    <t>de</t>
  </si>
  <si>
    <t>a menos</t>
  </si>
  <si>
    <t>a</t>
  </si>
  <si>
    <t>Seguridad</t>
  </si>
  <si>
    <t>Condicional</t>
  </si>
  <si>
    <t>de 1 año</t>
  </si>
  <si>
    <t>de 2 años</t>
  </si>
  <si>
    <t>de 3 años</t>
  </si>
  <si>
    <t>de 5 años</t>
  </si>
  <si>
    <t>de 7 años</t>
  </si>
  <si>
    <t>de 10 años</t>
  </si>
  <si>
    <t>de 15 años</t>
  </si>
  <si>
    <t>de 20 años</t>
  </si>
  <si>
    <t>de 25 años</t>
  </si>
  <si>
    <t>de 30 años</t>
  </si>
  <si>
    <t>de 35 años</t>
  </si>
  <si>
    <t>de 40 años</t>
  </si>
  <si>
    <t>de 45 años</t>
  </si>
  <si>
    <t>50 años</t>
  </si>
  <si>
    <t xml:space="preserve">       TOTAL</t>
  </si>
  <si>
    <t>20 a 24 años.................</t>
  </si>
  <si>
    <t>25 a 29 años.................</t>
  </si>
  <si>
    <t>30 a 34 años.................</t>
  </si>
  <si>
    <t>35 a 39 años.................</t>
  </si>
  <si>
    <t>40 a 44 años.................</t>
  </si>
  <si>
    <t>45 a 49 años.................</t>
  </si>
  <si>
    <t>50 a 54 años.................</t>
  </si>
  <si>
    <t>55 a 59 años.................</t>
  </si>
  <si>
    <t>60 años y más..............</t>
  </si>
  <si>
    <t>MUJERES CONDENADAS EN LOS TRIBUNALES  PENALES</t>
  </si>
  <si>
    <t xml:space="preserve">                                                                        P  E  N  A</t>
  </si>
  <si>
    <t>GRUPO DE EDADES</t>
  </si>
  <si>
    <t xml:space="preserve"> </t>
  </si>
  <si>
    <t>Menos de 20 años....................</t>
  </si>
  <si>
    <t>20 a 24 años............................</t>
  </si>
  <si>
    <t>25 a 29 años....................................</t>
  </si>
  <si>
    <t>30 a 34 años..................................</t>
  </si>
  <si>
    <t>35 a 39 años...................................</t>
  </si>
  <si>
    <t>40 a 44 años.......................................</t>
  </si>
  <si>
    <t>50 a 54 años..................................</t>
  </si>
  <si>
    <t>55 a 59 años...................................</t>
  </si>
  <si>
    <t>60 años y más....................................</t>
  </si>
  <si>
    <t xml:space="preserve">Medida </t>
  </si>
  <si>
    <t>SEGUN GRUPO DE EDAD Y SEXO DURANTE EL 2002</t>
  </si>
  <si>
    <t>Y ESTADO CIVIL DURANTE EL 2002</t>
  </si>
  <si>
    <t>Menos de 20 años.........</t>
  </si>
  <si>
    <t>PERSONAS CONDENADAS POR LOS TRIBUNALES PENALES</t>
  </si>
  <si>
    <t>SEGÚN SEXO, EDAD Y TIPO DE DELITO DURANTE EL 2002</t>
  </si>
  <si>
    <t>DELITO</t>
  </si>
  <si>
    <t>EDAD (años)</t>
  </si>
  <si>
    <t>MASCU-</t>
  </si>
  <si>
    <t>FEME-</t>
  </si>
  <si>
    <t>Menos de</t>
  </si>
  <si>
    <t>LINO</t>
  </si>
  <si>
    <t>NINO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</si>
  <si>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</si>
  <si>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</si>
  <si>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</si>
  <si>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</si>
  <si>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</si>
  <si>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</si>
  <si>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</si>
  <si>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</si>
  <si>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y más</t>
  </si>
  <si>
    <t>CONTRA LA VIDA...............................................................</t>
  </si>
  <si>
    <t>Aborto culposo.....................................................................</t>
  </si>
  <si>
    <t>Agresión...............................................................................</t>
  </si>
  <si>
    <t>Homicidio.............................................................................</t>
  </si>
  <si>
    <t>Homicidio (cómplice de)........................................................</t>
  </si>
  <si>
    <t>Homicidio (tentativa de).........................................................</t>
  </si>
  <si>
    <t>EJECUCIÓN CONDICIONAL</t>
  </si>
  <si>
    <t>Homicidio culposo................................................................</t>
  </si>
  <si>
    <t>Lesiones graves....................................................................</t>
  </si>
  <si>
    <t>Lesiones leves......................................................................</t>
  </si>
  <si>
    <t>Lesiones culposas................................................................</t>
  </si>
  <si>
    <t>CONTRA EL HONOR............................................................</t>
  </si>
  <si>
    <t>Calumnias............................................................................</t>
  </si>
  <si>
    <t>DIFAMACION</t>
  </si>
  <si>
    <t>INJURIAS</t>
  </si>
  <si>
    <t>SEXUALES.........................................................................</t>
  </si>
  <si>
    <t>Abusos deshonestos............................................................</t>
  </si>
  <si>
    <t>Abusos sexuales contra menores..........................................</t>
  </si>
  <si>
    <t>Abusos sexuales contra menores de edad (tentativa de)..........</t>
  </si>
  <si>
    <t>Abusos sexuales contra mayores...........................................</t>
  </si>
  <si>
    <t>Corrupción de menores.........................................................</t>
  </si>
  <si>
    <t>Estupro................................................................................</t>
  </si>
  <si>
    <t>Rufianería.............................................................................</t>
  </si>
  <si>
    <t>Proxenetismo.......................................................................</t>
  </si>
  <si>
    <t>Relaciones sexuales con menores.........................................</t>
  </si>
  <si>
    <t>Relaciones sexuales con menores (tentativa de)......................</t>
  </si>
  <si>
    <t>Relaciones sexuales remuneradas con menores.....................</t>
  </si>
  <si>
    <t>Sodomía..............................................................................</t>
  </si>
  <si>
    <t>Violación..............................................................................</t>
  </si>
  <si>
    <t>Violación (tentativa de)..........................................................</t>
  </si>
  <si>
    <t>Trata de mujeres y menores..................................................</t>
  </si>
  <si>
    <t>CONTRA LA FAMILIA..........................................................</t>
  </si>
  <si>
    <t>Abuso de patria potestad.......................................................</t>
  </si>
  <si>
    <t>Incumplimiento de deberes de asistencia................................</t>
  </si>
  <si>
    <t>CONTRA LA LIBERTAD.......................................................</t>
  </si>
  <si>
    <t>Amenazas...........................................................................</t>
  </si>
  <si>
    <t>Coacción.............................................................................</t>
  </si>
  <si>
    <t>Privación de libertad..............................................................</t>
  </si>
  <si>
    <t>CONTRA EL ÁMBITO DE LA INTIMIDAD..............................</t>
  </si>
  <si>
    <t>CUADRO No. 99</t>
  </si>
  <si>
    <t>Cuadro No. 101</t>
  </si>
  <si>
    <t>Continuación cuadro nº 102</t>
  </si>
  <si>
    <t>Cuadro N° 103</t>
  </si>
  <si>
    <t>Continuación cuadro nº 103</t>
  </si>
  <si>
    <t>CUADRO No. 105</t>
  </si>
  <si>
    <t>CUADRO No  107</t>
  </si>
  <si>
    <t>CUADRO No. 108</t>
  </si>
  <si>
    <t>CUADRO No.   109</t>
  </si>
  <si>
    <t>Continuacón cuadro nº 109</t>
  </si>
  <si>
    <t>Cuadro Nº 110</t>
  </si>
  <si>
    <t>Continuación cuadro nº 110</t>
  </si>
  <si>
    <t>Violación de domicilio...........................................................</t>
  </si>
  <si>
    <t>CONTRA LA PROPIEDAD....................................................</t>
  </si>
  <si>
    <t>Administración fraudulenta.....................................................</t>
  </si>
  <si>
    <t>Apropiación indebida.............................................................</t>
  </si>
  <si>
    <t>Apropiación irregular.............................................................</t>
  </si>
  <si>
    <t>Daños.................................................................................</t>
  </si>
  <si>
    <t>Estafa..................................................................................</t>
  </si>
  <si>
    <t>Estafa (tentativa de)..............................................................</t>
  </si>
  <si>
    <t>Estafa mediante cheque........................................................</t>
  </si>
  <si>
    <t>Estelionato..........................................................................</t>
  </si>
  <si>
    <t>Extorsión.............................................................................</t>
  </si>
  <si>
    <t>Fraude de simulación............................................................</t>
  </si>
  <si>
    <t>Hurto agravado.....................................................................</t>
  </si>
  <si>
    <t>Hurto agravado (tentativa de)..................................................</t>
  </si>
  <si>
    <t>Hurto simple.........................................................................</t>
  </si>
  <si>
    <t>Hurto simple (tentativa de).....................................................</t>
  </si>
  <si>
    <t>Retención indebida...............................................................</t>
  </si>
  <si>
    <t>Robo agravado.....................................................................</t>
  </si>
  <si>
    <t>Robo agravado (tentativa de)..................................................</t>
  </si>
  <si>
    <t>Robo simple.........................................................................</t>
  </si>
  <si>
    <t>Robo simple (tentativa de).....................................................</t>
  </si>
  <si>
    <t>Secuestro............................................................................</t>
  </si>
  <si>
    <t>Usurpación...........................................................................</t>
  </si>
  <si>
    <t>Usurpación de bienes de dominio público................................</t>
  </si>
  <si>
    <t>CONTRA LA BUENA FÉ DE LOS NEGOCIOS........................</t>
  </si>
  <si>
    <t>Libramiento de cheques sin fondos.........................................</t>
  </si>
  <si>
    <t>Quiebra................................................................................</t>
  </si>
  <si>
    <t>CONTRA LA SEGURIDAD COMÚN.......................................</t>
  </si>
  <si>
    <t>Incendio...............................................................................</t>
  </si>
  <si>
    <t>Piratería...............................................................................</t>
  </si>
  <si>
    <t>CONTRA LA TRANQUILIDAD PÚBLICA................................</t>
  </si>
  <si>
    <t>Asociación ilícita...................................................................</t>
  </si>
  <si>
    <t>Instigación pública................................................................</t>
  </si>
</sst>
</file>

<file path=xl/styles.xml><?xml version="1.0" encoding="utf-8"?>
<styleSheet xmlns="http://schemas.openxmlformats.org/spreadsheetml/2006/main">
  <numFmts count="5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&quot;pta&quot;#,##0;\-&quot;pta&quot;#,##0"/>
    <numFmt numFmtId="187" formatCode="&quot;pta&quot;#,##0;[Red]\-&quot;pta&quot;#,##0"/>
    <numFmt numFmtId="188" formatCode="&quot;pta&quot;#,##0.00;\-&quot;pta&quot;#,##0.00"/>
    <numFmt numFmtId="189" formatCode="&quot;pta&quot;#,##0.00;[Red]\-&quot;pta&quot;#,##0.00"/>
    <numFmt numFmtId="190" formatCode="_-&quot;pta&quot;* #,##0_-;\-&quot;pta&quot;* #,##0_-;_-&quot;pta&quot;* &quot;-&quot;_-;_-@_-"/>
    <numFmt numFmtId="191" formatCode="_-* #,##0_-;\-* #,##0_-;_-* &quot;-&quot;_-;_-@_-"/>
    <numFmt numFmtId="192" formatCode="_-&quot;pta&quot;* #,##0.00_-;\-&quot;pta&quot;* #,##0.00_-;_-&quot;pta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\ &quot;¢&quot;;\-#,##0\ &quot;¢&quot;"/>
    <numFmt numFmtId="203" formatCode="#,##0\ &quot;¢&quot;;[Red]\-#,##0\ &quot;¢&quot;"/>
    <numFmt numFmtId="204" formatCode="#,##0.00\ &quot;¢&quot;;\-#,##0.00\ &quot;¢&quot;"/>
    <numFmt numFmtId="205" formatCode="#,##0.00\ &quot;¢&quot;;[Red]\-#,##0.00\ &quot;¢&quot;"/>
    <numFmt numFmtId="206" formatCode="_-* #,##0\ &quot;¢&quot;_-;\-* #,##0\ &quot;¢&quot;_-;_-* &quot;-&quot;\ &quot;¢&quot;_-;_-@_-"/>
    <numFmt numFmtId="207" formatCode="_-* #,##0\ _¢_-;\-* #,##0\ _¢_-;_-* &quot;-&quot;\ _¢_-;_-@_-"/>
    <numFmt numFmtId="208" formatCode="_-* #,##0.00\ &quot;¢&quot;_-;\-* #,##0.00\ &quot;¢&quot;_-;_-* &quot;-&quot;??\ &quot;¢&quot;_-;_-@_-"/>
    <numFmt numFmtId="209" formatCode="_-* #,##0.00\ _¢_-;\-* #,##0.00\ _¢_-;_-* &quot;-&quot;??\ _¢_-;_-@_-"/>
    <numFmt numFmtId="210" formatCode="0.0%"/>
    <numFmt numFmtId="211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5"/>
      <name val="Arial"/>
      <family val="2"/>
    </font>
    <font>
      <b/>
      <sz val="9"/>
      <name val="Verdana"/>
      <family val="2"/>
    </font>
    <font>
      <sz val="8"/>
      <name val="Helvetica"/>
      <family val="0"/>
    </font>
    <font>
      <b/>
      <sz val="12"/>
      <name val="Book Antiqua"/>
      <family val="1"/>
    </font>
    <font>
      <sz val="10"/>
      <name val="Helvetica"/>
      <family val="0"/>
    </font>
    <font>
      <b/>
      <sz val="10"/>
      <name val="Helvetica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u val="double"/>
      <sz val="8"/>
      <name val="helvetica"/>
      <family val="0"/>
    </font>
    <font>
      <u val="single"/>
      <sz val="8"/>
      <name val="helvetica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0"/>
      <name val="Courier New"/>
      <family val="0"/>
    </font>
    <font>
      <b/>
      <sz val="8"/>
      <name val="Helv"/>
      <family val="2"/>
    </font>
    <font>
      <b/>
      <sz val="8"/>
      <name val="Helvetica"/>
      <family val="0"/>
    </font>
    <font>
      <b/>
      <u val="double"/>
      <sz val="8"/>
      <name val="Helvetica"/>
      <family val="2"/>
    </font>
    <font>
      <b/>
      <u val="single"/>
      <sz val="8"/>
      <name val="Helvetica"/>
      <family val="2"/>
    </font>
    <font>
      <b/>
      <u val="single"/>
      <sz val="8"/>
      <name val="Courier New"/>
      <family val="3"/>
    </font>
    <font>
      <sz val="8"/>
      <name val="Courier New"/>
      <family val="3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6"/>
      <name val="Helvetica"/>
      <family val="2"/>
    </font>
    <font>
      <b/>
      <sz val="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8"/>
      <name val="helvetica"/>
      <family val="0"/>
    </font>
    <font>
      <b/>
      <u val="double"/>
      <sz val="8"/>
      <name val="helvetic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0" fontId="7" fillId="0" borderId="5" xfId="0" applyFont="1" applyBorder="1" applyAlignment="1" applyProtection="1">
      <alignment horizontal="fill"/>
      <protection/>
    </xf>
    <xf numFmtId="0" fontId="7" fillId="0" borderId="6" xfId="0" applyFont="1" applyBorder="1" applyAlignment="1" applyProtection="1">
      <alignment horizontal="fill"/>
      <protection/>
    </xf>
    <xf numFmtId="0" fontId="7" fillId="0" borderId="2" xfId="0" applyFont="1" applyBorder="1" applyAlignment="1" applyProtection="1">
      <alignment horizontal="fill"/>
      <protection/>
    </xf>
    <xf numFmtId="0" fontId="7" fillId="0" borderId="0" xfId="0" applyFont="1" applyBorder="1" applyAlignment="1" applyProtection="1">
      <alignment horizontal="fill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3" fillId="0" borderId="0" xfId="0" applyFont="1" applyBorder="1" applyAlignment="1" applyProtection="1">
      <alignment horizontal="fill"/>
      <protection/>
    </xf>
    <xf numFmtId="0" fontId="0" fillId="0" borderId="0" xfId="0" applyFont="1" applyAlignment="1">
      <alignment/>
    </xf>
    <xf numFmtId="0" fontId="14" fillId="0" borderId="3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fill"/>
      <protection/>
    </xf>
    <xf numFmtId="0" fontId="13" fillId="0" borderId="7" xfId="0" applyFont="1" applyBorder="1" applyAlignment="1" applyProtection="1">
      <alignment horizontal="fill"/>
      <protection/>
    </xf>
    <xf numFmtId="0" fontId="13" fillId="0" borderId="15" xfId="0" applyFont="1" applyBorder="1" applyAlignment="1" applyProtection="1">
      <alignment horizontal="fill"/>
      <protection/>
    </xf>
    <xf numFmtId="0" fontId="13" fillId="0" borderId="9" xfId="0" applyFont="1" applyBorder="1" applyAlignment="1" applyProtection="1">
      <alignment horizontal="fill"/>
      <protection/>
    </xf>
    <xf numFmtId="0" fontId="30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210" fontId="7" fillId="0" borderId="0" xfId="22" applyNumberFormat="1" applyFont="1" applyBorder="1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7" xfId="0" applyFont="1" applyBorder="1" applyAlignment="1" applyProtection="1">
      <alignment horizontal="fill"/>
      <protection/>
    </xf>
    <xf numFmtId="0" fontId="7" fillId="0" borderId="3" xfId="0" applyFont="1" applyBorder="1" applyAlignment="1" applyProtection="1">
      <alignment horizontal="fill"/>
      <protection/>
    </xf>
    <xf numFmtId="210" fontId="7" fillId="0" borderId="3" xfId="22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7" fillId="0" borderId="7" xfId="0" applyFont="1" applyBorder="1" applyAlignment="1" applyProtection="1">
      <alignment horizontal="center"/>
      <protection/>
    </xf>
    <xf numFmtId="211" fontId="8" fillId="0" borderId="7" xfId="0" applyNumberFormat="1" applyFont="1" applyBorder="1" applyAlignment="1" applyProtection="1">
      <alignment horizontal="center"/>
      <protection/>
    </xf>
    <xf numFmtId="211" fontId="8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7" xfId="0" applyFont="1" applyBorder="1" applyAlignment="1" applyProtection="1">
      <alignment horizontal="center"/>
      <protection/>
    </xf>
    <xf numFmtId="210" fontId="7" fillId="0" borderId="7" xfId="22" applyNumberFormat="1" applyFont="1" applyBorder="1" applyAlignment="1">
      <alignment horizontal="center"/>
    </xf>
    <xf numFmtId="210" fontId="7" fillId="0" borderId="0" xfId="22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7" fillId="0" borderId="0" xfId="0" applyFont="1" applyAlignment="1" applyProtection="1">
      <alignment horizontal="fill"/>
      <protection/>
    </xf>
    <xf numFmtId="210" fontId="7" fillId="0" borderId="0" xfId="22" applyNumberFormat="1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21" applyFont="1" applyAlignment="1" applyProtection="1">
      <alignment horizontal="left"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 applyBorder="1" applyAlignment="1" applyProtection="1">
      <alignment horizontal="left"/>
      <protection/>
    </xf>
    <xf numFmtId="0" fontId="23" fillId="0" borderId="3" xfId="21" applyFont="1" applyBorder="1" applyAlignment="1" applyProtection="1">
      <alignment horizontal="center"/>
      <protection/>
    </xf>
    <xf numFmtId="0" fontId="23" fillId="0" borderId="3" xfId="21" applyFont="1" applyBorder="1" applyAlignment="1" applyProtection="1">
      <alignment horizontal="centerContinuous"/>
      <protection/>
    </xf>
    <xf numFmtId="0" fontId="23" fillId="0" borderId="12" xfId="21" applyFont="1" applyBorder="1" applyAlignment="1" applyProtection="1">
      <alignment horizontal="centerContinuous"/>
      <protection/>
    </xf>
    <xf numFmtId="0" fontId="23" fillId="0" borderId="9" xfId="21" applyFont="1" applyBorder="1" applyAlignment="1" applyProtection="1">
      <alignment horizontal="center"/>
      <protection/>
    </xf>
    <xf numFmtId="0" fontId="23" fillId="0" borderId="7" xfId="21" applyFont="1" applyBorder="1">
      <alignment/>
      <protection/>
    </xf>
    <xf numFmtId="0" fontId="23" fillId="0" borderId="7" xfId="21" applyFont="1" applyBorder="1" applyAlignment="1" applyProtection="1">
      <alignment horizontal="center"/>
      <protection/>
    </xf>
    <xf numFmtId="0" fontId="23" fillId="0" borderId="7" xfId="21" applyFont="1" applyBorder="1" applyAlignment="1" applyProtection="1">
      <alignment horizontal="centerContinuous"/>
      <protection/>
    </xf>
    <xf numFmtId="0" fontId="23" fillId="0" borderId="7" xfId="21" applyFont="1" applyBorder="1" applyAlignment="1">
      <alignment horizontal="centerContinuous"/>
      <protection/>
    </xf>
    <xf numFmtId="0" fontId="23" fillId="0" borderId="7" xfId="21" applyFont="1" applyBorder="1" applyAlignment="1" applyProtection="1">
      <alignment horizontal="left"/>
      <protection/>
    </xf>
    <xf numFmtId="0" fontId="23" fillId="0" borderId="8" xfId="21" applyFont="1" applyBorder="1" applyAlignment="1" applyProtection="1">
      <alignment horizontal="center"/>
      <protection/>
    </xf>
    <xf numFmtId="0" fontId="23" fillId="0" borderId="0" xfId="21" applyFont="1" applyBorder="1">
      <alignment/>
      <protection/>
    </xf>
    <xf numFmtId="0" fontId="23" fillId="0" borderId="14" xfId="21" applyFont="1" applyBorder="1" applyAlignment="1" applyProtection="1">
      <alignment horizontal="center"/>
      <protection/>
    </xf>
    <xf numFmtId="0" fontId="23" fillId="0" borderId="5" xfId="21" applyFont="1" applyBorder="1">
      <alignment/>
      <protection/>
    </xf>
    <xf numFmtId="0" fontId="23" fillId="0" borderId="5" xfId="21" applyFont="1" applyBorder="1" applyAlignment="1" applyProtection="1">
      <alignment horizontal="centerContinuous"/>
      <protection/>
    </xf>
    <xf numFmtId="0" fontId="23" fillId="0" borderId="5" xfId="21" applyFont="1" applyBorder="1" applyAlignment="1">
      <alignment horizontal="centerContinuous"/>
      <protection/>
    </xf>
    <xf numFmtId="0" fontId="23" fillId="0" borderId="5" xfId="21" applyFont="1" applyBorder="1" applyAlignment="1" applyProtection="1">
      <alignment horizontal="center"/>
      <protection/>
    </xf>
    <xf numFmtId="0" fontId="23" fillId="0" borderId="6" xfId="21" applyFont="1" applyBorder="1" applyAlignment="1" applyProtection="1">
      <alignment horizontal="center"/>
      <protection/>
    </xf>
    <xf numFmtId="0" fontId="23" fillId="0" borderId="2" xfId="21" applyFont="1" applyBorder="1">
      <alignment/>
      <protection/>
    </xf>
    <xf numFmtId="0" fontId="11" fillId="0" borderId="0" xfId="21" applyFont="1" applyAlignment="1" applyProtection="1">
      <alignment horizontal="fill"/>
      <protection/>
    </xf>
    <xf numFmtId="0" fontId="11" fillId="0" borderId="9" xfId="21" applyFont="1" applyBorder="1" applyAlignment="1" applyProtection="1">
      <alignment horizontal="fill"/>
      <protection/>
    </xf>
    <xf numFmtId="0" fontId="11" fillId="0" borderId="7" xfId="21" applyFont="1" applyBorder="1" applyAlignment="1" applyProtection="1">
      <alignment horizontal="fill"/>
      <protection/>
    </xf>
    <xf numFmtId="0" fontId="11" fillId="0" borderId="8" xfId="21" applyFont="1" applyBorder="1" applyAlignment="1" applyProtection="1">
      <alignment horizontal="fill"/>
      <protection/>
    </xf>
    <xf numFmtId="0" fontId="11" fillId="0" borderId="0" xfId="21" applyFont="1" applyBorder="1" applyAlignment="1" applyProtection="1">
      <alignment horizontal="fill"/>
      <protection/>
    </xf>
    <xf numFmtId="0" fontId="23" fillId="0" borderId="0" xfId="21" applyFont="1" applyBorder="1" applyAlignment="1">
      <alignment horizontal="right"/>
      <protection/>
    </xf>
    <xf numFmtId="0" fontId="24" fillId="0" borderId="7" xfId="21" applyFont="1" applyBorder="1" applyAlignment="1">
      <alignment horizontal="center"/>
      <protection/>
    </xf>
    <xf numFmtId="0" fontId="24" fillId="0" borderId="9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9" xfId="21" applyFont="1" applyBorder="1" applyAlignment="1">
      <alignment horizontal="center"/>
      <protection/>
    </xf>
    <xf numFmtId="0" fontId="23" fillId="0" borderId="0" xfId="21" applyFont="1">
      <alignment/>
      <protection/>
    </xf>
    <xf numFmtId="0" fontId="25" fillId="0" borderId="7" xfId="21" applyFont="1" applyBorder="1" applyAlignment="1">
      <alignment horizontal="center"/>
      <protection/>
    </xf>
    <xf numFmtId="0" fontId="26" fillId="0" borderId="7" xfId="21" applyFont="1" applyBorder="1" applyAlignment="1">
      <alignment horizontal="center"/>
      <protection/>
    </xf>
    <xf numFmtId="0" fontId="26" fillId="0" borderId="9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9" xfId="21" applyFont="1" applyBorder="1" applyAlignment="1">
      <alignment horizontal="center"/>
      <protection/>
    </xf>
    <xf numFmtId="0" fontId="26" fillId="0" borderId="0" xfId="21" applyFont="1" applyBorder="1" applyAlignment="1">
      <alignment horizontal="center"/>
      <protection/>
    </xf>
    <xf numFmtId="0" fontId="11" fillId="0" borderId="16" xfId="21" applyFont="1" applyBorder="1" applyAlignment="1" applyProtection="1">
      <alignment horizontal="left"/>
      <protection/>
    </xf>
    <xf numFmtId="0" fontId="11" fillId="0" borderId="17" xfId="21" applyFont="1" applyBorder="1" applyAlignment="1" applyProtection="1">
      <alignment horizontal="center"/>
      <protection/>
    </xf>
    <xf numFmtId="0" fontId="11" fillId="0" borderId="16" xfId="21" applyFont="1" applyBorder="1" applyAlignment="1" applyProtection="1">
      <alignment horizontal="right"/>
      <protection/>
    </xf>
    <xf numFmtId="0" fontId="11" fillId="0" borderId="18" xfId="21" applyFont="1" applyBorder="1" applyAlignment="1" applyProtection="1">
      <alignment horizontal="center"/>
      <protection/>
    </xf>
    <xf numFmtId="0" fontId="11" fillId="0" borderId="18" xfId="21" applyFont="1" applyBorder="1" applyAlignment="1" applyProtection="1">
      <alignment horizontal="right"/>
      <protection/>
    </xf>
    <xf numFmtId="0" fontId="11" fillId="0" borderId="16" xfId="21" applyFont="1" applyBorder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 horizontal="fill"/>
      <protection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fill"/>
      <protection/>
    </xf>
    <xf numFmtId="0" fontId="0" fillId="0" borderId="5" xfId="0" applyFont="1" applyBorder="1" applyAlignment="1" applyProtection="1">
      <alignment horizontal="fill"/>
      <protection/>
    </xf>
    <xf numFmtId="0" fontId="0" fillId="0" borderId="14" xfId="0" applyFont="1" applyBorder="1" applyAlignment="1" applyProtection="1">
      <alignment horizontal="fill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21" applyFont="1">
      <alignment/>
      <protection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30" fillId="0" borderId="3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29" fillId="0" borderId="0" xfId="0" applyFont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3" fillId="0" borderId="0" xfId="0" applyFont="1" applyBorder="1" applyAlignment="1" applyProtection="1">
      <alignment horizontal="left"/>
      <protection/>
    </xf>
    <xf numFmtId="0" fontId="35" fillId="0" borderId="7" xfId="0" applyFont="1" applyBorder="1" applyAlignment="1" applyProtection="1">
      <alignment horizontal="center"/>
      <protection/>
    </xf>
    <xf numFmtId="0" fontId="25" fillId="0" borderId="7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210" fontId="6" fillId="0" borderId="7" xfId="22" applyNumberFormat="1" applyFont="1" applyBorder="1" applyAlignment="1">
      <alignment horizontal="center"/>
    </xf>
    <xf numFmtId="210" fontId="6" fillId="0" borderId="0" xfId="22" applyNumberFormat="1" applyFont="1" applyBorder="1" applyAlignment="1">
      <alignment horizontal="center"/>
    </xf>
    <xf numFmtId="0" fontId="36" fillId="0" borderId="7" xfId="0" applyFont="1" applyBorder="1" applyAlignment="1" applyProtection="1">
      <alignment horizontal="center"/>
      <protection/>
    </xf>
    <xf numFmtId="0" fontId="35" fillId="0" borderId="7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/>
    </xf>
    <xf numFmtId="210" fontId="6" fillId="0" borderId="5" xfId="22" applyNumberFormat="1" applyFont="1" applyBorder="1" applyAlignment="1" applyProtection="1">
      <alignment horizontal="center"/>
      <protection/>
    </xf>
    <xf numFmtId="210" fontId="6" fillId="0" borderId="2" xfId="22" applyNumberFormat="1" applyFont="1" applyBorder="1" applyAlignment="1" applyProtection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fill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fill"/>
      <protection/>
    </xf>
    <xf numFmtId="0" fontId="16" fillId="0" borderId="8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21" applyFont="1" applyBorder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4" fillId="0" borderId="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12" fillId="0" borderId="0" xfId="21" applyFont="1" applyAlignment="1" applyProtection="1">
      <alignment horizontal="center"/>
      <protection/>
    </xf>
    <xf numFmtId="0" fontId="23" fillId="0" borderId="20" xfId="21" applyFont="1" applyBorder="1" applyAlignment="1" applyProtection="1">
      <alignment horizontal="center"/>
      <protection/>
    </xf>
    <xf numFmtId="0" fontId="23" fillId="0" borderId="21" xfId="21" applyFont="1" applyBorder="1" applyAlignment="1" applyProtection="1">
      <alignment horizontal="center"/>
      <protection/>
    </xf>
    <xf numFmtId="0" fontId="23" fillId="0" borderId="22" xfId="21" applyFont="1" applyBorder="1" applyAlignment="1">
      <alignment horizontal="center" vertical="center"/>
      <protection/>
    </xf>
    <xf numFmtId="0" fontId="23" fillId="0" borderId="8" xfId="21" applyFont="1" applyBorder="1" applyAlignment="1">
      <alignment horizontal="center" vertical="center"/>
      <protection/>
    </xf>
    <xf numFmtId="0" fontId="23" fillId="0" borderId="6" xfId="21" applyFont="1" applyBorder="1" applyAlignment="1">
      <alignment horizontal="center" vertical="center"/>
      <protection/>
    </xf>
    <xf numFmtId="0" fontId="23" fillId="0" borderId="23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horizontal="center" vertical="center"/>
      <protection/>
    </xf>
    <xf numFmtId="0" fontId="23" fillId="0" borderId="5" xfId="21" applyFont="1" applyBorder="1" applyAlignment="1">
      <alignment horizontal="center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I-DEL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2" width="11.421875" style="1" customWidth="1"/>
    <col min="3" max="3" width="15.8515625" style="1" customWidth="1"/>
    <col min="4" max="4" width="15.28125" style="1" customWidth="1"/>
    <col min="5" max="16384" width="11.421875" style="1" customWidth="1"/>
  </cols>
  <sheetData>
    <row r="1" spans="1:4" ht="12.75">
      <c r="A1" s="272" t="s">
        <v>515</v>
      </c>
      <c r="B1" s="7"/>
      <c r="C1" s="7"/>
      <c r="D1" s="7"/>
    </row>
    <row r="2" spans="1:4" ht="12.75">
      <c r="A2" s="7"/>
      <c r="B2" s="7"/>
      <c r="C2" s="7"/>
      <c r="D2" s="7"/>
    </row>
    <row r="3" spans="1:4" ht="12.75">
      <c r="A3" s="7"/>
      <c r="B3" s="7"/>
      <c r="C3" s="7"/>
      <c r="D3" s="7"/>
    </row>
    <row r="4" spans="1:4" ht="12.75">
      <c r="A4" s="109" t="s">
        <v>713</v>
      </c>
      <c r="B4" s="8"/>
      <c r="C4" s="8"/>
      <c r="D4" s="8"/>
    </row>
    <row r="5" spans="1:4" ht="12.75">
      <c r="A5" s="109" t="s">
        <v>814</v>
      </c>
      <c r="B5" s="8"/>
      <c r="C5" s="8"/>
      <c r="D5" s="8"/>
    </row>
    <row r="6" spans="1:4" ht="12.75">
      <c r="A6" s="272"/>
      <c r="B6" s="7"/>
      <c r="C6" s="7"/>
      <c r="D6" s="7"/>
    </row>
    <row r="8" spans="1:4" ht="12.75">
      <c r="A8" s="162"/>
      <c r="B8" s="34"/>
      <c r="C8" s="34"/>
      <c r="D8" s="34"/>
    </row>
    <row r="9" spans="1:4" ht="12.75">
      <c r="A9" s="273"/>
      <c r="B9" s="274"/>
      <c r="C9" s="275" t="s">
        <v>714</v>
      </c>
      <c r="D9" s="276"/>
    </row>
    <row r="10" spans="1:4" ht="12.75">
      <c r="A10" s="277" t="s">
        <v>715</v>
      </c>
      <c r="B10" s="278" t="s">
        <v>716</v>
      </c>
      <c r="C10" s="279" t="s">
        <v>717</v>
      </c>
      <c r="D10" s="280" t="s">
        <v>718</v>
      </c>
    </row>
    <row r="11" spans="1:4" ht="12.75">
      <c r="A11" s="34"/>
      <c r="B11" s="281"/>
      <c r="C11" s="34"/>
      <c r="D11" s="282"/>
    </row>
    <row r="12" spans="1:4" ht="12.75">
      <c r="A12" s="160" t="s">
        <v>719</v>
      </c>
      <c r="B12" s="283">
        <f>SUM(B14:B23)</f>
        <v>3712</v>
      </c>
      <c r="C12" s="284">
        <f>SUM(C14:C23)</f>
        <v>3316</v>
      </c>
      <c r="D12" s="285">
        <f>SUM(D14:D23)</f>
        <v>396</v>
      </c>
    </row>
    <row r="13" spans="1:4" ht="12.75">
      <c r="A13" s="34"/>
      <c r="B13" s="193"/>
      <c r="C13" s="179"/>
      <c r="D13" s="194"/>
    </row>
    <row r="14" spans="1:4" ht="12.75">
      <c r="A14" s="181" t="s">
        <v>720</v>
      </c>
      <c r="B14" s="171">
        <f aca="true" t="shared" si="0" ref="B14:B23">SUM(C14:D14)</f>
        <v>186</v>
      </c>
      <c r="C14" s="110">
        <v>171</v>
      </c>
      <c r="D14" s="194">
        <v>15</v>
      </c>
    </row>
    <row r="15" spans="1:4" ht="12.75">
      <c r="A15" s="181" t="s">
        <v>721</v>
      </c>
      <c r="B15" s="171">
        <f t="shared" si="0"/>
        <v>700</v>
      </c>
      <c r="C15" s="110">
        <v>635</v>
      </c>
      <c r="D15" s="194">
        <v>65</v>
      </c>
    </row>
    <row r="16" spans="1:4" ht="12.75">
      <c r="A16" s="181" t="s">
        <v>722</v>
      </c>
      <c r="B16" s="171">
        <f t="shared" si="0"/>
        <v>590</v>
      </c>
      <c r="C16" s="110">
        <v>522</v>
      </c>
      <c r="D16" s="194">
        <v>68</v>
      </c>
    </row>
    <row r="17" spans="1:4" ht="12.75">
      <c r="A17" s="181" t="s">
        <v>723</v>
      </c>
      <c r="B17" s="171">
        <f t="shared" si="0"/>
        <v>594</v>
      </c>
      <c r="C17" s="110">
        <v>526</v>
      </c>
      <c r="D17" s="194">
        <v>68</v>
      </c>
    </row>
    <row r="18" spans="1:4" ht="12.75">
      <c r="A18" s="181" t="s">
        <v>724</v>
      </c>
      <c r="B18" s="171">
        <f t="shared" si="0"/>
        <v>528</v>
      </c>
      <c r="C18" s="110">
        <v>481</v>
      </c>
      <c r="D18" s="194">
        <v>47</v>
      </c>
    </row>
    <row r="19" spans="1:4" ht="12.75">
      <c r="A19" s="181" t="s">
        <v>725</v>
      </c>
      <c r="B19" s="171">
        <f t="shared" si="0"/>
        <v>437</v>
      </c>
      <c r="C19" s="110">
        <v>371</v>
      </c>
      <c r="D19" s="194">
        <v>66</v>
      </c>
    </row>
    <row r="20" spans="1:4" ht="12.75">
      <c r="A20" s="181" t="s">
        <v>726</v>
      </c>
      <c r="B20" s="171">
        <f t="shared" si="0"/>
        <v>288</v>
      </c>
      <c r="C20" s="110">
        <v>255</v>
      </c>
      <c r="D20" s="194">
        <v>33</v>
      </c>
    </row>
    <row r="21" spans="1:4" ht="12.75">
      <c r="A21" s="181" t="s">
        <v>727</v>
      </c>
      <c r="B21" s="171">
        <f t="shared" si="0"/>
        <v>163</v>
      </c>
      <c r="C21" s="110">
        <v>145</v>
      </c>
      <c r="D21" s="194">
        <v>18</v>
      </c>
    </row>
    <row r="22" spans="1:4" ht="12.75">
      <c r="A22" s="181" t="s">
        <v>728</v>
      </c>
      <c r="B22" s="171">
        <f t="shared" si="0"/>
        <v>76</v>
      </c>
      <c r="C22" s="110">
        <v>72</v>
      </c>
      <c r="D22" s="194">
        <v>4</v>
      </c>
    </row>
    <row r="23" spans="1:4" ht="12.75">
      <c r="A23" s="181" t="s">
        <v>729</v>
      </c>
      <c r="B23" s="171">
        <f t="shared" si="0"/>
        <v>150</v>
      </c>
      <c r="C23" s="110">
        <v>138</v>
      </c>
      <c r="D23" s="194">
        <v>12</v>
      </c>
    </row>
    <row r="24" spans="1:4" ht="12.75">
      <c r="A24" s="182"/>
      <c r="B24" s="183"/>
      <c r="C24" s="182"/>
      <c r="D24" s="184"/>
    </row>
    <row r="25" spans="1:4" ht="12.75">
      <c r="A25" s="286"/>
      <c r="B25" s="34"/>
      <c r="C25" s="34"/>
      <c r="D25" s="34"/>
    </row>
  </sheetData>
  <printOptions horizontalCentered="1" verticalCentered="1"/>
  <pageMargins left="0.8267716535433072" right="0.6692913385826772" top="0.83" bottom="0.98425196850393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2" sqref="A2"/>
    </sheetView>
  </sheetViews>
  <sheetFormatPr defaultColWidth="11.421875" defaultRowHeight="12.75"/>
  <cols>
    <col min="1" max="1" width="24.57421875" style="0" customWidth="1"/>
    <col min="4" max="4" width="14.140625" style="0" customWidth="1"/>
  </cols>
  <sheetData>
    <row r="1" spans="1:5" ht="12.75">
      <c r="A1" s="7" t="s">
        <v>524</v>
      </c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 t="s">
        <v>520</v>
      </c>
      <c r="B3" s="7"/>
      <c r="C3" s="7"/>
      <c r="D3" s="7"/>
      <c r="E3" s="7"/>
    </row>
    <row r="4" spans="1:5" ht="12.75">
      <c r="A4" s="349" t="s">
        <v>521</v>
      </c>
      <c r="B4" s="349"/>
      <c r="C4" s="349"/>
      <c r="D4" s="349"/>
      <c r="E4" s="7"/>
    </row>
    <row r="5" spans="1:5" ht="12.75">
      <c r="A5" s="1"/>
      <c r="B5" s="1"/>
      <c r="C5" s="1"/>
      <c r="D5" s="1"/>
      <c r="E5" s="1"/>
    </row>
    <row r="6" spans="1:5" ht="12.75">
      <c r="A6" s="190"/>
      <c r="B6" s="164" t="s">
        <v>750</v>
      </c>
      <c r="C6" s="164" t="s">
        <v>718</v>
      </c>
      <c r="D6" s="191" t="s">
        <v>717</v>
      </c>
      <c r="E6" s="1"/>
    </row>
    <row r="7" spans="1:5" ht="12.75">
      <c r="A7" s="192"/>
      <c r="B7" s="193"/>
      <c r="C7" s="193"/>
      <c r="D7" s="194"/>
      <c r="E7" s="1"/>
    </row>
    <row r="8" spans="1:5" ht="12.75">
      <c r="A8" s="195" t="s">
        <v>750</v>
      </c>
      <c r="B8" s="196">
        <v>3712</v>
      </c>
      <c r="C8" s="196">
        <v>396</v>
      </c>
      <c r="D8" s="197">
        <v>3316</v>
      </c>
      <c r="E8" s="1"/>
    </row>
    <row r="9" spans="1:5" ht="12.75">
      <c r="A9" s="190"/>
      <c r="B9" s="198"/>
      <c r="C9" s="198"/>
      <c r="D9" s="199"/>
      <c r="E9" s="1"/>
    </row>
    <row r="10" spans="1:5" ht="12.75">
      <c r="A10" s="240" t="s">
        <v>388</v>
      </c>
      <c r="B10" s="193">
        <v>1</v>
      </c>
      <c r="C10" s="193">
        <v>0</v>
      </c>
      <c r="D10" s="194">
        <v>1</v>
      </c>
      <c r="E10" s="1"/>
    </row>
    <row r="11" spans="1:5" ht="12.75">
      <c r="A11" s="240" t="s">
        <v>389</v>
      </c>
      <c r="B11" s="193">
        <v>3</v>
      </c>
      <c r="C11" s="193">
        <v>0</v>
      </c>
      <c r="D11" s="194">
        <v>3</v>
      </c>
      <c r="E11" s="1"/>
    </row>
    <row r="12" spans="1:5" ht="12.75">
      <c r="A12" s="240" t="s">
        <v>390</v>
      </c>
      <c r="B12" s="193">
        <v>1</v>
      </c>
      <c r="C12" s="193">
        <v>0</v>
      </c>
      <c r="D12" s="194">
        <v>1</v>
      </c>
      <c r="E12" s="1"/>
    </row>
    <row r="13" spans="1:5" ht="12.75">
      <c r="A13" s="240" t="s">
        <v>391</v>
      </c>
      <c r="B13" s="193">
        <v>3</v>
      </c>
      <c r="C13" s="193">
        <v>0</v>
      </c>
      <c r="D13" s="194">
        <v>3</v>
      </c>
      <c r="E13" s="1"/>
    </row>
    <row r="14" spans="1:5" ht="12.75">
      <c r="A14" s="240" t="s">
        <v>392</v>
      </c>
      <c r="B14" s="193">
        <v>1</v>
      </c>
      <c r="C14" s="193">
        <v>0</v>
      </c>
      <c r="D14" s="194">
        <v>1</v>
      </c>
      <c r="E14" s="1"/>
    </row>
    <row r="15" spans="1:5" ht="12.75">
      <c r="A15" s="240" t="s">
        <v>393</v>
      </c>
      <c r="B15" s="193">
        <v>3</v>
      </c>
      <c r="C15" s="193">
        <v>1</v>
      </c>
      <c r="D15" s="194">
        <v>2</v>
      </c>
      <c r="E15" s="1"/>
    </row>
    <row r="16" spans="1:5" ht="12.75">
      <c r="A16" s="240" t="s">
        <v>394</v>
      </c>
      <c r="B16" s="193">
        <v>1</v>
      </c>
      <c r="C16" s="193">
        <v>0</v>
      </c>
      <c r="D16" s="194">
        <v>1</v>
      </c>
      <c r="E16" s="1"/>
    </row>
    <row r="17" spans="1:5" ht="12.75">
      <c r="A17" s="240" t="s">
        <v>395</v>
      </c>
      <c r="B17" s="193">
        <v>1</v>
      </c>
      <c r="C17" s="193">
        <v>0</v>
      </c>
      <c r="D17" s="194">
        <v>1</v>
      </c>
      <c r="E17" s="1"/>
    </row>
    <row r="18" spans="1:5" ht="12.75">
      <c r="A18" s="240" t="s">
        <v>396</v>
      </c>
      <c r="B18" s="193">
        <v>1</v>
      </c>
      <c r="C18" s="193">
        <v>0</v>
      </c>
      <c r="D18" s="194">
        <v>1</v>
      </c>
      <c r="E18" s="1"/>
    </row>
    <row r="19" spans="1:5" ht="12.75">
      <c r="A19" s="240" t="s">
        <v>397</v>
      </c>
      <c r="B19" s="193">
        <v>5</v>
      </c>
      <c r="C19" s="193">
        <v>1</v>
      </c>
      <c r="D19" s="194">
        <v>4</v>
      </c>
      <c r="E19" s="1"/>
    </row>
    <row r="20" spans="1:5" ht="12.75">
      <c r="A20" s="240" t="s">
        <v>398</v>
      </c>
      <c r="B20" s="193">
        <v>1</v>
      </c>
      <c r="C20" s="193">
        <v>0</v>
      </c>
      <c r="D20" s="194">
        <v>1</v>
      </c>
      <c r="E20" s="1"/>
    </row>
    <row r="21" spans="1:5" ht="12.75">
      <c r="A21" s="240" t="s">
        <v>399</v>
      </c>
      <c r="B21" s="193">
        <v>81</v>
      </c>
      <c r="C21" s="193">
        <v>15</v>
      </c>
      <c r="D21" s="194">
        <v>66</v>
      </c>
      <c r="E21" s="1"/>
    </row>
    <row r="22" spans="1:5" ht="12.75">
      <c r="A22" s="240" t="s">
        <v>400</v>
      </c>
      <c r="B22" s="193">
        <v>3207</v>
      </c>
      <c r="C22" s="193">
        <v>318</v>
      </c>
      <c r="D22" s="194">
        <v>2889</v>
      </c>
      <c r="E22" s="1"/>
    </row>
    <row r="23" spans="1:5" ht="12.75">
      <c r="A23" s="240" t="s">
        <v>401</v>
      </c>
      <c r="B23" s="193">
        <v>17</v>
      </c>
      <c r="C23" s="193">
        <v>5</v>
      </c>
      <c r="D23" s="194">
        <v>12</v>
      </c>
      <c r="E23" s="1"/>
    </row>
    <row r="24" spans="1:5" ht="12.75">
      <c r="A24" s="240" t="s">
        <v>402</v>
      </c>
      <c r="B24" s="193">
        <v>1</v>
      </c>
      <c r="C24" s="193">
        <v>0</v>
      </c>
      <c r="D24" s="194">
        <v>1</v>
      </c>
      <c r="E24" s="1"/>
    </row>
    <row r="25" spans="1:5" ht="12.75">
      <c r="A25" s="240" t="s">
        <v>403</v>
      </c>
      <c r="B25" s="193">
        <v>5</v>
      </c>
      <c r="C25" s="193">
        <v>2</v>
      </c>
      <c r="D25" s="194">
        <v>3</v>
      </c>
      <c r="E25" s="1"/>
    </row>
    <row r="26" spans="1:5" ht="12.75">
      <c r="A26" s="240" t="s">
        <v>404</v>
      </c>
      <c r="B26" s="193">
        <v>3</v>
      </c>
      <c r="C26" s="193">
        <v>0</v>
      </c>
      <c r="D26" s="194">
        <v>3</v>
      </c>
      <c r="E26" s="1"/>
    </row>
    <row r="27" spans="1:5" ht="12.75">
      <c r="A27" s="240" t="s">
        <v>405</v>
      </c>
      <c r="B27" s="193">
        <v>2</v>
      </c>
      <c r="C27" s="193">
        <v>2</v>
      </c>
      <c r="D27" s="194">
        <v>0</v>
      </c>
      <c r="E27" s="1"/>
    </row>
    <row r="28" spans="1:5" ht="12.75">
      <c r="A28" s="240" t="s">
        <v>406</v>
      </c>
      <c r="B28" s="193">
        <v>6</v>
      </c>
      <c r="C28" s="193">
        <v>1</v>
      </c>
      <c r="D28" s="194">
        <v>5</v>
      </c>
      <c r="E28" s="1"/>
    </row>
    <row r="29" spans="1:5" ht="12.75">
      <c r="A29" s="240" t="s">
        <v>407</v>
      </c>
      <c r="B29" s="193">
        <v>1</v>
      </c>
      <c r="C29" s="193">
        <v>0</v>
      </c>
      <c r="D29" s="194">
        <v>1</v>
      </c>
      <c r="E29" s="1"/>
    </row>
    <row r="30" spans="1:5" ht="12.75">
      <c r="A30" s="240" t="s">
        <v>408</v>
      </c>
      <c r="B30" s="193">
        <v>6</v>
      </c>
      <c r="C30" s="193">
        <v>0</v>
      </c>
      <c r="D30" s="194">
        <v>6</v>
      </c>
      <c r="E30" s="1"/>
    </row>
    <row r="31" spans="1:5" ht="12.75">
      <c r="A31" s="240" t="s">
        <v>409</v>
      </c>
      <c r="B31" s="193">
        <v>5</v>
      </c>
      <c r="C31" s="193">
        <v>2</v>
      </c>
      <c r="D31" s="194">
        <v>3</v>
      </c>
      <c r="E31" s="1"/>
    </row>
    <row r="32" spans="1:5" ht="12.75">
      <c r="A32" s="240" t="s">
        <v>410</v>
      </c>
      <c r="B32" s="193">
        <v>3</v>
      </c>
      <c r="C32" s="193">
        <v>0</v>
      </c>
      <c r="D32" s="194">
        <v>3</v>
      </c>
      <c r="E32" s="1"/>
    </row>
    <row r="33" spans="1:5" ht="12.75">
      <c r="A33" s="240" t="s">
        <v>411</v>
      </c>
      <c r="B33" s="193">
        <v>5</v>
      </c>
      <c r="C33" s="193">
        <v>0</v>
      </c>
      <c r="D33" s="194">
        <v>5</v>
      </c>
      <c r="E33" s="1"/>
    </row>
    <row r="34" spans="1:5" ht="12.75">
      <c r="A34" s="240" t="s">
        <v>412</v>
      </c>
      <c r="B34" s="193">
        <v>3</v>
      </c>
      <c r="C34" s="193">
        <v>0</v>
      </c>
      <c r="D34" s="194">
        <v>3</v>
      </c>
      <c r="E34" s="1"/>
    </row>
    <row r="35" spans="1:5" ht="12.75">
      <c r="A35" s="240" t="s">
        <v>413</v>
      </c>
      <c r="B35" s="193">
        <v>4</v>
      </c>
      <c r="C35" s="193">
        <v>0</v>
      </c>
      <c r="D35" s="194">
        <v>4</v>
      </c>
      <c r="E35" s="1"/>
    </row>
    <row r="36" spans="1:5" ht="12.75">
      <c r="A36" s="240" t="s">
        <v>414</v>
      </c>
      <c r="B36" s="193">
        <v>289</v>
      </c>
      <c r="C36" s="193">
        <v>39</v>
      </c>
      <c r="D36" s="194">
        <v>250</v>
      </c>
      <c r="E36" s="1"/>
    </row>
    <row r="37" spans="1:5" ht="12.75">
      <c r="A37" s="240" t="s">
        <v>415</v>
      </c>
      <c r="B37" s="193">
        <v>1</v>
      </c>
      <c r="C37" s="193">
        <v>0</v>
      </c>
      <c r="D37" s="194">
        <v>1</v>
      </c>
      <c r="E37" s="1"/>
    </row>
    <row r="38" spans="1:5" ht="12.75">
      <c r="A38" s="240" t="s">
        <v>416</v>
      </c>
      <c r="B38" s="193">
        <v>32</v>
      </c>
      <c r="C38" s="193">
        <v>4</v>
      </c>
      <c r="D38" s="194">
        <v>28</v>
      </c>
      <c r="E38" s="1"/>
    </row>
    <row r="39" spans="1:5" ht="12.75">
      <c r="A39" s="240" t="s">
        <v>417</v>
      </c>
      <c r="B39" s="193">
        <v>9</v>
      </c>
      <c r="C39" s="193">
        <v>4</v>
      </c>
      <c r="D39" s="194">
        <v>5</v>
      </c>
      <c r="E39" s="1"/>
    </row>
    <row r="40" spans="1:5" ht="12.75">
      <c r="A40" s="240" t="s">
        <v>418</v>
      </c>
      <c r="B40" s="193">
        <v>2</v>
      </c>
      <c r="C40" s="193">
        <v>0</v>
      </c>
      <c r="D40" s="194">
        <v>2</v>
      </c>
      <c r="E40" s="1"/>
    </row>
    <row r="41" spans="1:5" ht="12.75">
      <c r="A41" s="240" t="s">
        <v>419</v>
      </c>
      <c r="B41" s="193">
        <v>2</v>
      </c>
      <c r="C41" s="193">
        <v>0</v>
      </c>
      <c r="D41" s="194">
        <v>2</v>
      </c>
      <c r="E41" s="1"/>
    </row>
    <row r="42" spans="1:5" ht="12.75">
      <c r="A42" s="240" t="s">
        <v>420</v>
      </c>
      <c r="B42" s="193">
        <v>2</v>
      </c>
      <c r="C42" s="193">
        <v>0</v>
      </c>
      <c r="D42" s="194">
        <v>2</v>
      </c>
      <c r="E42" s="1"/>
    </row>
    <row r="43" spans="1:5" ht="12.75">
      <c r="A43" s="240" t="s">
        <v>421</v>
      </c>
      <c r="B43" s="193">
        <v>1</v>
      </c>
      <c r="C43" s="193">
        <v>1</v>
      </c>
      <c r="D43" s="194">
        <v>0</v>
      </c>
      <c r="E43" s="1"/>
    </row>
    <row r="44" spans="1:5" ht="12.75">
      <c r="A44" s="241" t="s">
        <v>422</v>
      </c>
      <c r="B44" s="200">
        <v>4</v>
      </c>
      <c r="C44" s="200">
        <v>1</v>
      </c>
      <c r="D44" s="201">
        <v>3</v>
      </c>
      <c r="E44" s="1"/>
    </row>
    <row r="45" ht="12.75">
      <c r="A45" s="242"/>
    </row>
    <row r="46" ht="12.75">
      <c r="A46" s="35"/>
    </row>
  </sheetData>
  <mergeCells count="1">
    <mergeCell ref="A4:D4"/>
  </mergeCells>
  <printOptions/>
  <pageMargins left="1.91" right="0.75" top="1.7" bottom="1" header="0" footer="0"/>
  <pageSetup horizontalDpi="120" verticalDpi="1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">
      <selection activeCell="B9" sqref="B9"/>
    </sheetView>
  </sheetViews>
  <sheetFormatPr defaultColWidth="11.421875" defaultRowHeight="12.75"/>
  <cols>
    <col min="1" max="1" width="23.7109375" style="185" customWidth="1"/>
    <col min="2" max="4" width="11.421875" style="187" customWidth="1"/>
    <col min="5" max="5" width="23.57421875" style="187" bestFit="1" customWidth="1"/>
    <col min="6" max="16384" width="11.421875" style="185" customWidth="1"/>
  </cols>
  <sheetData>
    <row r="2" spans="1:10" ht="12.75">
      <c r="A2" s="350" t="s">
        <v>880</v>
      </c>
      <c r="B2" s="350"/>
      <c r="C2" s="350"/>
      <c r="D2" s="350"/>
      <c r="E2" s="350"/>
      <c r="F2" s="54"/>
      <c r="G2" s="54"/>
      <c r="H2" s="54"/>
      <c r="I2" s="54"/>
      <c r="J2" s="54"/>
    </row>
    <row r="3" spans="1:10" ht="12.75">
      <c r="A3" s="239"/>
      <c r="B3" s="239"/>
      <c r="C3" s="239"/>
      <c r="D3" s="239"/>
      <c r="E3" s="239"/>
      <c r="F3" s="54"/>
      <c r="G3" s="54"/>
      <c r="H3" s="54"/>
      <c r="I3" s="54"/>
      <c r="J3" s="54"/>
    </row>
    <row r="4" spans="1:10" ht="12.75">
      <c r="A4" s="351" t="s">
        <v>520</v>
      </c>
      <c r="B4" s="351"/>
      <c r="C4" s="351"/>
      <c r="D4" s="351"/>
      <c r="E4" s="351"/>
      <c r="F4" s="54"/>
      <c r="G4" s="54"/>
      <c r="H4" s="54"/>
      <c r="I4" s="54"/>
      <c r="J4" s="54"/>
    </row>
    <row r="5" spans="1:10" ht="12.75">
      <c r="A5" s="351" t="s">
        <v>523</v>
      </c>
      <c r="B5" s="351"/>
      <c r="C5" s="351"/>
      <c r="D5" s="351"/>
      <c r="E5" s="351"/>
      <c r="F5" s="187"/>
      <c r="G5" s="186"/>
      <c r="H5" s="186"/>
      <c r="I5" s="186"/>
      <c r="J5" s="186"/>
    </row>
    <row r="6" spans="1:10" ht="12.75">
      <c r="A6" s="186"/>
      <c r="B6" s="54"/>
      <c r="C6" s="54"/>
      <c r="D6" s="54"/>
      <c r="E6" s="54"/>
      <c r="F6" s="186"/>
      <c r="G6" s="186"/>
      <c r="H6" s="186"/>
      <c r="I6" s="186"/>
      <c r="J6" s="186"/>
    </row>
    <row r="7" spans="1:10" ht="12.75">
      <c r="A7" s="202"/>
      <c r="B7" s="203"/>
      <c r="C7" s="203"/>
      <c r="D7" s="203"/>
      <c r="E7" s="204"/>
      <c r="F7" s="186"/>
      <c r="G7" s="186"/>
      <c r="H7" s="186"/>
      <c r="I7" s="186"/>
      <c r="J7" s="186"/>
    </row>
    <row r="8" spans="1:5" ht="12.75">
      <c r="A8" s="205"/>
      <c r="B8" s="206" t="s">
        <v>750</v>
      </c>
      <c r="C8" s="206" t="s">
        <v>423</v>
      </c>
      <c r="D8" s="206" t="s">
        <v>424</v>
      </c>
      <c r="E8" s="207" t="s">
        <v>841</v>
      </c>
    </row>
    <row r="9" spans="1:5" ht="12.75">
      <c r="A9" s="205"/>
      <c r="B9" s="206"/>
      <c r="C9" s="206"/>
      <c r="D9" s="206"/>
      <c r="E9" s="207"/>
    </row>
    <row r="10" spans="1:5" ht="12.75">
      <c r="A10" s="217" t="s">
        <v>750</v>
      </c>
      <c r="B10" s="206">
        <v>3712</v>
      </c>
      <c r="C10" s="206">
        <v>175</v>
      </c>
      <c r="D10" s="206">
        <v>2267</v>
      </c>
      <c r="E10" s="207">
        <v>1270</v>
      </c>
    </row>
    <row r="11" spans="1:5" ht="12.75">
      <c r="A11" s="208"/>
      <c r="B11" s="209"/>
      <c r="C11" s="209"/>
      <c r="D11" s="209"/>
      <c r="E11" s="210"/>
    </row>
    <row r="12" spans="1:5" ht="12.75">
      <c r="A12" s="243" t="s">
        <v>388</v>
      </c>
      <c r="B12" s="212">
        <v>1</v>
      </c>
      <c r="C12" s="212">
        <v>0</v>
      </c>
      <c r="D12" s="212">
        <v>0</v>
      </c>
      <c r="E12" s="213">
        <v>1</v>
      </c>
    </row>
    <row r="13" spans="1:5" ht="12.75">
      <c r="A13" s="244" t="s">
        <v>389</v>
      </c>
      <c r="B13" s="214">
        <v>3</v>
      </c>
      <c r="C13" s="214">
        <v>0</v>
      </c>
      <c r="D13" s="214">
        <v>1</v>
      </c>
      <c r="E13" s="215">
        <v>2</v>
      </c>
    </row>
    <row r="14" spans="1:5" ht="12.75">
      <c r="A14" s="244" t="s">
        <v>390</v>
      </c>
      <c r="B14" s="214">
        <v>1</v>
      </c>
      <c r="C14" s="214">
        <v>0</v>
      </c>
      <c r="D14" s="214">
        <v>0</v>
      </c>
      <c r="E14" s="215">
        <v>1</v>
      </c>
    </row>
    <row r="15" spans="1:5" ht="12.75">
      <c r="A15" s="244" t="s">
        <v>391</v>
      </c>
      <c r="B15" s="214">
        <v>3</v>
      </c>
      <c r="C15" s="214">
        <v>0</v>
      </c>
      <c r="D15" s="214">
        <v>2</v>
      </c>
      <c r="E15" s="215">
        <v>1</v>
      </c>
    </row>
    <row r="16" spans="1:5" ht="12.75">
      <c r="A16" s="244" t="s">
        <v>392</v>
      </c>
      <c r="B16" s="214">
        <v>1</v>
      </c>
      <c r="C16" s="214">
        <v>0</v>
      </c>
      <c r="D16" s="214">
        <v>0</v>
      </c>
      <c r="E16" s="215">
        <v>1</v>
      </c>
    </row>
    <row r="17" spans="1:5" ht="12.75">
      <c r="A17" s="244" t="s">
        <v>393</v>
      </c>
      <c r="B17" s="214">
        <v>3</v>
      </c>
      <c r="C17" s="214">
        <v>0</v>
      </c>
      <c r="D17" s="214">
        <v>2</v>
      </c>
      <c r="E17" s="215">
        <v>1</v>
      </c>
    </row>
    <row r="18" spans="1:5" ht="12.75">
      <c r="A18" s="244" t="s">
        <v>394</v>
      </c>
      <c r="B18" s="214">
        <v>1</v>
      </c>
      <c r="C18" s="214">
        <v>0</v>
      </c>
      <c r="D18" s="214">
        <v>0</v>
      </c>
      <c r="E18" s="215">
        <v>1</v>
      </c>
    </row>
    <row r="19" spans="1:5" ht="12.75">
      <c r="A19" s="244" t="s">
        <v>395</v>
      </c>
      <c r="B19" s="214">
        <v>1</v>
      </c>
      <c r="C19" s="214">
        <v>0</v>
      </c>
      <c r="D19" s="214">
        <v>0</v>
      </c>
      <c r="E19" s="215">
        <v>1</v>
      </c>
    </row>
    <row r="20" spans="1:5" ht="12.75">
      <c r="A20" s="244" t="s">
        <v>396</v>
      </c>
      <c r="B20" s="214">
        <v>1</v>
      </c>
      <c r="C20" s="214">
        <v>0</v>
      </c>
      <c r="D20" s="214">
        <v>1</v>
      </c>
      <c r="E20" s="215">
        <v>0</v>
      </c>
    </row>
    <row r="21" spans="1:5" ht="12.75">
      <c r="A21" s="244" t="s">
        <v>397</v>
      </c>
      <c r="B21" s="214">
        <v>5</v>
      </c>
      <c r="C21" s="214">
        <v>1</v>
      </c>
      <c r="D21" s="214">
        <v>4</v>
      </c>
      <c r="E21" s="215">
        <v>0</v>
      </c>
    </row>
    <row r="22" spans="1:5" ht="12.75">
      <c r="A22" s="244" t="s">
        <v>398</v>
      </c>
      <c r="B22" s="214">
        <v>1</v>
      </c>
      <c r="C22" s="214">
        <v>0</v>
      </c>
      <c r="D22" s="214">
        <v>1</v>
      </c>
      <c r="E22" s="215">
        <v>0</v>
      </c>
    </row>
    <row r="23" spans="1:5" ht="12.75">
      <c r="A23" s="244" t="s">
        <v>399</v>
      </c>
      <c r="B23" s="214">
        <v>81</v>
      </c>
      <c r="C23" s="214">
        <v>0</v>
      </c>
      <c r="D23" s="214">
        <v>43</v>
      </c>
      <c r="E23" s="215">
        <v>38</v>
      </c>
    </row>
    <row r="24" spans="1:5" ht="12.75">
      <c r="A24" s="244" t="s">
        <v>400</v>
      </c>
      <c r="B24" s="214">
        <v>3207</v>
      </c>
      <c r="C24" s="214">
        <v>165</v>
      </c>
      <c r="D24" s="214">
        <v>1972</v>
      </c>
      <c r="E24" s="215">
        <v>1070</v>
      </c>
    </row>
    <row r="25" spans="1:5" ht="12.75">
      <c r="A25" s="244" t="s">
        <v>401</v>
      </c>
      <c r="B25" s="214">
        <v>17</v>
      </c>
      <c r="C25" s="214">
        <v>0</v>
      </c>
      <c r="D25" s="214">
        <v>2</v>
      </c>
      <c r="E25" s="215">
        <v>15</v>
      </c>
    </row>
    <row r="26" spans="1:5" ht="12.75">
      <c r="A26" s="244" t="s">
        <v>402</v>
      </c>
      <c r="B26" s="214">
        <v>1</v>
      </c>
      <c r="C26" s="214">
        <v>0</v>
      </c>
      <c r="D26" s="214">
        <v>0</v>
      </c>
      <c r="E26" s="215">
        <v>1</v>
      </c>
    </row>
    <row r="27" spans="1:5" ht="12.75">
      <c r="A27" s="244" t="s">
        <v>403</v>
      </c>
      <c r="B27" s="214">
        <v>5</v>
      </c>
      <c r="C27" s="214">
        <v>0</v>
      </c>
      <c r="D27" s="214">
        <v>0</v>
      </c>
      <c r="E27" s="215">
        <v>5</v>
      </c>
    </row>
    <row r="28" spans="1:5" ht="12.75">
      <c r="A28" s="244" t="s">
        <v>404</v>
      </c>
      <c r="B28" s="214">
        <v>3</v>
      </c>
      <c r="C28" s="214">
        <v>0</v>
      </c>
      <c r="D28" s="214">
        <v>1</v>
      </c>
      <c r="E28" s="215">
        <v>2</v>
      </c>
    </row>
    <row r="29" spans="1:5" ht="12.75">
      <c r="A29" s="244" t="s">
        <v>405</v>
      </c>
      <c r="B29" s="214">
        <v>2</v>
      </c>
      <c r="C29" s="214">
        <v>0</v>
      </c>
      <c r="D29" s="214">
        <v>2</v>
      </c>
      <c r="E29" s="215">
        <v>0</v>
      </c>
    </row>
    <row r="30" spans="1:5" ht="12.75">
      <c r="A30" s="244" t="s">
        <v>406</v>
      </c>
      <c r="B30" s="214">
        <v>6</v>
      </c>
      <c r="C30" s="214">
        <v>1</v>
      </c>
      <c r="D30" s="214">
        <v>4</v>
      </c>
      <c r="E30" s="215">
        <v>1</v>
      </c>
    </row>
    <row r="31" spans="1:5" ht="12.75">
      <c r="A31" s="244" t="s">
        <v>407</v>
      </c>
      <c r="B31" s="214">
        <v>1</v>
      </c>
      <c r="C31" s="214">
        <v>0</v>
      </c>
      <c r="D31" s="214">
        <v>1</v>
      </c>
      <c r="E31" s="215">
        <v>0</v>
      </c>
    </row>
    <row r="32" spans="1:5" ht="12.75">
      <c r="A32" s="244" t="s">
        <v>408</v>
      </c>
      <c r="B32" s="214">
        <v>6</v>
      </c>
      <c r="C32" s="214">
        <v>0</v>
      </c>
      <c r="D32" s="214">
        <v>6</v>
      </c>
      <c r="E32" s="215">
        <v>0</v>
      </c>
    </row>
    <row r="33" spans="1:5" ht="12.75">
      <c r="A33" s="244" t="s">
        <v>409</v>
      </c>
      <c r="B33" s="214">
        <v>5</v>
      </c>
      <c r="C33" s="214">
        <v>0</v>
      </c>
      <c r="D33" s="214">
        <v>1</v>
      </c>
      <c r="E33" s="215">
        <v>4</v>
      </c>
    </row>
    <row r="34" spans="1:5" ht="12.75">
      <c r="A34" s="244" t="s">
        <v>410</v>
      </c>
      <c r="B34" s="214">
        <v>3</v>
      </c>
      <c r="C34" s="214">
        <v>0</v>
      </c>
      <c r="D34" s="214">
        <v>2</v>
      </c>
      <c r="E34" s="215">
        <v>1</v>
      </c>
    </row>
    <row r="35" spans="1:5" ht="12.75">
      <c r="A35" s="244" t="s">
        <v>411</v>
      </c>
      <c r="B35" s="214">
        <v>5</v>
      </c>
      <c r="C35" s="214">
        <v>0</v>
      </c>
      <c r="D35" s="214">
        <v>5</v>
      </c>
      <c r="E35" s="215">
        <v>0</v>
      </c>
    </row>
    <row r="36" spans="1:5" ht="12.75">
      <c r="A36" s="244" t="s">
        <v>412</v>
      </c>
      <c r="B36" s="214">
        <v>3</v>
      </c>
      <c r="C36" s="214">
        <v>0</v>
      </c>
      <c r="D36" s="214">
        <v>3</v>
      </c>
      <c r="E36" s="215">
        <v>0</v>
      </c>
    </row>
    <row r="37" spans="1:5" ht="12.75">
      <c r="A37" s="244" t="s">
        <v>413</v>
      </c>
      <c r="B37" s="214">
        <v>4</v>
      </c>
      <c r="C37" s="214">
        <v>0</v>
      </c>
      <c r="D37" s="214">
        <v>3</v>
      </c>
      <c r="E37" s="215">
        <v>1</v>
      </c>
    </row>
    <row r="38" spans="1:5" ht="12.75">
      <c r="A38" s="244" t="s">
        <v>414</v>
      </c>
      <c r="B38" s="214">
        <v>289</v>
      </c>
      <c r="C38" s="214">
        <v>8</v>
      </c>
      <c r="D38" s="214">
        <v>180</v>
      </c>
      <c r="E38" s="215">
        <v>101</v>
      </c>
    </row>
    <row r="39" spans="1:5" ht="12.75">
      <c r="A39" s="244" t="s">
        <v>415</v>
      </c>
      <c r="B39" s="214">
        <v>1</v>
      </c>
      <c r="C39" s="214">
        <v>0</v>
      </c>
      <c r="D39" s="214">
        <v>0</v>
      </c>
      <c r="E39" s="215">
        <v>1</v>
      </c>
    </row>
    <row r="40" spans="1:5" ht="12.75">
      <c r="A40" s="244" t="s">
        <v>416</v>
      </c>
      <c r="B40" s="214">
        <v>32</v>
      </c>
      <c r="C40" s="214">
        <v>0</v>
      </c>
      <c r="D40" s="214">
        <v>22</v>
      </c>
      <c r="E40" s="215">
        <v>10</v>
      </c>
    </row>
    <row r="41" spans="1:5" ht="12.75">
      <c r="A41" s="244" t="s">
        <v>417</v>
      </c>
      <c r="B41" s="214">
        <v>9</v>
      </c>
      <c r="C41" s="214">
        <v>0</v>
      </c>
      <c r="D41" s="214">
        <v>3</v>
      </c>
      <c r="E41" s="215">
        <v>6</v>
      </c>
    </row>
    <row r="42" spans="1:5" ht="12.75">
      <c r="A42" s="244" t="s">
        <v>418</v>
      </c>
      <c r="B42" s="214">
        <v>2</v>
      </c>
      <c r="C42" s="214">
        <v>0</v>
      </c>
      <c r="D42" s="214">
        <v>0</v>
      </c>
      <c r="E42" s="215">
        <v>2</v>
      </c>
    </row>
    <row r="43" spans="1:5" ht="12.75">
      <c r="A43" s="244" t="s">
        <v>419</v>
      </c>
      <c r="B43" s="214">
        <v>2</v>
      </c>
      <c r="C43" s="214">
        <v>0</v>
      </c>
      <c r="D43" s="214">
        <v>1</v>
      </c>
      <c r="E43" s="215">
        <v>1</v>
      </c>
    </row>
    <row r="44" spans="1:5" ht="12.75">
      <c r="A44" s="244" t="s">
        <v>420</v>
      </c>
      <c r="B44" s="214">
        <v>2</v>
      </c>
      <c r="C44" s="214">
        <v>0</v>
      </c>
      <c r="D44" s="214">
        <v>0</v>
      </c>
      <c r="E44" s="215">
        <v>2</v>
      </c>
    </row>
    <row r="45" spans="1:5" ht="12.75">
      <c r="A45" s="244" t="s">
        <v>421</v>
      </c>
      <c r="B45" s="214">
        <v>1</v>
      </c>
      <c r="C45" s="214">
        <v>0</v>
      </c>
      <c r="D45" s="214">
        <v>1</v>
      </c>
      <c r="E45" s="215">
        <v>0</v>
      </c>
    </row>
    <row r="46" spans="1:5" ht="12.75">
      <c r="A46" s="244" t="s">
        <v>422</v>
      </c>
      <c r="B46" s="214">
        <v>4</v>
      </c>
      <c r="C46" s="214">
        <v>0</v>
      </c>
      <c r="D46" s="214">
        <v>4</v>
      </c>
      <c r="E46" s="215">
        <v>0</v>
      </c>
    </row>
    <row r="47" spans="1:5" ht="12.75">
      <c r="A47" s="245"/>
      <c r="B47" s="209"/>
      <c r="C47" s="209"/>
      <c r="D47" s="209"/>
      <c r="E47" s="210"/>
    </row>
    <row r="48" ht="12.75">
      <c r="A48" s="246"/>
    </row>
  </sheetData>
  <mergeCells count="3">
    <mergeCell ref="A2:E2"/>
    <mergeCell ref="A4:E4"/>
    <mergeCell ref="A5:E5"/>
  </mergeCells>
  <printOptions/>
  <pageMargins left="1.2" right="0.75" top="1.33" bottom="1" header="0.22" footer="0"/>
  <pageSetup horizontalDpi="120" verticalDpi="1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4.140625" style="108" customWidth="1"/>
    <col min="2" max="2" width="8.140625" style="108" customWidth="1"/>
    <col min="3" max="3" width="8.28125" style="108" customWidth="1"/>
    <col min="4" max="4" width="8.140625" style="108" customWidth="1"/>
    <col min="5" max="5" width="10.421875" style="108" customWidth="1"/>
    <col min="6" max="6" width="9.28125" style="108" customWidth="1"/>
    <col min="7" max="8" width="10.57421875" style="108" customWidth="1"/>
    <col min="9" max="10" width="11.57421875" style="108" customWidth="1"/>
    <col min="11" max="11" width="11.7109375" style="108" customWidth="1"/>
    <col min="12" max="12" width="10.28125" style="108" customWidth="1"/>
    <col min="13" max="13" width="11.421875" style="108" customWidth="1"/>
    <col min="14" max="14" width="16.28125" style="108" customWidth="1"/>
    <col min="15" max="15" width="12.7109375" style="108" customWidth="1"/>
    <col min="16" max="16" width="9.140625" style="108" customWidth="1"/>
    <col min="17" max="17" width="10.8515625" style="108" customWidth="1"/>
    <col min="18" max="18" width="11.140625" style="108" customWidth="1"/>
    <col min="19" max="19" width="12.57421875" style="108" customWidth="1"/>
    <col min="20" max="20" width="12.00390625" style="108" customWidth="1"/>
    <col min="21" max="16384" width="11.421875" style="108" customWidth="1"/>
  </cols>
  <sheetData>
    <row r="1" ht="12.75">
      <c r="A1" s="188" t="s">
        <v>881</v>
      </c>
    </row>
    <row r="2" ht="12.75">
      <c r="A2" s="188"/>
    </row>
    <row r="3" spans="1:20" ht="12.75">
      <c r="A3" s="351" t="s">
        <v>362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</row>
    <row r="5" spans="1:20" s="258" customFormat="1" ht="63" customHeight="1">
      <c r="A5" s="254"/>
      <c r="B5" s="255" t="s">
        <v>363</v>
      </c>
      <c r="C5" s="255" t="s">
        <v>364</v>
      </c>
      <c r="D5" s="255" t="s">
        <v>365</v>
      </c>
      <c r="E5" s="255" t="s">
        <v>366</v>
      </c>
      <c r="F5" s="255" t="s">
        <v>367</v>
      </c>
      <c r="G5" s="255" t="s">
        <v>368</v>
      </c>
      <c r="H5" s="255" t="s">
        <v>369</v>
      </c>
      <c r="I5" s="255" t="s">
        <v>370</v>
      </c>
      <c r="J5" s="255" t="s">
        <v>371</v>
      </c>
      <c r="K5" s="256" t="s">
        <v>372</v>
      </c>
      <c r="L5" s="255" t="s">
        <v>373</v>
      </c>
      <c r="M5" s="255" t="s">
        <v>374</v>
      </c>
      <c r="N5" s="255" t="s">
        <v>375</v>
      </c>
      <c r="O5" s="255" t="s">
        <v>376</v>
      </c>
      <c r="P5" s="256" t="s">
        <v>377</v>
      </c>
      <c r="Q5" s="255" t="s">
        <v>378</v>
      </c>
      <c r="R5" s="255" t="s">
        <v>379</v>
      </c>
      <c r="S5" s="255" t="s">
        <v>380</v>
      </c>
      <c r="T5" s="257" t="s">
        <v>381</v>
      </c>
    </row>
    <row r="6" spans="1:20" s="249" customFormat="1" ht="18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  <c r="L6" s="251"/>
      <c r="M6" s="251"/>
      <c r="N6" s="251"/>
      <c r="O6" s="251"/>
      <c r="P6" s="252"/>
      <c r="Q6" s="251"/>
      <c r="R6" s="251"/>
      <c r="S6" s="251"/>
      <c r="T6" s="253"/>
    </row>
    <row r="7" spans="1:20" s="185" customFormat="1" ht="12.75">
      <c r="A7" s="211"/>
      <c r="B7" s="218"/>
      <c r="C7" s="218"/>
      <c r="D7" s="218"/>
      <c r="E7" s="218"/>
      <c r="F7" s="218"/>
      <c r="G7" s="218"/>
      <c r="H7" s="218"/>
      <c r="I7" s="218"/>
      <c r="J7" s="218"/>
      <c r="K7" s="227"/>
      <c r="L7" s="218"/>
      <c r="M7" s="218"/>
      <c r="N7" s="218"/>
      <c r="O7" s="218"/>
      <c r="P7" s="227"/>
      <c r="Q7" s="218"/>
      <c r="R7" s="218"/>
      <c r="S7" s="218"/>
      <c r="T7" s="219"/>
    </row>
    <row r="8" spans="1:20" s="185" customFormat="1" ht="12.75">
      <c r="A8" s="217" t="s">
        <v>750</v>
      </c>
      <c r="B8" s="206">
        <v>3712</v>
      </c>
      <c r="C8" s="206">
        <v>603</v>
      </c>
      <c r="D8" s="206">
        <v>35</v>
      </c>
      <c r="E8" s="206">
        <v>578</v>
      </c>
      <c r="F8" s="206">
        <v>3</v>
      </c>
      <c r="G8" s="206">
        <v>30</v>
      </c>
      <c r="H8" s="206">
        <v>38</v>
      </c>
      <c r="I8" s="206">
        <v>1301</v>
      </c>
      <c r="J8" s="206">
        <v>6</v>
      </c>
      <c r="K8" s="216">
        <v>9</v>
      </c>
      <c r="L8" s="206">
        <v>11</v>
      </c>
      <c r="M8" s="206">
        <v>190</v>
      </c>
      <c r="N8" s="206">
        <v>28</v>
      </c>
      <c r="O8" s="206">
        <v>35</v>
      </c>
      <c r="P8" s="216">
        <v>188</v>
      </c>
      <c r="Q8" s="206">
        <v>544</v>
      </c>
      <c r="R8" s="206">
        <v>3</v>
      </c>
      <c r="S8" s="206">
        <v>105</v>
      </c>
      <c r="T8" s="207">
        <v>5</v>
      </c>
    </row>
    <row r="9" spans="1:20" s="185" customFormat="1" ht="12.75">
      <c r="A9" s="205"/>
      <c r="B9" s="214"/>
      <c r="C9" s="214"/>
      <c r="D9" s="214"/>
      <c r="E9" s="214"/>
      <c r="F9" s="214"/>
      <c r="G9" s="214"/>
      <c r="H9" s="214"/>
      <c r="I9" s="214"/>
      <c r="J9" s="214"/>
      <c r="K9" s="205"/>
      <c r="L9" s="214"/>
      <c r="M9" s="214"/>
      <c r="N9" s="214"/>
      <c r="O9" s="214"/>
      <c r="P9" s="205"/>
      <c r="Q9" s="214"/>
      <c r="R9" s="214"/>
      <c r="S9" s="214"/>
      <c r="T9" s="215"/>
    </row>
    <row r="10" spans="1:20" s="185" customFormat="1" ht="12.75">
      <c r="A10" s="244" t="s">
        <v>388</v>
      </c>
      <c r="B10" s="214">
        <v>1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1</v>
      </c>
      <c r="J10" s="214">
        <v>0</v>
      </c>
      <c r="K10" s="205">
        <v>0</v>
      </c>
      <c r="L10" s="214">
        <v>0</v>
      </c>
      <c r="M10" s="214">
        <v>0</v>
      </c>
      <c r="N10" s="214">
        <v>0</v>
      </c>
      <c r="O10" s="214">
        <v>0</v>
      </c>
      <c r="P10" s="205">
        <v>0</v>
      </c>
      <c r="Q10" s="214">
        <v>0</v>
      </c>
      <c r="R10" s="214">
        <v>0</v>
      </c>
      <c r="S10" s="214">
        <v>0</v>
      </c>
      <c r="T10" s="215">
        <v>0</v>
      </c>
    </row>
    <row r="11" spans="1:20" s="185" customFormat="1" ht="12.75">
      <c r="A11" s="244" t="s">
        <v>389</v>
      </c>
      <c r="B11" s="214">
        <v>3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1</v>
      </c>
      <c r="J11" s="214">
        <v>0</v>
      </c>
      <c r="K11" s="205">
        <v>0</v>
      </c>
      <c r="L11" s="214">
        <v>0</v>
      </c>
      <c r="M11" s="214">
        <v>0</v>
      </c>
      <c r="N11" s="214">
        <v>0</v>
      </c>
      <c r="O11" s="214">
        <v>0</v>
      </c>
      <c r="P11" s="205">
        <v>0</v>
      </c>
      <c r="Q11" s="214">
        <v>1</v>
      </c>
      <c r="R11" s="214">
        <v>0</v>
      </c>
      <c r="S11" s="214">
        <v>1</v>
      </c>
      <c r="T11" s="215">
        <v>0</v>
      </c>
    </row>
    <row r="12" spans="1:20" s="185" customFormat="1" ht="12.75">
      <c r="A12" s="244" t="s">
        <v>390</v>
      </c>
      <c r="B12" s="214">
        <v>1</v>
      </c>
      <c r="C12" s="214">
        <v>1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05">
        <v>0</v>
      </c>
      <c r="L12" s="214">
        <v>0</v>
      </c>
      <c r="M12" s="214">
        <v>0</v>
      </c>
      <c r="N12" s="214">
        <v>0</v>
      </c>
      <c r="O12" s="214">
        <v>0</v>
      </c>
      <c r="P12" s="205">
        <v>0</v>
      </c>
      <c r="Q12" s="214">
        <v>0</v>
      </c>
      <c r="R12" s="214">
        <v>0</v>
      </c>
      <c r="S12" s="214">
        <v>0</v>
      </c>
      <c r="T12" s="215">
        <v>0</v>
      </c>
    </row>
    <row r="13" spans="1:20" s="185" customFormat="1" ht="12.75">
      <c r="A13" s="244" t="s">
        <v>391</v>
      </c>
      <c r="B13" s="214">
        <v>3</v>
      </c>
      <c r="C13" s="214">
        <v>1</v>
      </c>
      <c r="D13" s="214">
        <v>0</v>
      </c>
      <c r="E13" s="214">
        <v>2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05">
        <v>0</v>
      </c>
      <c r="L13" s="214">
        <v>0</v>
      </c>
      <c r="M13" s="214">
        <v>0</v>
      </c>
      <c r="N13" s="214">
        <v>0</v>
      </c>
      <c r="O13" s="214">
        <v>0</v>
      </c>
      <c r="P13" s="205">
        <v>0</v>
      </c>
      <c r="Q13" s="214">
        <v>0</v>
      </c>
      <c r="R13" s="214">
        <v>0</v>
      </c>
      <c r="S13" s="214">
        <v>0</v>
      </c>
      <c r="T13" s="215">
        <v>0</v>
      </c>
    </row>
    <row r="14" spans="1:20" s="185" customFormat="1" ht="12.75">
      <c r="A14" s="244" t="s">
        <v>392</v>
      </c>
      <c r="B14" s="214">
        <v>1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1</v>
      </c>
      <c r="J14" s="214">
        <v>0</v>
      </c>
      <c r="K14" s="205">
        <v>0</v>
      </c>
      <c r="L14" s="214">
        <v>0</v>
      </c>
      <c r="M14" s="214">
        <v>0</v>
      </c>
      <c r="N14" s="214">
        <v>0</v>
      </c>
      <c r="O14" s="214">
        <v>0</v>
      </c>
      <c r="P14" s="205">
        <v>0</v>
      </c>
      <c r="Q14" s="214">
        <v>0</v>
      </c>
      <c r="R14" s="214">
        <v>0</v>
      </c>
      <c r="S14" s="214">
        <v>0</v>
      </c>
      <c r="T14" s="215">
        <v>0</v>
      </c>
    </row>
    <row r="15" spans="1:20" s="185" customFormat="1" ht="12.75">
      <c r="A15" s="244" t="s">
        <v>393</v>
      </c>
      <c r="B15" s="214">
        <v>3</v>
      </c>
      <c r="C15" s="214">
        <v>0</v>
      </c>
      <c r="D15" s="214">
        <v>0</v>
      </c>
      <c r="E15" s="214">
        <v>1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05">
        <v>0</v>
      </c>
      <c r="L15" s="214">
        <v>0</v>
      </c>
      <c r="M15" s="214">
        <v>1</v>
      </c>
      <c r="N15" s="214">
        <v>0</v>
      </c>
      <c r="O15" s="214">
        <v>0</v>
      </c>
      <c r="P15" s="205">
        <v>0</v>
      </c>
      <c r="Q15" s="214">
        <v>1</v>
      </c>
      <c r="R15" s="214">
        <v>0</v>
      </c>
      <c r="S15" s="214">
        <v>0</v>
      </c>
      <c r="T15" s="215">
        <v>0</v>
      </c>
    </row>
    <row r="16" spans="1:20" s="185" customFormat="1" ht="12.75">
      <c r="A16" s="244" t="s">
        <v>394</v>
      </c>
      <c r="B16" s="214">
        <v>1</v>
      </c>
      <c r="C16" s="214">
        <v>0</v>
      </c>
      <c r="D16" s="214">
        <v>0</v>
      </c>
      <c r="E16" s="214">
        <v>0</v>
      </c>
      <c r="F16" s="214">
        <v>0</v>
      </c>
      <c r="G16" s="214">
        <v>1</v>
      </c>
      <c r="H16" s="214">
        <v>0</v>
      </c>
      <c r="I16" s="214">
        <v>0</v>
      </c>
      <c r="J16" s="214">
        <v>0</v>
      </c>
      <c r="K16" s="205">
        <v>0</v>
      </c>
      <c r="L16" s="214">
        <v>0</v>
      </c>
      <c r="M16" s="214">
        <v>0</v>
      </c>
      <c r="N16" s="214">
        <v>0</v>
      </c>
      <c r="O16" s="214">
        <v>0</v>
      </c>
      <c r="P16" s="205">
        <v>0</v>
      </c>
      <c r="Q16" s="214">
        <v>0</v>
      </c>
      <c r="R16" s="214">
        <v>0</v>
      </c>
      <c r="S16" s="214">
        <v>0</v>
      </c>
      <c r="T16" s="215">
        <v>0</v>
      </c>
    </row>
    <row r="17" spans="1:20" s="185" customFormat="1" ht="12.75">
      <c r="A17" s="244" t="s">
        <v>395</v>
      </c>
      <c r="B17" s="214">
        <v>1</v>
      </c>
      <c r="C17" s="214">
        <v>1</v>
      </c>
      <c r="D17" s="214">
        <v>0</v>
      </c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05">
        <v>0</v>
      </c>
      <c r="L17" s="214">
        <v>0</v>
      </c>
      <c r="M17" s="214">
        <v>0</v>
      </c>
      <c r="N17" s="214">
        <v>0</v>
      </c>
      <c r="O17" s="214">
        <v>0</v>
      </c>
      <c r="P17" s="205">
        <v>0</v>
      </c>
      <c r="Q17" s="214">
        <v>0</v>
      </c>
      <c r="R17" s="214">
        <v>0</v>
      </c>
      <c r="S17" s="214">
        <v>0</v>
      </c>
      <c r="T17" s="215">
        <v>0</v>
      </c>
    </row>
    <row r="18" spans="1:20" s="185" customFormat="1" ht="12.75">
      <c r="A18" s="244" t="s">
        <v>396</v>
      </c>
      <c r="B18" s="214">
        <v>1</v>
      </c>
      <c r="C18" s="214">
        <v>1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05">
        <v>0</v>
      </c>
      <c r="L18" s="214">
        <v>0</v>
      </c>
      <c r="M18" s="214">
        <v>0</v>
      </c>
      <c r="N18" s="214">
        <v>0</v>
      </c>
      <c r="O18" s="214">
        <v>0</v>
      </c>
      <c r="P18" s="205">
        <v>0</v>
      </c>
      <c r="Q18" s="214">
        <v>0</v>
      </c>
      <c r="R18" s="214">
        <v>0</v>
      </c>
      <c r="S18" s="214">
        <v>0</v>
      </c>
      <c r="T18" s="215">
        <v>0</v>
      </c>
    </row>
    <row r="19" spans="1:20" s="185" customFormat="1" ht="12.75">
      <c r="A19" s="244" t="s">
        <v>397</v>
      </c>
      <c r="B19" s="214">
        <v>5</v>
      </c>
      <c r="C19" s="214">
        <v>0</v>
      </c>
      <c r="D19" s="214">
        <v>1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05">
        <v>0</v>
      </c>
      <c r="L19" s="214">
        <v>0</v>
      </c>
      <c r="M19" s="214">
        <v>0</v>
      </c>
      <c r="N19" s="214">
        <v>0</v>
      </c>
      <c r="O19" s="214">
        <v>0</v>
      </c>
      <c r="P19" s="205">
        <v>0</v>
      </c>
      <c r="Q19" s="214">
        <v>4</v>
      </c>
      <c r="R19" s="214">
        <v>0</v>
      </c>
      <c r="S19" s="214">
        <v>0</v>
      </c>
      <c r="T19" s="215">
        <v>0</v>
      </c>
    </row>
    <row r="20" spans="1:20" s="185" customFormat="1" ht="12.75">
      <c r="A20" s="244" t="s">
        <v>398</v>
      </c>
      <c r="B20" s="214">
        <v>1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05">
        <v>0</v>
      </c>
      <c r="L20" s="214">
        <v>0</v>
      </c>
      <c r="M20" s="214">
        <v>0</v>
      </c>
      <c r="N20" s="214">
        <v>0</v>
      </c>
      <c r="O20" s="214">
        <v>0</v>
      </c>
      <c r="P20" s="205">
        <v>0</v>
      </c>
      <c r="Q20" s="214">
        <v>1</v>
      </c>
      <c r="R20" s="214">
        <v>0</v>
      </c>
      <c r="S20" s="214">
        <v>0</v>
      </c>
      <c r="T20" s="215">
        <v>0</v>
      </c>
    </row>
    <row r="21" spans="1:20" s="185" customFormat="1" ht="12.75">
      <c r="A21" s="244" t="s">
        <v>399</v>
      </c>
      <c r="B21" s="214">
        <v>81</v>
      </c>
      <c r="C21" s="214">
        <v>2</v>
      </c>
      <c r="D21" s="214">
        <v>0</v>
      </c>
      <c r="E21" s="214">
        <v>2</v>
      </c>
      <c r="F21" s="214">
        <v>0</v>
      </c>
      <c r="G21" s="214">
        <v>0</v>
      </c>
      <c r="H21" s="214">
        <v>0</v>
      </c>
      <c r="I21" s="214">
        <v>15</v>
      </c>
      <c r="J21" s="214">
        <v>0</v>
      </c>
      <c r="K21" s="205">
        <v>0</v>
      </c>
      <c r="L21" s="214">
        <v>0</v>
      </c>
      <c r="M21" s="214">
        <v>1</v>
      </c>
      <c r="N21" s="214">
        <v>0</v>
      </c>
      <c r="O21" s="214">
        <v>1</v>
      </c>
      <c r="P21" s="205">
        <v>42</v>
      </c>
      <c r="Q21" s="214">
        <v>16</v>
      </c>
      <c r="R21" s="214">
        <v>0</v>
      </c>
      <c r="S21" s="214">
        <v>2</v>
      </c>
      <c r="T21" s="215">
        <v>0</v>
      </c>
    </row>
    <row r="22" spans="1:20" s="185" customFormat="1" ht="12.75">
      <c r="A22" s="244" t="s">
        <v>400</v>
      </c>
      <c r="B22" s="214">
        <v>3207</v>
      </c>
      <c r="C22" s="214">
        <v>533</v>
      </c>
      <c r="D22" s="214">
        <v>33</v>
      </c>
      <c r="E22" s="214">
        <v>533</v>
      </c>
      <c r="F22" s="214">
        <v>3</v>
      </c>
      <c r="G22" s="214">
        <v>25</v>
      </c>
      <c r="H22" s="214">
        <v>30</v>
      </c>
      <c r="I22" s="214">
        <v>1183</v>
      </c>
      <c r="J22" s="214">
        <v>5</v>
      </c>
      <c r="K22" s="205">
        <v>7</v>
      </c>
      <c r="L22" s="214">
        <v>9</v>
      </c>
      <c r="M22" s="214">
        <v>171</v>
      </c>
      <c r="N22" s="214">
        <v>26</v>
      </c>
      <c r="O22" s="214">
        <v>33</v>
      </c>
      <c r="P22" s="205">
        <v>73</v>
      </c>
      <c r="Q22" s="214">
        <v>443</v>
      </c>
      <c r="R22" s="214">
        <v>2</v>
      </c>
      <c r="S22" s="214">
        <v>93</v>
      </c>
      <c r="T22" s="215">
        <v>5</v>
      </c>
    </row>
    <row r="23" spans="1:20" s="185" customFormat="1" ht="12.75">
      <c r="A23" s="244" t="s">
        <v>401</v>
      </c>
      <c r="B23" s="214">
        <v>17</v>
      </c>
      <c r="C23" s="214">
        <v>1</v>
      </c>
      <c r="D23" s="214">
        <v>0</v>
      </c>
      <c r="E23" s="214">
        <v>1</v>
      </c>
      <c r="F23" s="214">
        <v>0</v>
      </c>
      <c r="G23" s="214">
        <v>0</v>
      </c>
      <c r="H23" s="214">
        <v>0</v>
      </c>
      <c r="I23" s="214">
        <v>1</v>
      </c>
      <c r="J23" s="214">
        <v>0</v>
      </c>
      <c r="K23" s="205">
        <v>0</v>
      </c>
      <c r="L23" s="214">
        <v>0</v>
      </c>
      <c r="M23" s="214">
        <v>1</v>
      </c>
      <c r="N23" s="214">
        <v>0</v>
      </c>
      <c r="O23" s="214">
        <v>0</v>
      </c>
      <c r="P23" s="205">
        <v>13</v>
      </c>
      <c r="Q23" s="214">
        <v>0</v>
      </c>
      <c r="R23" s="214">
        <v>0</v>
      </c>
      <c r="S23" s="214">
        <v>0</v>
      </c>
      <c r="T23" s="215">
        <v>0</v>
      </c>
    </row>
    <row r="24" spans="1:20" s="185" customFormat="1" ht="12.75">
      <c r="A24" s="244" t="s">
        <v>402</v>
      </c>
      <c r="B24" s="214">
        <v>1</v>
      </c>
      <c r="C24" s="214">
        <v>0</v>
      </c>
      <c r="D24" s="214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1</v>
      </c>
      <c r="J24" s="214">
        <v>0</v>
      </c>
      <c r="K24" s="205">
        <v>0</v>
      </c>
      <c r="L24" s="214">
        <v>0</v>
      </c>
      <c r="M24" s="214">
        <v>0</v>
      </c>
      <c r="N24" s="214">
        <v>0</v>
      </c>
      <c r="O24" s="214">
        <v>0</v>
      </c>
      <c r="P24" s="205">
        <v>0</v>
      </c>
      <c r="Q24" s="214">
        <v>0</v>
      </c>
      <c r="R24" s="214">
        <v>0</v>
      </c>
      <c r="S24" s="214">
        <v>0</v>
      </c>
      <c r="T24" s="215">
        <v>0</v>
      </c>
    </row>
    <row r="25" spans="1:20" s="185" customFormat="1" ht="12.75">
      <c r="A25" s="244" t="s">
        <v>403</v>
      </c>
      <c r="B25" s="214">
        <v>5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4">
        <v>0</v>
      </c>
      <c r="K25" s="205">
        <v>1</v>
      </c>
      <c r="L25" s="214">
        <v>0</v>
      </c>
      <c r="M25" s="214">
        <v>0</v>
      </c>
      <c r="N25" s="214">
        <v>0</v>
      </c>
      <c r="O25" s="214">
        <v>0</v>
      </c>
      <c r="P25" s="205">
        <v>4</v>
      </c>
      <c r="Q25" s="214">
        <v>0</v>
      </c>
      <c r="R25" s="214">
        <v>0</v>
      </c>
      <c r="S25" s="214">
        <v>0</v>
      </c>
      <c r="T25" s="215">
        <v>0</v>
      </c>
    </row>
    <row r="26" spans="1:20" s="185" customFormat="1" ht="12.75">
      <c r="A26" s="244" t="s">
        <v>404</v>
      </c>
      <c r="B26" s="214">
        <v>3</v>
      </c>
      <c r="C26" s="214">
        <v>1</v>
      </c>
      <c r="D26" s="214">
        <v>0</v>
      </c>
      <c r="E26" s="214">
        <v>0</v>
      </c>
      <c r="F26" s="214">
        <v>0</v>
      </c>
      <c r="G26" s="214">
        <v>0</v>
      </c>
      <c r="H26" s="214">
        <v>1</v>
      </c>
      <c r="I26" s="214">
        <v>0</v>
      </c>
      <c r="J26" s="214">
        <v>0</v>
      </c>
      <c r="K26" s="205">
        <v>0</v>
      </c>
      <c r="L26" s="214">
        <v>0</v>
      </c>
      <c r="M26" s="214">
        <v>0</v>
      </c>
      <c r="N26" s="214">
        <v>1</v>
      </c>
      <c r="O26" s="214">
        <v>0</v>
      </c>
      <c r="P26" s="205">
        <v>0</v>
      </c>
      <c r="Q26" s="214">
        <v>0</v>
      </c>
      <c r="R26" s="214">
        <v>0</v>
      </c>
      <c r="S26" s="214">
        <v>0</v>
      </c>
      <c r="T26" s="215">
        <v>0</v>
      </c>
    </row>
    <row r="27" spans="1:20" s="185" customFormat="1" ht="12.75">
      <c r="A27" s="244" t="s">
        <v>405</v>
      </c>
      <c r="B27" s="214">
        <v>2</v>
      </c>
      <c r="C27" s="214">
        <v>0</v>
      </c>
      <c r="D27" s="214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05">
        <v>0</v>
      </c>
      <c r="L27" s="214">
        <v>0</v>
      </c>
      <c r="M27" s="214">
        <v>0</v>
      </c>
      <c r="N27" s="214">
        <v>0</v>
      </c>
      <c r="O27" s="214">
        <v>0</v>
      </c>
      <c r="P27" s="205">
        <v>0</v>
      </c>
      <c r="Q27" s="214">
        <v>2</v>
      </c>
      <c r="R27" s="214">
        <v>0</v>
      </c>
      <c r="S27" s="214">
        <v>0</v>
      </c>
      <c r="T27" s="215">
        <v>0</v>
      </c>
    </row>
    <row r="28" spans="1:20" s="185" customFormat="1" ht="12.75">
      <c r="A28" s="244" t="s">
        <v>406</v>
      </c>
      <c r="B28" s="214">
        <v>6</v>
      </c>
      <c r="C28" s="214">
        <v>1</v>
      </c>
      <c r="D28" s="214">
        <v>0</v>
      </c>
      <c r="E28" s="214">
        <v>1</v>
      </c>
      <c r="F28" s="214">
        <v>0</v>
      </c>
      <c r="G28" s="214">
        <v>0</v>
      </c>
      <c r="H28" s="214">
        <v>0</v>
      </c>
      <c r="I28" s="214">
        <v>1</v>
      </c>
      <c r="J28" s="214">
        <v>1</v>
      </c>
      <c r="K28" s="205">
        <v>0</v>
      </c>
      <c r="L28" s="214">
        <v>0</v>
      </c>
      <c r="M28" s="214">
        <v>0</v>
      </c>
      <c r="N28" s="214">
        <v>0</v>
      </c>
      <c r="O28" s="214">
        <v>0</v>
      </c>
      <c r="P28" s="205">
        <v>0</v>
      </c>
      <c r="Q28" s="214">
        <v>2</v>
      </c>
      <c r="R28" s="214">
        <v>0</v>
      </c>
      <c r="S28" s="214">
        <v>0</v>
      </c>
      <c r="T28" s="215">
        <v>0</v>
      </c>
    </row>
    <row r="29" spans="1:20" s="185" customFormat="1" ht="12.75">
      <c r="A29" s="244" t="s">
        <v>407</v>
      </c>
      <c r="B29" s="214">
        <v>1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05">
        <v>0</v>
      </c>
      <c r="L29" s="214">
        <v>0</v>
      </c>
      <c r="M29" s="214">
        <v>0</v>
      </c>
      <c r="N29" s="214">
        <v>0</v>
      </c>
      <c r="O29" s="214">
        <v>0</v>
      </c>
      <c r="P29" s="205">
        <v>0</v>
      </c>
      <c r="Q29" s="214">
        <v>1</v>
      </c>
      <c r="R29" s="214">
        <v>0</v>
      </c>
      <c r="S29" s="214">
        <v>0</v>
      </c>
      <c r="T29" s="215">
        <v>0</v>
      </c>
    </row>
    <row r="30" spans="1:20" s="185" customFormat="1" ht="12.75">
      <c r="A30" s="244" t="s">
        <v>408</v>
      </c>
      <c r="B30" s="214">
        <v>6</v>
      </c>
      <c r="C30" s="214">
        <v>0</v>
      </c>
      <c r="D30" s="214">
        <v>0</v>
      </c>
      <c r="E30" s="214">
        <v>0</v>
      </c>
      <c r="F30" s="214">
        <v>0</v>
      </c>
      <c r="G30" s="214">
        <v>0</v>
      </c>
      <c r="H30" s="214">
        <v>0</v>
      </c>
      <c r="I30" s="214">
        <v>2</v>
      </c>
      <c r="J30" s="214">
        <v>0</v>
      </c>
      <c r="K30" s="205">
        <v>0</v>
      </c>
      <c r="L30" s="214">
        <v>0</v>
      </c>
      <c r="M30" s="214">
        <v>0</v>
      </c>
      <c r="N30" s="214">
        <v>0</v>
      </c>
      <c r="O30" s="214">
        <v>0</v>
      </c>
      <c r="P30" s="205">
        <v>0</v>
      </c>
      <c r="Q30" s="214">
        <v>4</v>
      </c>
      <c r="R30" s="214">
        <v>0</v>
      </c>
      <c r="S30" s="214">
        <v>0</v>
      </c>
      <c r="T30" s="215">
        <v>0</v>
      </c>
    </row>
    <row r="31" spans="1:20" s="185" customFormat="1" ht="12.75">
      <c r="A31" s="244" t="s">
        <v>409</v>
      </c>
      <c r="B31" s="214">
        <v>5</v>
      </c>
      <c r="C31" s="214">
        <v>2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05">
        <v>0</v>
      </c>
      <c r="L31" s="214">
        <v>0</v>
      </c>
      <c r="M31" s="214">
        <v>0</v>
      </c>
      <c r="N31" s="214">
        <v>0</v>
      </c>
      <c r="O31" s="214">
        <v>0</v>
      </c>
      <c r="P31" s="205">
        <v>2</v>
      </c>
      <c r="Q31" s="214">
        <v>1</v>
      </c>
      <c r="R31" s="214">
        <v>0</v>
      </c>
      <c r="S31" s="214">
        <v>0</v>
      </c>
      <c r="T31" s="215">
        <v>0</v>
      </c>
    </row>
    <row r="32" spans="1:20" s="185" customFormat="1" ht="12.75">
      <c r="A32" s="244" t="s">
        <v>410</v>
      </c>
      <c r="B32" s="214">
        <v>3</v>
      </c>
      <c r="C32" s="214">
        <v>0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1</v>
      </c>
      <c r="J32" s="214">
        <v>0</v>
      </c>
      <c r="K32" s="205">
        <v>0</v>
      </c>
      <c r="L32" s="214">
        <v>0</v>
      </c>
      <c r="M32" s="214">
        <v>0</v>
      </c>
      <c r="N32" s="214">
        <v>0</v>
      </c>
      <c r="O32" s="214">
        <v>0</v>
      </c>
      <c r="P32" s="205">
        <v>0</v>
      </c>
      <c r="Q32" s="214">
        <v>2</v>
      </c>
      <c r="R32" s="214">
        <v>0</v>
      </c>
      <c r="S32" s="214">
        <v>0</v>
      </c>
      <c r="T32" s="215">
        <v>0</v>
      </c>
    </row>
    <row r="33" spans="1:20" s="185" customFormat="1" ht="12.75">
      <c r="A33" s="244" t="s">
        <v>411</v>
      </c>
      <c r="B33" s="214">
        <v>5</v>
      </c>
      <c r="C33" s="214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05">
        <v>0</v>
      </c>
      <c r="L33" s="214">
        <v>0</v>
      </c>
      <c r="M33" s="214">
        <v>0</v>
      </c>
      <c r="N33" s="214">
        <v>0</v>
      </c>
      <c r="O33" s="214">
        <v>0</v>
      </c>
      <c r="P33" s="205">
        <v>0</v>
      </c>
      <c r="Q33" s="214">
        <v>5</v>
      </c>
      <c r="R33" s="214">
        <v>0</v>
      </c>
      <c r="S33" s="214">
        <v>0</v>
      </c>
      <c r="T33" s="215">
        <v>0</v>
      </c>
    </row>
    <row r="34" spans="1:20" s="185" customFormat="1" ht="12.75">
      <c r="A34" s="244" t="s">
        <v>412</v>
      </c>
      <c r="B34" s="214">
        <v>3</v>
      </c>
      <c r="C34" s="214">
        <v>1</v>
      </c>
      <c r="D34" s="214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05">
        <v>0</v>
      </c>
      <c r="L34" s="214">
        <v>0</v>
      </c>
      <c r="M34" s="214">
        <v>0</v>
      </c>
      <c r="N34" s="214">
        <v>0</v>
      </c>
      <c r="O34" s="214">
        <v>0</v>
      </c>
      <c r="P34" s="205">
        <v>0</v>
      </c>
      <c r="Q34" s="214">
        <v>2</v>
      </c>
      <c r="R34" s="214">
        <v>0</v>
      </c>
      <c r="S34" s="214">
        <v>0</v>
      </c>
      <c r="T34" s="215">
        <v>0</v>
      </c>
    </row>
    <row r="35" spans="1:20" s="185" customFormat="1" ht="12.75">
      <c r="A35" s="244" t="s">
        <v>413</v>
      </c>
      <c r="B35" s="214">
        <v>4</v>
      </c>
      <c r="C35" s="214">
        <v>1</v>
      </c>
      <c r="D35" s="214">
        <v>0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05">
        <v>0</v>
      </c>
      <c r="L35" s="214">
        <v>0</v>
      </c>
      <c r="M35" s="214">
        <v>0</v>
      </c>
      <c r="N35" s="214">
        <v>0</v>
      </c>
      <c r="O35" s="214">
        <v>0</v>
      </c>
      <c r="P35" s="205">
        <v>1</v>
      </c>
      <c r="Q35" s="214">
        <v>2</v>
      </c>
      <c r="R35" s="214">
        <v>0</v>
      </c>
      <c r="S35" s="214">
        <v>0</v>
      </c>
      <c r="T35" s="215">
        <v>0</v>
      </c>
    </row>
    <row r="36" spans="1:20" s="185" customFormat="1" ht="12.75">
      <c r="A36" s="244" t="s">
        <v>414</v>
      </c>
      <c r="B36" s="214">
        <v>289</v>
      </c>
      <c r="C36" s="214">
        <v>55</v>
      </c>
      <c r="D36" s="214">
        <v>1</v>
      </c>
      <c r="E36" s="214">
        <v>38</v>
      </c>
      <c r="F36" s="214">
        <v>0</v>
      </c>
      <c r="G36" s="214">
        <v>4</v>
      </c>
      <c r="H36" s="214">
        <v>5</v>
      </c>
      <c r="I36" s="214">
        <v>80</v>
      </c>
      <c r="J36" s="214">
        <v>0</v>
      </c>
      <c r="K36" s="205">
        <v>1</v>
      </c>
      <c r="L36" s="214">
        <v>1</v>
      </c>
      <c r="M36" s="214">
        <v>13</v>
      </c>
      <c r="N36" s="214">
        <v>0</v>
      </c>
      <c r="O36" s="214">
        <v>1</v>
      </c>
      <c r="P36" s="205">
        <v>39</v>
      </c>
      <c r="Q36" s="214">
        <v>41</v>
      </c>
      <c r="R36" s="214">
        <v>1</v>
      </c>
      <c r="S36" s="214">
        <v>9</v>
      </c>
      <c r="T36" s="215">
        <v>0</v>
      </c>
    </row>
    <row r="37" spans="1:20" s="185" customFormat="1" ht="12.75">
      <c r="A37" s="244" t="s">
        <v>415</v>
      </c>
      <c r="B37" s="214">
        <v>1</v>
      </c>
      <c r="C37" s="214">
        <v>1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05">
        <v>0</v>
      </c>
      <c r="L37" s="214">
        <v>0</v>
      </c>
      <c r="M37" s="214">
        <v>0</v>
      </c>
      <c r="N37" s="214">
        <v>0</v>
      </c>
      <c r="O37" s="214">
        <v>0</v>
      </c>
      <c r="P37" s="205">
        <v>0</v>
      </c>
      <c r="Q37" s="214">
        <v>0</v>
      </c>
      <c r="R37" s="214">
        <v>0</v>
      </c>
      <c r="S37" s="214">
        <v>0</v>
      </c>
      <c r="T37" s="215">
        <v>0</v>
      </c>
    </row>
    <row r="38" spans="1:20" s="185" customFormat="1" ht="12.75">
      <c r="A38" s="244" t="s">
        <v>416</v>
      </c>
      <c r="B38" s="214">
        <v>32</v>
      </c>
      <c r="C38" s="214">
        <v>1</v>
      </c>
      <c r="D38" s="214">
        <v>0</v>
      </c>
      <c r="E38" s="214">
        <v>0</v>
      </c>
      <c r="F38" s="214">
        <v>0</v>
      </c>
      <c r="G38" s="214">
        <v>0</v>
      </c>
      <c r="H38" s="214">
        <v>1</v>
      </c>
      <c r="I38" s="214">
        <v>13</v>
      </c>
      <c r="J38" s="214">
        <v>0</v>
      </c>
      <c r="K38" s="205">
        <v>0</v>
      </c>
      <c r="L38" s="214">
        <v>0</v>
      </c>
      <c r="M38" s="214">
        <v>3</v>
      </c>
      <c r="N38" s="214">
        <v>1</v>
      </c>
      <c r="O38" s="214">
        <v>0</v>
      </c>
      <c r="P38" s="205">
        <v>3</v>
      </c>
      <c r="Q38" s="214">
        <v>10</v>
      </c>
      <c r="R38" s="214">
        <v>0</v>
      </c>
      <c r="S38" s="214">
        <v>0</v>
      </c>
      <c r="T38" s="215">
        <v>0</v>
      </c>
    </row>
    <row r="39" spans="1:20" s="185" customFormat="1" ht="12.75">
      <c r="A39" s="244" t="s">
        <v>417</v>
      </c>
      <c r="B39" s="214">
        <v>9</v>
      </c>
      <c r="C39" s="214">
        <v>0</v>
      </c>
      <c r="D39" s="214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05">
        <v>0</v>
      </c>
      <c r="L39" s="214">
        <v>1</v>
      </c>
      <c r="M39" s="214">
        <v>0</v>
      </c>
      <c r="N39" s="214">
        <v>0</v>
      </c>
      <c r="O39" s="214">
        <v>0</v>
      </c>
      <c r="P39" s="205">
        <v>8</v>
      </c>
      <c r="Q39" s="214">
        <v>0</v>
      </c>
      <c r="R39" s="214">
        <v>0</v>
      </c>
      <c r="S39" s="214">
        <v>0</v>
      </c>
      <c r="T39" s="215">
        <v>0</v>
      </c>
    </row>
    <row r="40" spans="1:20" s="185" customFormat="1" ht="12.75">
      <c r="A40" s="244" t="s">
        <v>418</v>
      </c>
      <c r="B40" s="214">
        <v>2</v>
      </c>
      <c r="C40" s="214">
        <v>0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05">
        <v>0</v>
      </c>
      <c r="L40" s="214">
        <v>0</v>
      </c>
      <c r="M40" s="214">
        <v>0</v>
      </c>
      <c r="N40" s="214">
        <v>0</v>
      </c>
      <c r="O40" s="214">
        <v>0</v>
      </c>
      <c r="P40" s="205">
        <v>2</v>
      </c>
      <c r="Q40" s="214">
        <v>0</v>
      </c>
      <c r="R40" s="214">
        <v>0</v>
      </c>
      <c r="S40" s="214">
        <v>0</v>
      </c>
      <c r="T40" s="215">
        <v>0</v>
      </c>
    </row>
    <row r="41" spans="1:20" s="185" customFormat="1" ht="12.75">
      <c r="A41" s="244" t="s">
        <v>419</v>
      </c>
      <c r="B41" s="214">
        <v>2</v>
      </c>
      <c r="C41" s="214">
        <v>0</v>
      </c>
      <c r="D41" s="214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05">
        <v>0</v>
      </c>
      <c r="L41" s="214">
        <v>0</v>
      </c>
      <c r="M41" s="214">
        <v>0</v>
      </c>
      <c r="N41" s="214">
        <v>0</v>
      </c>
      <c r="O41" s="214">
        <v>0</v>
      </c>
      <c r="P41" s="205">
        <v>0</v>
      </c>
      <c r="Q41" s="214">
        <v>2</v>
      </c>
      <c r="R41" s="214">
        <v>0</v>
      </c>
      <c r="S41" s="214">
        <v>0</v>
      </c>
      <c r="T41" s="215">
        <v>0</v>
      </c>
    </row>
    <row r="42" spans="1:20" s="185" customFormat="1" ht="12.75">
      <c r="A42" s="244" t="s">
        <v>420</v>
      </c>
      <c r="B42" s="214">
        <v>2</v>
      </c>
      <c r="C42" s="214">
        <v>0</v>
      </c>
      <c r="D42" s="214">
        <v>0</v>
      </c>
      <c r="E42" s="214">
        <v>0</v>
      </c>
      <c r="F42" s="214">
        <v>0</v>
      </c>
      <c r="G42" s="214">
        <v>0</v>
      </c>
      <c r="H42" s="214">
        <v>1</v>
      </c>
      <c r="I42" s="214">
        <v>0</v>
      </c>
      <c r="J42" s="214">
        <v>0</v>
      </c>
      <c r="K42" s="205">
        <v>0</v>
      </c>
      <c r="L42" s="214">
        <v>0</v>
      </c>
      <c r="M42" s="214">
        <v>0</v>
      </c>
      <c r="N42" s="214">
        <v>0</v>
      </c>
      <c r="O42" s="214">
        <v>0</v>
      </c>
      <c r="P42" s="205">
        <v>1</v>
      </c>
      <c r="Q42" s="214">
        <v>0</v>
      </c>
      <c r="R42" s="214">
        <v>0</v>
      </c>
      <c r="S42" s="214">
        <v>0</v>
      </c>
      <c r="T42" s="215">
        <v>0</v>
      </c>
    </row>
    <row r="43" spans="1:20" s="185" customFormat="1" ht="12.75">
      <c r="A43" s="244" t="s">
        <v>421</v>
      </c>
      <c r="B43" s="214">
        <v>1</v>
      </c>
      <c r="C43" s="214">
        <v>0</v>
      </c>
      <c r="D43" s="214">
        <v>0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05">
        <v>0</v>
      </c>
      <c r="L43" s="214">
        <v>0</v>
      </c>
      <c r="M43" s="214">
        <v>0</v>
      </c>
      <c r="N43" s="214">
        <v>0</v>
      </c>
      <c r="O43" s="214">
        <v>0</v>
      </c>
      <c r="P43" s="205">
        <v>0</v>
      </c>
      <c r="Q43" s="214">
        <v>1</v>
      </c>
      <c r="R43" s="214">
        <v>0</v>
      </c>
      <c r="S43" s="214">
        <v>0</v>
      </c>
      <c r="T43" s="215">
        <v>0</v>
      </c>
    </row>
    <row r="44" spans="1:20" s="185" customFormat="1" ht="12.75">
      <c r="A44" s="244" t="s">
        <v>422</v>
      </c>
      <c r="B44" s="214">
        <v>4</v>
      </c>
      <c r="C44" s="214">
        <v>0</v>
      </c>
      <c r="D44" s="214">
        <v>0</v>
      </c>
      <c r="E44" s="214">
        <v>0</v>
      </c>
      <c r="F44" s="214">
        <v>0</v>
      </c>
      <c r="G44" s="214">
        <v>0</v>
      </c>
      <c r="H44" s="214">
        <v>0</v>
      </c>
      <c r="I44" s="214">
        <v>1</v>
      </c>
      <c r="J44" s="214">
        <v>0</v>
      </c>
      <c r="K44" s="205">
        <v>0</v>
      </c>
      <c r="L44" s="214">
        <v>0</v>
      </c>
      <c r="M44" s="214">
        <v>0</v>
      </c>
      <c r="N44" s="214">
        <v>0</v>
      </c>
      <c r="O44" s="214">
        <v>0</v>
      </c>
      <c r="P44" s="205">
        <v>0</v>
      </c>
      <c r="Q44" s="214">
        <v>3</v>
      </c>
      <c r="R44" s="214">
        <v>0</v>
      </c>
      <c r="S44" s="214">
        <v>0</v>
      </c>
      <c r="T44" s="215">
        <v>0</v>
      </c>
    </row>
    <row r="45" spans="1:20" s="185" customFormat="1" ht="12.75">
      <c r="A45" s="208"/>
      <c r="B45" s="220"/>
      <c r="C45" s="220"/>
      <c r="D45" s="220"/>
      <c r="E45" s="220"/>
      <c r="F45" s="220"/>
      <c r="G45" s="220"/>
      <c r="H45" s="220"/>
      <c r="I45" s="220"/>
      <c r="J45" s="220"/>
      <c r="K45" s="208"/>
      <c r="L45" s="220"/>
      <c r="M45" s="220"/>
      <c r="N45" s="220"/>
      <c r="O45" s="220"/>
      <c r="P45" s="208"/>
      <c r="Q45" s="220"/>
      <c r="R45" s="220"/>
      <c r="S45" s="220"/>
      <c r="T45" s="221"/>
    </row>
    <row r="46" ht="12.75">
      <c r="A46" s="35"/>
    </row>
  </sheetData>
  <mergeCells count="1">
    <mergeCell ref="A3:T3"/>
  </mergeCells>
  <printOptions horizontalCentered="1"/>
  <pageMargins left="0.2" right="0.23" top="1.7" bottom="1" header="0" footer="0"/>
  <pageSetup horizontalDpi="300" verticalDpi="300" orientation="landscape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39">
      <selection activeCell="A57" sqref="A57"/>
    </sheetView>
  </sheetViews>
  <sheetFormatPr defaultColWidth="11.421875" defaultRowHeight="12.75"/>
  <cols>
    <col min="1" max="1" width="15.140625" style="0" customWidth="1"/>
    <col min="3" max="3" width="12.8515625" style="0" customWidth="1"/>
    <col min="4" max="4" width="15.28125" style="0" customWidth="1"/>
    <col min="6" max="6" width="1.1484375" style="0" customWidth="1"/>
  </cols>
  <sheetData>
    <row r="1" spans="1:6" ht="12.75">
      <c r="A1" s="350" t="s">
        <v>882</v>
      </c>
      <c r="B1" s="350"/>
      <c r="C1" s="350"/>
      <c r="D1" s="350"/>
      <c r="E1" s="350"/>
      <c r="F1" s="350"/>
    </row>
    <row r="2" spans="1:6" ht="12.75">
      <c r="A2" s="239"/>
      <c r="B2" s="239"/>
      <c r="C2" s="239"/>
      <c r="D2" s="239"/>
      <c r="E2" s="239"/>
      <c r="F2" s="239"/>
    </row>
    <row r="3" spans="1:6" ht="12.75">
      <c r="A3" s="351" t="s">
        <v>650</v>
      </c>
      <c r="B3" s="351"/>
      <c r="C3" s="351"/>
      <c r="D3" s="351"/>
      <c r="E3" s="187"/>
      <c r="F3" s="187"/>
    </row>
    <row r="4" spans="1:6" ht="12.75">
      <c r="A4" s="351" t="s">
        <v>651</v>
      </c>
      <c r="B4" s="351"/>
      <c r="C4" s="351"/>
      <c r="D4" s="351"/>
      <c r="E4" s="187"/>
      <c r="F4" s="187"/>
    </row>
    <row r="5" ht="12.75">
      <c r="A5" s="108"/>
    </row>
    <row r="6" spans="1:5" ht="12.75">
      <c r="A6" s="222"/>
      <c r="B6" s="164" t="s">
        <v>750</v>
      </c>
      <c r="C6" s="164" t="s">
        <v>718</v>
      </c>
      <c r="D6" s="191" t="s">
        <v>717</v>
      </c>
      <c r="E6" s="228"/>
    </row>
    <row r="7" spans="1:5" ht="12.75">
      <c r="A7" s="195"/>
      <c r="B7" s="196"/>
      <c r="C7" s="196"/>
      <c r="D7" s="197"/>
      <c r="E7" s="228"/>
    </row>
    <row r="8" spans="1:5" ht="12.75">
      <c r="A8" s="223" t="s">
        <v>750</v>
      </c>
      <c r="B8" s="164">
        <v>3712</v>
      </c>
      <c r="C8" s="164">
        <v>396</v>
      </c>
      <c r="D8" s="191">
        <v>3316</v>
      </c>
      <c r="E8" s="228"/>
    </row>
    <row r="9" spans="1:5" ht="12.75">
      <c r="A9" s="224"/>
      <c r="B9" s="225"/>
      <c r="C9" s="225"/>
      <c r="D9" s="229"/>
      <c r="E9" s="228"/>
    </row>
    <row r="10" spans="1:5" ht="12.75">
      <c r="A10" s="247" t="s">
        <v>230</v>
      </c>
      <c r="B10" s="225">
        <v>547</v>
      </c>
      <c r="C10" s="225">
        <v>72</v>
      </c>
      <c r="D10" s="229">
        <v>475</v>
      </c>
      <c r="E10" s="228"/>
    </row>
    <row r="11" spans="1:5" ht="12.75">
      <c r="A11" s="247" t="s">
        <v>427</v>
      </c>
      <c r="B11" s="225">
        <v>22</v>
      </c>
      <c r="C11" s="225">
        <v>1</v>
      </c>
      <c r="D11" s="229">
        <v>21</v>
      </c>
      <c r="E11" s="228"/>
    </row>
    <row r="12" spans="1:5" ht="12.75">
      <c r="A12" s="247" t="s">
        <v>428</v>
      </c>
      <c r="B12" s="225">
        <v>156</v>
      </c>
      <c r="C12" s="225">
        <v>9</v>
      </c>
      <c r="D12" s="229">
        <v>147</v>
      </c>
      <c r="E12" s="228"/>
    </row>
    <row r="13" spans="1:5" ht="12.75">
      <c r="A13" s="247" t="s">
        <v>429</v>
      </c>
      <c r="B13" s="225">
        <v>22</v>
      </c>
      <c r="C13" s="225">
        <v>1</v>
      </c>
      <c r="D13" s="229">
        <v>21</v>
      </c>
      <c r="E13" s="228"/>
    </row>
    <row r="14" spans="1:5" ht="12.75">
      <c r="A14" s="247" t="s">
        <v>430</v>
      </c>
      <c r="B14" s="225">
        <v>5</v>
      </c>
      <c r="C14" s="225">
        <v>0</v>
      </c>
      <c r="D14" s="229">
        <v>5</v>
      </c>
      <c r="E14" s="228"/>
    </row>
    <row r="15" spans="1:5" ht="12.75">
      <c r="A15" s="247" t="s">
        <v>431</v>
      </c>
      <c r="B15" s="225">
        <v>24</v>
      </c>
      <c r="C15" s="225">
        <v>1</v>
      </c>
      <c r="D15" s="229">
        <v>23</v>
      </c>
      <c r="E15" s="228"/>
    </row>
    <row r="16" spans="1:5" ht="12.75">
      <c r="A16" s="247" t="s">
        <v>432</v>
      </c>
      <c r="B16" s="225">
        <v>8</v>
      </c>
      <c r="C16" s="225">
        <v>0</v>
      </c>
      <c r="D16" s="229">
        <v>8</v>
      </c>
      <c r="E16" s="228"/>
    </row>
    <row r="17" spans="1:5" ht="12.75">
      <c r="A17" s="247" t="s">
        <v>433</v>
      </c>
      <c r="B17" s="225">
        <v>72</v>
      </c>
      <c r="C17" s="225">
        <v>5</v>
      </c>
      <c r="D17" s="229">
        <v>67</v>
      </c>
      <c r="E17" s="228"/>
    </row>
    <row r="18" spans="1:5" ht="12.75">
      <c r="A18" s="247" t="s">
        <v>434</v>
      </c>
      <c r="B18" s="225">
        <v>38</v>
      </c>
      <c r="C18" s="225">
        <v>2</v>
      </c>
      <c r="D18" s="229">
        <v>36</v>
      </c>
      <c r="E18" s="228"/>
    </row>
    <row r="19" spans="1:5" ht="12.75">
      <c r="A19" s="247" t="s">
        <v>435</v>
      </c>
      <c r="B19" s="225">
        <v>89</v>
      </c>
      <c r="C19" s="225">
        <v>7</v>
      </c>
      <c r="D19" s="229">
        <v>82</v>
      </c>
      <c r="E19" s="228"/>
    </row>
    <row r="20" spans="1:5" ht="12.75">
      <c r="A20" s="247" t="s">
        <v>436</v>
      </c>
      <c r="B20" s="225">
        <v>30</v>
      </c>
      <c r="C20" s="225">
        <v>3</v>
      </c>
      <c r="D20" s="229">
        <v>27</v>
      </c>
      <c r="E20" s="228"/>
    </row>
    <row r="21" spans="1:5" ht="12.75">
      <c r="A21" s="247" t="s">
        <v>437</v>
      </c>
      <c r="B21" s="225">
        <v>7</v>
      </c>
      <c r="C21" s="225">
        <v>2</v>
      </c>
      <c r="D21" s="229">
        <v>5</v>
      </c>
      <c r="E21" s="228"/>
    </row>
    <row r="22" spans="1:5" ht="12.75">
      <c r="A22" s="247" t="s">
        <v>438</v>
      </c>
      <c r="B22" s="225">
        <v>47</v>
      </c>
      <c r="C22" s="225">
        <v>3</v>
      </c>
      <c r="D22" s="229">
        <v>44</v>
      </c>
      <c r="E22" s="228"/>
    </row>
    <row r="23" spans="1:5" ht="12.75">
      <c r="A23" s="247" t="s">
        <v>439</v>
      </c>
      <c r="B23" s="225">
        <v>22</v>
      </c>
      <c r="C23" s="225">
        <v>3</v>
      </c>
      <c r="D23" s="229">
        <v>19</v>
      </c>
      <c r="E23" s="228"/>
    </row>
    <row r="24" spans="1:5" ht="12.75">
      <c r="A24" s="247" t="s">
        <v>440</v>
      </c>
      <c r="B24" s="225">
        <v>19</v>
      </c>
      <c r="C24" s="225">
        <v>7</v>
      </c>
      <c r="D24" s="229">
        <v>12</v>
      </c>
      <c r="E24" s="228"/>
    </row>
    <row r="25" spans="1:5" ht="12.75">
      <c r="A25" s="247" t="s">
        <v>441</v>
      </c>
      <c r="B25" s="225">
        <v>5</v>
      </c>
      <c r="C25" s="225">
        <v>0</v>
      </c>
      <c r="D25" s="229">
        <v>5</v>
      </c>
      <c r="E25" s="228"/>
    </row>
    <row r="26" spans="1:5" ht="12.75">
      <c r="A26" s="247" t="s">
        <v>442</v>
      </c>
      <c r="B26" s="225">
        <v>4</v>
      </c>
      <c r="C26" s="225">
        <v>0</v>
      </c>
      <c r="D26" s="229">
        <v>4</v>
      </c>
      <c r="E26" s="228"/>
    </row>
    <row r="27" spans="1:5" ht="12.75">
      <c r="A27" s="247" t="s">
        <v>443</v>
      </c>
      <c r="B27" s="225">
        <v>31</v>
      </c>
      <c r="C27" s="225">
        <v>4</v>
      </c>
      <c r="D27" s="229">
        <v>27</v>
      </c>
      <c r="E27" s="228"/>
    </row>
    <row r="28" spans="1:5" ht="12.75">
      <c r="A28" s="247" t="s">
        <v>444</v>
      </c>
      <c r="B28" s="225">
        <v>86</v>
      </c>
      <c r="C28" s="225">
        <v>11</v>
      </c>
      <c r="D28" s="229">
        <v>75</v>
      </c>
      <c r="E28" s="228"/>
    </row>
    <row r="29" spans="1:5" ht="12.75">
      <c r="A29" s="247" t="s">
        <v>445</v>
      </c>
      <c r="B29" s="225">
        <v>1</v>
      </c>
      <c r="C29" s="225">
        <v>0</v>
      </c>
      <c r="D29" s="229">
        <v>1</v>
      </c>
      <c r="E29" s="228"/>
    </row>
    <row r="30" spans="1:5" ht="12.75">
      <c r="A30" s="247" t="s">
        <v>232</v>
      </c>
      <c r="B30" s="225">
        <v>212</v>
      </c>
      <c r="C30" s="225">
        <v>26</v>
      </c>
      <c r="D30" s="229">
        <v>186</v>
      </c>
      <c r="E30" s="228"/>
    </row>
    <row r="31" spans="1:5" ht="12.75">
      <c r="A31" s="247" t="s">
        <v>446</v>
      </c>
      <c r="B31" s="225">
        <v>57</v>
      </c>
      <c r="C31" s="225">
        <v>4</v>
      </c>
      <c r="D31" s="229">
        <v>53</v>
      </c>
      <c r="E31" s="228"/>
    </row>
    <row r="32" spans="1:5" ht="12.75">
      <c r="A32" s="247" t="s">
        <v>447</v>
      </c>
      <c r="B32" s="225">
        <v>33</v>
      </c>
      <c r="C32" s="225">
        <v>2</v>
      </c>
      <c r="D32" s="229">
        <v>31</v>
      </c>
      <c r="E32" s="228"/>
    </row>
    <row r="33" spans="1:5" ht="12.75">
      <c r="A33" s="247" t="s">
        <v>448</v>
      </c>
      <c r="B33" s="225">
        <v>2</v>
      </c>
      <c r="C33" s="225">
        <v>0</v>
      </c>
      <c r="D33" s="229">
        <v>2</v>
      </c>
      <c r="E33" s="228"/>
    </row>
    <row r="34" spans="1:5" ht="12.75">
      <c r="A34" s="247" t="s">
        <v>449</v>
      </c>
      <c r="B34" s="225">
        <v>13</v>
      </c>
      <c r="C34" s="225">
        <v>0</v>
      </c>
      <c r="D34" s="229">
        <v>13</v>
      </c>
      <c r="E34" s="228"/>
    </row>
    <row r="35" spans="1:5" ht="12.75">
      <c r="A35" s="247" t="s">
        <v>450</v>
      </c>
      <c r="B35" s="225">
        <v>15</v>
      </c>
      <c r="C35" s="225">
        <v>0</v>
      </c>
      <c r="D35" s="229">
        <v>15</v>
      </c>
      <c r="E35" s="228"/>
    </row>
    <row r="36" spans="1:5" ht="12.75">
      <c r="A36" s="247" t="s">
        <v>451</v>
      </c>
      <c r="B36" s="225">
        <v>26</v>
      </c>
      <c r="C36" s="225">
        <v>3</v>
      </c>
      <c r="D36" s="229">
        <v>23</v>
      </c>
      <c r="E36" s="228"/>
    </row>
    <row r="37" spans="1:5" ht="12.75">
      <c r="A37" s="247" t="s">
        <v>452</v>
      </c>
      <c r="B37" s="225">
        <v>2</v>
      </c>
      <c r="C37" s="225">
        <v>0</v>
      </c>
      <c r="D37" s="229">
        <v>2</v>
      </c>
      <c r="E37" s="228"/>
    </row>
    <row r="38" spans="1:5" ht="12.75">
      <c r="A38" s="247" t="s">
        <v>453</v>
      </c>
      <c r="B38" s="225">
        <v>9</v>
      </c>
      <c r="C38" s="225">
        <v>0</v>
      </c>
      <c r="D38" s="229">
        <v>9</v>
      </c>
      <c r="E38" s="228"/>
    </row>
    <row r="39" spans="1:5" ht="12.75">
      <c r="A39" s="247" t="s">
        <v>454</v>
      </c>
      <c r="B39" s="225">
        <v>117</v>
      </c>
      <c r="C39" s="225">
        <v>5</v>
      </c>
      <c r="D39" s="229">
        <v>112</v>
      </c>
      <c r="E39" s="228"/>
    </row>
    <row r="40" spans="1:5" ht="12.75">
      <c r="A40" s="247" t="s">
        <v>455</v>
      </c>
      <c r="B40" s="225">
        <v>2</v>
      </c>
      <c r="C40" s="225">
        <v>0</v>
      </c>
      <c r="D40" s="229">
        <v>2</v>
      </c>
      <c r="E40" s="228"/>
    </row>
    <row r="41" spans="1:5" ht="12.75">
      <c r="A41" s="247" t="s">
        <v>456</v>
      </c>
      <c r="B41" s="225">
        <v>6</v>
      </c>
      <c r="C41" s="225">
        <v>0</v>
      </c>
      <c r="D41" s="229">
        <v>6</v>
      </c>
      <c r="E41" s="228"/>
    </row>
    <row r="42" spans="1:5" ht="12.75">
      <c r="A42" s="247" t="s">
        <v>457</v>
      </c>
      <c r="B42" s="225">
        <v>17</v>
      </c>
      <c r="C42" s="225">
        <v>0</v>
      </c>
      <c r="D42" s="229">
        <v>17</v>
      </c>
      <c r="E42" s="228"/>
    </row>
    <row r="43" spans="1:5" ht="12.75">
      <c r="A43" s="247" t="s">
        <v>458</v>
      </c>
      <c r="B43" s="225">
        <v>16</v>
      </c>
      <c r="C43" s="225">
        <v>0</v>
      </c>
      <c r="D43" s="229">
        <v>16</v>
      </c>
      <c r="E43" s="228"/>
    </row>
    <row r="44" spans="1:5" ht="12.75">
      <c r="A44" s="247" t="s">
        <v>459</v>
      </c>
      <c r="B44" s="225">
        <v>23</v>
      </c>
      <c r="C44" s="225">
        <v>0</v>
      </c>
      <c r="D44" s="229">
        <v>23</v>
      </c>
      <c r="E44" s="228"/>
    </row>
    <row r="45" spans="1:5" ht="12.75">
      <c r="A45" s="247" t="s">
        <v>216</v>
      </c>
      <c r="B45" s="225">
        <v>91</v>
      </c>
      <c r="C45" s="225">
        <v>9</v>
      </c>
      <c r="D45" s="229">
        <v>82</v>
      </c>
      <c r="E45" s="228"/>
    </row>
    <row r="46" spans="1:5" ht="12.75">
      <c r="A46" s="247" t="s">
        <v>460</v>
      </c>
      <c r="B46" s="225">
        <v>22</v>
      </c>
      <c r="C46" s="225">
        <v>1</v>
      </c>
      <c r="D46" s="229">
        <v>21</v>
      </c>
      <c r="E46" s="228"/>
    </row>
    <row r="47" spans="1:5" ht="12.75">
      <c r="A47" s="247" t="s">
        <v>461</v>
      </c>
      <c r="B47" s="225">
        <v>58</v>
      </c>
      <c r="C47" s="225">
        <v>3</v>
      </c>
      <c r="D47" s="229">
        <v>55</v>
      </c>
      <c r="E47" s="228"/>
    </row>
    <row r="48" spans="1:5" ht="12.75">
      <c r="A48" s="247" t="s">
        <v>462</v>
      </c>
      <c r="B48" s="225">
        <v>3</v>
      </c>
      <c r="C48" s="225">
        <v>0</v>
      </c>
      <c r="D48" s="229">
        <v>3</v>
      </c>
      <c r="E48" s="228"/>
    </row>
    <row r="49" spans="1:5" ht="12.75">
      <c r="A49" s="247" t="s">
        <v>217</v>
      </c>
      <c r="B49" s="225">
        <v>41</v>
      </c>
      <c r="C49" s="225">
        <v>4</v>
      </c>
      <c r="D49" s="229">
        <v>37</v>
      </c>
      <c r="E49" s="228"/>
    </row>
    <row r="50" spans="1:5" ht="12.75">
      <c r="A50" s="247" t="s">
        <v>463</v>
      </c>
      <c r="B50" s="225">
        <v>1</v>
      </c>
      <c r="C50" s="225">
        <v>0</v>
      </c>
      <c r="D50" s="229">
        <v>1</v>
      </c>
      <c r="E50" s="228"/>
    </row>
    <row r="51" spans="1:5" ht="12.75">
      <c r="A51" s="247" t="s">
        <v>464</v>
      </c>
      <c r="B51" s="225">
        <v>4</v>
      </c>
      <c r="C51" s="225">
        <v>0</v>
      </c>
      <c r="D51" s="229">
        <v>4</v>
      </c>
      <c r="E51" s="228"/>
    </row>
    <row r="52" spans="1:5" ht="12.75">
      <c r="A52" s="247" t="s">
        <v>465</v>
      </c>
      <c r="B52" s="225">
        <v>2</v>
      </c>
      <c r="C52" s="225">
        <v>1</v>
      </c>
      <c r="D52" s="229">
        <v>1</v>
      </c>
      <c r="E52" s="228"/>
    </row>
    <row r="53" spans="1:5" ht="12.75">
      <c r="A53" s="247" t="s">
        <v>218</v>
      </c>
      <c r="B53" s="225">
        <v>100</v>
      </c>
      <c r="C53" s="225">
        <v>10</v>
      </c>
      <c r="D53" s="229">
        <v>90</v>
      </c>
      <c r="E53" s="228"/>
    </row>
    <row r="54" spans="1:5" ht="12.75">
      <c r="A54" s="247" t="s">
        <v>466</v>
      </c>
      <c r="B54" s="225">
        <v>13</v>
      </c>
      <c r="C54" s="225">
        <v>0</v>
      </c>
      <c r="D54" s="229">
        <v>13</v>
      </c>
      <c r="E54" s="228"/>
    </row>
    <row r="55" spans="1:5" ht="12.75">
      <c r="A55" s="247" t="s">
        <v>189</v>
      </c>
      <c r="B55" s="225">
        <v>13</v>
      </c>
      <c r="C55" s="225">
        <v>0</v>
      </c>
      <c r="D55" s="229">
        <v>13</v>
      </c>
      <c r="E55" s="228"/>
    </row>
    <row r="56" spans="1:5" ht="12.75">
      <c r="A56" s="247" t="s">
        <v>190</v>
      </c>
      <c r="B56" s="225">
        <v>16</v>
      </c>
      <c r="C56" s="225">
        <v>2</v>
      </c>
      <c r="D56" s="229">
        <v>14</v>
      </c>
      <c r="E56" s="228"/>
    </row>
    <row r="57" spans="1:5" ht="12.75">
      <c r="A57" s="247" t="s">
        <v>467</v>
      </c>
      <c r="B57" s="225">
        <v>8</v>
      </c>
      <c r="C57" s="225">
        <v>1</v>
      </c>
      <c r="D57" s="229">
        <v>7</v>
      </c>
      <c r="E57" s="228"/>
    </row>
    <row r="58" spans="1:5" ht="12.75">
      <c r="A58" s="247" t="s">
        <v>468</v>
      </c>
      <c r="B58" s="225">
        <v>1</v>
      </c>
      <c r="C58" s="225">
        <v>0</v>
      </c>
      <c r="D58" s="229">
        <v>1</v>
      </c>
      <c r="E58" s="228"/>
    </row>
    <row r="59" spans="1:5" ht="12.75">
      <c r="A59" s="247" t="s">
        <v>469</v>
      </c>
      <c r="B59" s="225">
        <v>6</v>
      </c>
      <c r="C59" s="225">
        <v>1</v>
      </c>
      <c r="D59" s="229">
        <v>5</v>
      </c>
      <c r="E59" s="228"/>
    </row>
    <row r="60" spans="1:5" ht="12.75">
      <c r="A60" s="247" t="s">
        <v>470</v>
      </c>
      <c r="B60" s="225">
        <v>8</v>
      </c>
      <c r="C60" s="225">
        <v>0</v>
      </c>
      <c r="D60" s="229">
        <v>8</v>
      </c>
      <c r="E60" s="228"/>
    </row>
    <row r="61" spans="1:5" ht="12.75">
      <c r="A61" s="247" t="s">
        <v>471</v>
      </c>
      <c r="B61" s="225">
        <v>26</v>
      </c>
      <c r="C61" s="225">
        <v>2</v>
      </c>
      <c r="D61" s="229">
        <v>24</v>
      </c>
      <c r="E61" s="228"/>
    </row>
    <row r="62" spans="1:5" ht="12.75">
      <c r="A62" s="247" t="s">
        <v>472</v>
      </c>
      <c r="B62" s="225">
        <v>21</v>
      </c>
      <c r="C62" s="225">
        <v>3</v>
      </c>
      <c r="D62" s="229">
        <v>18</v>
      </c>
      <c r="E62" s="228"/>
    </row>
    <row r="63" spans="1:4" s="228" customFormat="1" ht="12.75">
      <c r="A63" s="322" t="s">
        <v>883</v>
      </c>
      <c r="B63" s="321"/>
      <c r="C63" s="321"/>
      <c r="D63" s="321"/>
    </row>
    <row r="64" ht="12.75">
      <c r="A64" s="108"/>
    </row>
    <row r="65" spans="1:5" ht="12.75">
      <c r="A65" s="222"/>
      <c r="B65" s="164" t="s">
        <v>750</v>
      </c>
      <c r="C65" s="164" t="s">
        <v>718</v>
      </c>
      <c r="D65" s="191" t="s">
        <v>717</v>
      </c>
      <c r="E65" s="228"/>
    </row>
    <row r="66" spans="1:5" ht="12.75">
      <c r="A66" s="195"/>
      <c r="B66" s="196"/>
      <c r="C66" s="196"/>
      <c r="D66" s="197"/>
      <c r="E66" s="228"/>
    </row>
    <row r="67" spans="1:5" ht="12.75">
      <c r="A67" s="247"/>
      <c r="B67" s="225"/>
      <c r="C67" s="225"/>
      <c r="D67" s="229"/>
      <c r="E67" s="228"/>
    </row>
    <row r="68" spans="1:5" ht="12.75">
      <c r="A68" s="247" t="s">
        <v>473</v>
      </c>
      <c r="B68" s="225">
        <v>187</v>
      </c>
      <c r="C68" s="225">
        <v>31</v>
      </c>
      <c r="D68" s="229">
        <v>156</v>
      </c>
      <c r="E68" s="228"/>
    </row>
    <row r="69" spans="1:5" ht="12.75">
      <c r="A69" s="247" t="s">
        <v>221</v>
      </c>
      <c r="B69" s="225">
        <v>57</v>
      </c>
      <c r="C69" s="225">
        <v>10</v>
      </c>
      <c r="D69" s="229">
        <v>47</v>
      </c>
      <c r="E69" s="228"/>
    </row>
    <row r="70" spans="1:5" ht="12.75">
      <c r="A70" s="247" t="s">
        <v>474</v>
      </c>
      <c r="B70" s="225">
        <v>53</v>
      </c>
      <c r="C70" s="225">
        <v>6</v>
      </c>
      <c r="D70" s="229">
        <v>47</v>
      </c>
      <c r="E70" s="228"/>
    </row>
    <row r="71" spans="1:5" ht="12.75">
      <c r="A71" s="247" t="s">
        <v>475</v>
      </c>
      <c r="B71" s="225">
        <v>20</v>
      </c>
      <c r="C71" s="225">
        <v>2</v>
      </c>
      <c r="D71" s="229">
        <v>18</v>
      </c>
      <c r="E71" s="228"/>
    </row>
    <row r="72" spans="1:5" ht="12.75">
      <c r="A72" s="247" t="s">
        <v>476</v>
      </c>
      <c r="B72" s="225">
        <v>28</v>
      </c>
      <c r="C72" s="225">
        <v>2</v>
      </c>
      <c r="D72" s="229">
        <v>26</v>
      </c>
      <c r="E72" s="228"/>
    </row>
    <row r="73" spans="1:5" ht="12.75">
      <c r="A73" s="247" t="s">
        <v>220</v>
      </c>
      <c r="B73" s="225">
        <v>65</v>
      </c>
      <c r="C73" s="225">
        <v>16</v>
      </c>
      <c r="D73" s="229">
        <v>49</v>
      </c>
      <c r="E73" s="228"/>
    </row>
    <row r="74" spans="1:5" ht="12.75">
      <c r="A74" s="247" t="s">
        <v>477</v>
      </c>
      <c r="B74" s="225">
        <v>9</v>
      </c>
      <c r="C74" s="225">
        <v>2</v>
      </c>
      <c r="D74" s="229">
        <v>7</v>
      </c>
      <c r="E74" s="228"/>
    </row>
    <row r="75" spans="1:5" ht="12.75">
      <c r="A75" s="247" t="s">
        <v>478</v>
      </c>
      <c r="B75" s="225">
        <v>18</v>
      </c>
      <c r="C75" s="225">
        <v>0</v>
      </c>
      <c r="D75" s="229">
        <v>18</v>
      </c>
      <c r="E75" s="228"/>
    </row>
    <row r="76" spans="1:5" ht="12.75">
      <c r="A76" s="247" t="s">
        <v>479</v>
      </c>
      <c r="B76" s="225">
        <v>10</v>
      </c>
      <c r="C76" s="225">
        <v>0</v>
      </c>
      <c r="D76" s="229">
        <v>10</v>
      </c>
      <c r="E76" s="228"/>
    </row>
    <row r="77" spans="1:5" ht="12.75">
      <c r="A77" s="247" t="s">
        <v>480</v>
      </c>
      <c r="B77" s="225">
        <v>40</v>
      </c>
      <c r="C77" s="225">
        <v>5</v>
      </c>
      <c r="D77" s="229">
        <v>35</v>
      </c>
      <c r="E77" s="228"/>
    </row>
    <row r="78" spans="1:5" ht="12.75">
      <c r="A78" s="247" t="s">
        <v>481</v>
      </c>
      <c r="B78" s="225">
        <v>4</v>
      </c>
      <c r="C78" s="225">
        <v>0</v>
      </c>
      <c r="D78" s="229">
        <v>4</v>
      </c>
      <c r="E78" s="228"/>
    </row>
    <row r="79" spans="1:5" ht="12.75">
      <c r="A79" s="247" t="s">
        <v>482</v>
      </c>
      <c r="B79" s="225">
        <v>194</v>
      </c>
      <c r="C79" s="225">
        <v>32</v>
      </c>
      <c r="D79" s="229">
        <v>162</v>
      </c>
      <c r="E79" s="228"/>
    </row>
    <row r="80" spans="1:5" ht="12.75">
      <c r="A80" s="247" t="s">
        <v>483</v>
      </c>
      <c r="B80" s="225">
        <v>5</v>
      </c>
      <c r="C80" s="225">
        <v>0</v>
      </c>
      <c r="D80" s="229">
        <v>5</v>
      </c>
      <c r="E80" s="228"/>
    </row>
    <row r="81" spans="1:5" ht="12.75">
      <c r="A81" s="247" t="s">
        <v>484</v>
      </c>
      <c r="B81" s="225">
        <v>27</v>
      </c>
      <c r="C81" s="225">
        <v>2</v>
      </c>
      <c r="D81" s="229">
        <v>25</v>
      </c>
      <c r="E81" s="228"/>
    </row>
    <row r="82" spans="1:5" ht="12.75">
      <c r="A82" s="247" t="s">
        <v>485</v>
      </c>
      <c r="B82" s="225">
        <v>5</v>
      </c>
      <c r="C82" s="225">
        <v>0</v>
      </c>
      <c r="D82" s="229">
        <v>5</v>
      </c>
      <c r="E82" s="228"/>
    </row>
    <row r="83" spans="1:5" ht="12.75">
      <c r="A83" s="247" t="s">
        <v>226</v>
      </c>
      <c r="B83" s="225">
        <v>43</v>
      </c>
      <c r="C83" s="225">
        <v>3</v>
      </c>
      <c r="D83" s="229">
        <v>40</v>
      </c>
      <c r="E83" s="228"/>
    </row>
    <row r="84" spans="1:5" ht="12.75">
      <c r="A84" s="247" t="s">
        <v>224</v>
      </c>
      <c r="B84" s="225">
        <v>40</v>
      </c>
      <c r="C84" s="225">
        <v>3</v>
      </c>
      <c r="D84" s="229">
        <v>37</v>
      </c>
      <c r="E84" s="228"/>
    </row>
    <row r="85" spans="1:5" ht="12.75">
      <c r="A85" s="247" t="s">
        <v>225</v>
      </c>
      <c r="B85" s="225">
        <v>47</v>
      </c>
      <c r="C85" s="225">
        <v>5</v>
      </c>
      <c r="D85" s="229">
        <v>42</v>
      </c>
      <c r="E85" s="228"/>
    </row>
    <row r="86" spans="1:5" ht="12.75">
      <c r="A86" s="247" t="s">
        <v>486</v>
      </c>
      <c r="B86" s="225">
        <v>14</v>
      </c>
      <c r="C86" s="225">
        <v>1</v>
      </c>
      <c r="D86" s="229">
        <v>13</v>
      </c>
      <c r="E86" s="228"/>
    </row>
    <row r="87" spans="1:5" ht="12.75">
      <c r="A87" s="247" t="s">
        <v>245</v>
      </c>
      <c r="B87" s="225">
        <v>28</v>
      </c>
      <c r="C87" s="225">
        <v>3</v>
      </c>
      <c r="D87" s="229">
        <v>25</v>
      </c>
      <c r="E87" s="228"/>
    </row>
    <row r="88" spans="1:5" ht="12.75">
      <c r="A88" s="247" t="s">
        <v>487</v>
      </c>
      <c r="B88" s="225">
        <v>63</v>
      </c>
      <c r="C88" s="225">
        <v>8</v>
      </c>
      <c r="D88" s="229">
        <v>55</v>
      </c>
      <c r="E88" s="228"/>
    </row>
    <row r="89" spans="1:5" ht="12.75">
      <c r="A89" s="247" t="s">
        <v>488</v>
      </c>
      <c r="B89" s="225">
        <v>3</v>
      </c>
      <c r="C89" s="225">
        <v>1</v>
      </c>
      <c r="D89" s="229">
        <v>2</v>
      </c>
      <c r="E89" s="228"/>
    </row>
    <row r="90" spans="1:5" ht="12.75">
      <c r="A90" s="247" t="s">
        <v>489</v>
      </c>
      <c r="B90" s="225">
        <v>224</v>
      </c>
      <c r="C90" s="225">
        <v>21</v>
      </c>
      <c r="D90" s="229">
        <v>203</v>
      </c>
      <c r="E90" s="228"/>
    </row>
    <row r="91" spans="1:5" ht="12.75">
      <c r="A91" s="247" t="s">
        <v>490</v>
      </c>
      <c r="B91" s="225">
        <v>61</v>
      </c>
      <c r="C91" s="225">
        <v>2</v>
      </c>
      <c r="D91" s="229">
        <v>59</v>
      </c>
      <c r="E91" s="228"/>
    </row>
    <row r="92" spans="1:5" ht="12.75">
      <c r="A92" s="247" t="s">
        <v>228</v>
      </c>
      <c r="B92" s="225">
        <v>71</v>
      </c>
      <c r="C92" s="225">
        <v>4</v>
      </c>
      <c r="D92" s="229">
        <v>67</v>
      </c>
      <c r="E92" s="228"/>
    </row>
    <row r="93" spans="1:5" ht="12.75">
      <c r="A93" s="247" t="s">
        <v>491</v>
      </c>
      <c r="B93" s="225">
        <v>13</v>
      </c>
      <c r="C93" s="225">
        <v>0</v>
      </c>
      <c r="D93" s="229">
        <v>13</v>
      </c>
      <c r="E93" s="228"/>
    </row>
    <row r="94" spans="1:5" ht="12.75">
      <c r="A94" s="247" t="s">
        <v>492</v>
      </c>
      <c r="B94" s="225">
        <v>20</v>
      </c>
      <c r="C94" s="225">
        <v>3</v>
      </c>
      <c r="D94" s="229">
        <v>17</v>
      </c>
      <c r="E94" s="228"/>
    </row>
    <row r="95" spans="1:5" ht="12.75">
      <c r="A95" s="247" t="s">
        <v>493</v>
      </c>
      <c r="B95" s="225">
        <v>25</v>
      </c>
      <c r="C95" s="225">
        <v>3</v>
      </c>
      <c r="D95" s="229">
        <v>22</v>
      </c>
      <c r="E95" s="228"/>
    </row>
    <row r="96" spans="1:5" ht="12.75">
      <c r="A96" s="247" t="s">
        <v>425</v>
      </c>
      <c r="B96" s="225">
        <v>109</v>
      </c>
      <c r="C96" s="225">
        <v>22</v>
      </c>
      <c r="D96" s="229">
        <v>87</v>
      </c>
      <c r="E96" s="228"/>
    </row>
    <row r="97" spans="1:5" ht="12.75">
      <c r="A97" s="248" t="s">
        <v>426</v>
      </c>
      <c r="B97" s="226">
        <v>10</v>
      </c>
      <c r="C97" s="226">
        <v>1</v>
      </c>
      <c r="D97" s="230">
        <v>9</v>
      </c>
      <c r="E97" s="228"/>
    </row>
    <row r="99" ht="12.75">
      <c r="A99" s="35"/>
    </row>
  </sheetData>
  <mergeCells count="3">
    <mergeCell ref="A1:F1"/>
    <mergeCell ref="A4:D4"/>
    <mergeCell ref="A3:D3"/>
  </mergeCells>
  <printOptions/>
  <pageMargins left="2.11" right="0.75" top="0.97" bottom="1.45" header="0" footer="0"/>
  <pageSetup horizontalDpi="120" verticalDpi="12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12"/>
  <sheetViews>
    <sheetView workbookViewId="0" topLeftCell="A1">
      <selection activeCell="A11" sqref="A10:A11"/>
    </sheetView>
  </sheetViews>
  <sheetFormatPr defaultColWidth="11.421875" defaultRowHeight="12.75"/>
  <cols>
    <col min="1" max="1" width="42.00390625" style="0" customWidth="1"/>
    <col min="2" max="2" width="6.7109375" style="0" bestFit="1" customWidth="1"/>
    <col min="3" max="3" width="6.140625" style="0" bestFit="1" customWidth="1"/>
    <col min="4" max="4" width="8.140625" style="0" bestFit="1" customWidth="1"/>
    <col min="5" max="5" width="9.7109375" style="0" bestFit="1" customWidth="1"/>
    <col min="6" max="6" width="9.00390625" style="0" customWidth="1"/>
    <col min="7" max="17" width="9.140625" style="0" bestFit="1" customWidth="1"/>
    <col min="18" max="18" width="7.57421875" style="0" bestFit="1" customWidth="1"/>
    <col min="19" max="19" width="9.00390625" style="0" bestFit="1" customWidth="1"/>
    <col min="20" max="20" width="9.140625" style="0" bestFit="1" customWidth="1"/>
  </cols>
  <sheetData>
    <row r="1" spans="1:20" ht="12.75">
      <c r="A1" s="7" t="s">
        <v>884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>
      <c r="A3" s="352" t="s">
        <v>529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2.75">
      <c r="A5" s="7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</row>
    <row r="6" spans="1:21" ht="12.75">
      <c r="A6" s="353" t="s">
        <v>819</v>
      </c>
      <c r="B6" s="356" t="s">
        <v>750</v>
      </c>
      <c r="C6" s="359" t="s">
        <v>748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232"/>
    </row>
    <row r="7" spans="1:21" ht="12.75">
      <c r="A7" s="354"/>
      <c r="B7" s="357"/>
      <c r="C7" s="164" t="s">
        <v>751</v>
      </c>
      <c r="D7" s="164" t="s">
        <v>752</v>
      </c>
      <c r="E7" s="164" t="s">
        <v>530</v>
      </c>
      <c r="F7" s="164" t="s">
        <v>531</v>
      </c>
      <c r="G7" s="164" t="s">
        <v>532</v>
      </c>
      <c r="H7" s="164" t="s">
        <v>533</v>
      </c>
      <c r="I7" s="164" t="s">
        <v>534</v>
      </c>
      <c r="J7" s="164" t="s">
        <v>535</v>
      </c>
      <c r="K7" s="164" t="s">
        <v>536</v>
      </c>
      <c r="L7" s="164" t="s">
        <v>537</v>
      </c>
      <c r="M7" s="164" t="s">
        <v>538</v>
      </c>
      <c r="N7" s="164" t="s">
        <v>539</v>
      </c>
      <c r="O7" s="164" t="s">
        <v>540</v>
      </c>
      <c r="P7" s="164" t="s">
        <v>541</v>
      </c>
      <c r="Q7" s="164" t="s">
        <v>542</v>
      </c>
      <c r="R7" s="164" t="s">
        <v>766</v>
      </c>
      <c r="S7" s="164" t="s">
        <v>543</v>
      </c>
      <c r="T7" s="191" t="s">
        <v>544</v>
      </c>
      <c r="U7" s="232"/>
    </row>
    <row r="8" spans="1:21" ht="12.75">
      <c r="A8" s="354"/>
      <c r="B8" s="357"/>
      <c r="C8" s="233" t="s">
        <v>770</v>
      </c>
      <c r="D8" s="233" t="s">
        <v>771</v>
      </c>
      <c r="E8" s="233" t="s">
        <v>545</v>
      </c>
      <c r="F8" s="233" t="s">
        <v>545</v>
      </c>
      <c r="G8" s="233" t="s">
        <v>545</v>
      </c>
      <c r="H8" s="233" t="s">
        <v>545</v>
      </c>
      <c r="I8" s="233" t="s">
        <v>545</v>
      </c>
      <c r="J8" s="233" t="s">
        <v>545</v>
      </c>
      <c r="K8" s="233" t="s">
        <v>545</v>
      </c>
      <c r="L8" s="233" t="s">
        <v>545</v>
      </c>
      <c r="M8" s="233" t="s">
        <v>545</v>
      </c>
      <c r="N8" s="233" t="s">
        <v>545</v>
      </c>
      <c r="O8" s="233" t="s">
        <v>545</v>
      </c>
      <c r="P8" s="233" t="s">
        <v>545</v>
      </c>
      <c r="Q8" s="233" t="s">
        <v>545</v>
      </c>
      <c r="R8" s="233" t="s">
        <v>773</v>
      </c>
      <c r="S8" s="233" t="s">
        <v>771</v>
      </c>
      <c r="T8" s="234" t="s">
        <v>546</v>
      </c>
      <c r="U8" s="232"/>
    </row>
    <row r="9" spans="1:21" ht="12.75">
      <c r="A9" s="355"/>
      <c r="B9" s="358"/>
      <c r="C9" s="196"/>
      <c r="D9" s="196" t="s">
        <v>753</v>
      </c>
      <c r="E9" s="196" t="s">
        <v>754</v>
      </c>
      <c r="F9" s="196" t="s">
        <v>755</v>
      </c>
      <c r="G9" s="196" t="s">
        <v>756</v>
      </c>
      <c r="H9" s="196" t="s">
        <v>757</v>
      </c>
      <c r="I9" s="196" t="s">
        <v>758</v>
      </c>
      <c r="J9" s="196" t="s">
        <v>759</v>
      </c>
      <c r="K9" s="196" t="s">
        <v>760</v>
      </c>
      <c r="L9" s="196" t="s">
        <v>761</v>
      </c>
      <c r="M9" s="196" t="s">
        <v>762</v>
      </c>
      <c r="N9" s="196" t="s">
        <v>763</v>
      </c>
      <c r="O9" s="196" t="s">
        <v>764</v>
      </c>
      <c r="P9" s="196" t="s">
        <v>765</v>
      </c>
      <c r="Q9" s="196" t="s">
        <v>766</v>
      </c>
      <c r="R9" s="196" t="s">
        <v>789</v>
      </c>
      <c r="S9" s="196" t="s">
        <v>547</v>
      </c>
      <c r="T9" s="197" t="s">
        <v>548</v>
      </c>
      <c r="U9" s="232"/>
    </row>
    <row r="10" spans="1:21" ht="12.75">
      <c r="A10" s="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91"/>
      <c r="U10" s="232"/>
    </row>
    <row r="11" spans="1:21" ht="12.75">
      <c r="A11" s="55" t="s">
        <v>750</v>
      </c>
      <c r="B11" s="56">
        <f>SUM(C11:T11)</f>
        <v>3712</v>
      </c>
      <c r="C11" s="56">
        <f>+C13+C25+C31+C49+C54+C60+C64+C97+C102+C107+C112+C123+C132+C141+C158+C172+C177+C179+C181+C183+C185+C187+C189+C191+C193</f>
        <v>175</v>
      </c>
      <c r="D11" s="56">
        <f>+D13+D25+D31+D49+D54+D60+D64+D97+D102+D107+D112+D123+D132+D141+D158+D172+D177+D179+D181+D183+D185+D187+D189+D191+D193</f>
        <v>147</v>
      </c>
      <c r="E11" s="56">
        <f aca="true" t="shared" si="0" ref="E11:T11">+E13+E25+E31+E49+E54+E60+E64+E97+E102+E107+E112+E123+E132+E141+E158+E172+E177+E179+E181+E183+E185+E187+E189+E191+E193</f>
        <v>151</v>
      </c>
      <c r="F11" s="56">
        <f t="shared" si="0"/>
        <v>131</v>
      </c>
      <c r="G11" s="56">
        <f t="shared" si="0"/>
        <v>111</v>
      </c>
      <c r="H11" s="56">
        <f t="shared" si="0"/>
        <v>464</v>
      </c>
      <c r="I11" s="56">
        <f t="shared" si="0"/>
        <v>540</v>
      </c>
      <c r="J11" s="56">
        <f t="shared" si="0"/>
        <v>271</v>
      </c>
      <c r="K11" s="56">
        <f t="shared" si="0"/>
        <v>214</v>
      </c>
      <c r="L11" s="56">
        <f t="shared" si="0"/>
        <v>79</v>
      </c>
      <c r="M11" s="56">
        <f t="shared" si="0"/>
        <v>57</v>
      </c>
      <c r="N11" s="56">
        <f t="shared" si="0"/>
        <v>28</v>
      </c>
      <c r="O11" s="56">
        <f t="shared" si="0"/>
        <v>21</v>
      </c>
      <c r="P11" s="56">
        <f t="shared" si="0"/>
        <v>18</v>
      </c>
      <c r="Q11" s="56">
        <f t="shared" si="0"/>
        <v>2</v>
      </c>
      <c r="R11" s="56">
        <f t="shared" si="0"/>
        <v>14</v>
      </c>
      <c r="S11" s="56">
        <f t="shared" si="0"/>
        <v>19</v>
      </c>
      <c r="T11" s="59">
        <f t="shared" si="0"/>
        <v>1270</v>
      </c>
      <c r="U11" s="232"/>
    </row>
    <row r="12" spans="2:21" ht="12.75"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9"/>
      <c r="U12" s="232"/>
    </row>
    <row r="13" spans="1:21" s="69" customFormat="1" ht="12.75">
      <c r="A13" s="7" t="s">
        <v>549</v>
      </c>
      <c r="B13" s="65">
        <f>SUM(C13:T13)</f>
        <v>603</v>
      </c>
      <c r="C13" s="65">
        <v>63</v>
      </c>
      <c r="D13" s="65">
        <v>29</v>
      </c>
      <c r="E13" s="65">
        <v>11</v>
      </c>
      <c r="F13" s="65">
        <v>14</v>
      </c>
      <c r="G13" s="65">
        <v>10</v>
      </c>
      <c r="H13" s="65">
        <v>25</v>
      </c>
      <c r="I13" s="65">
        <v>13</v>
      </c>
      <c r="J13" s="65">
        <v>22</v>
      </c>
      <c r="K13" s="65">
        <v>29</v>
      </c>
      <c r="L13" s="65">
        <v>28</v>
      </c>
      <c r="M13" s="65">
        <v>21</v>
      </c>
      <c r="N13" s="65">
        <v>21</v>
      </c>
      <c r="O13" s="65">
        <v>7</v>
      </c>
      <c r="P13" s="65">
        <v>6</v>
      </c>
      <c r="Q13" s="65">
        <v>0</v>
      </c>
      <c r="R13" s="65">
        <v>6</v>
      </c>
      <c r="S13" s="65">
        <v>11</v>
      </c>
      <c r="T13" s="68">
        <v>287</v>
      </c>
      <c r="U13" s="235"/>
    </row>
    <row r="14" spans="2:21" ht="12.75"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9"/>
      <c r="U14" s="232"/>
    </row>
    <row r="15" spans="1:21" ht="12.75">
      <c r="A15" t="s">
        <v>550</v>
      </c>
      <c r="B15" s="225">
        <f>SUM(C15:T15)</f>
        <v>1</v>
      </c>
      <c r="C15" s="225">
        <v>1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9">
        <v>0</v>
      </c>
      <c r="U15" s="232"/>
    </row>
    <row r="16" spans="1:21" ht="12.75">
      <c r="A16" t="s">
        <v>551</v>
      </c>
      <c r="B16" s="225">
        <f>SUM(C16:T16)</f>
        <v>157</v>
      </c>
      <c r="C16" s="225">
        <v>6</v>
      </c>
      <c r="D16" s="225">
        <v>27</v>
      </c>
      <c r="E16" s="225">
        <v>4</v>
      </c>
      <c r="F16" s="225">
        <v>2</v>
      </c>
      <c r="G16" s="225">
        <v>2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8</v>
      </c>
      <c r="T16" s="229">
        <v>108</v>
      </c>
      <c r="U16" s="232"/>
    </row>
    <row r="17" spans="1:21" ht="12.75">
      <c r="A17" t="s">
        <v>552</v>
      </c>
      <c r="B17" s="225">
        <f aca="true" t="shared" si="1" ref="B17:B23">SUM(C17:T17)</f>
        <v>142</v>
      </c>
      <c r="C17" s="225">
        <v>0</v>
      </c>
      <c r="D17" s="225">
        <v>0</v>
      </c>
      <c r="E17" s="225">
        <v>0</v>
      </c>
      <c r="F17" s="225">
        <v>0</v>
      </c>
      <c r="G17" s="225">
        <v>2</v>
      </c>
      <c r="H17" s="225">
        <v>6</v>
      </c>
      <c r="I17" s="225">
        <v>3</v>
      </c>
      <c r="J17" s="225">
        <v>18</v>
      </c>
      <c r="K17" s="225">
        <v>20</v>
      </c>
      <c r="L17" s="225">
        <v>24</v>
      </c>
      <c r="M17" s="225">
        <v>19</v>
      </c>
      <c r="N17" s="225">
        <v>19</v>
      </c>
      <c r="O17" s="225">
        <v>7</v>
      </c>
      <c r="P17" s="225">
        <v>4</v>
      </c>
      <c r="Q17" s="225">
        <v>0</v>
      </c>
      <c r="R17" s="225">
        <v>6</v>
      </c>
      <c r="S17" s="225">
        <v>1</v>
      </c>
      <c r="T17" s="229">
        <v>13</v>
      </c>
      <c r="U17" s="232"/>
    </row>
    <row r="18" spans="1:21" ht="12.75">
      <c r="A18" t="s">
        <v>284</v>
      </c>
      <c r="B18" s="225">
        <f t="shared" si="1"/>
        <v>1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1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9">
        <v>0</v>
      </c>
      <c r="U18" s="232"/>
    </row>
    <row r="19" spans="1:21" ht="12.75">
      <c r="A19" t="s">
        <v>285</v>
      </c>
      <c r="B19" s="225">
        <f t="shared" si="1"/>
        <v>57</v>
      </c>
      <c r="C19" s="225">
        <v>0</v>
      </c>
      <c r="D19" s="225">
        <v>0</v>
      </c>
      <c r="E19" s="225">
        <v>1</v>
      </c>
      <c r="F19" s="225">
        <v>1</v>
      </c>
      <c r="G19" s="225">
        <v>1</v>
      </c>
      <c r="H19" s="225">
        <v>7</v>
      </c>
      <c r="I19" s="225">
        <v>7</v>
      </c>
      <c r="J19" s="225">
        <v>4</v>
      </c>
      <c r="K19" s="225">
        <v>8</v>
      </c>
      <c r="L19" s="225">
        <v>4</v>
      </c>
      <c r="M19" s="225">
        <v>2</v>
      </c>
      <c r="N19" s="225">
        <v>1</v>
      </c>
      <c r="O19" s="225">
        <v>0</v>
      </c>
      <c r="P19" s="225">
        <v>2</v>
      </c>
      <c r="Q19" s="225">
        <v>0</v>
      </c>
      <c r="R19" s="225">
        <v>0</v>
      </c>
      <c r="S19" s="225">
        <v>2</v>
      </c>
      <c r="T19" s="229">
        <v>17</v>
      </c>
      <c r="U19" s="232"/>
    </row>
    <row r="20" spans="1:21" ht="12.75">
      <c r="A20" t="s">
        <v>553</v>
      </c>
      <c r="B20" s="225">
        <f t="shared" si="1"/>
        <v>39</v>
      </c>
      <c r="C20" s="225">
        <v>1</v>
      </c>
      <c r="D20" s="225">
        <v>0</v>
      </c>
      <c r="E20" s="225">
        <v>0</v>
      </c>
      <c r="F20" s="225">
        <v>1</v>
      </c>
      <c r="G20" s="225">
        <v>2</v>
      </c>
      <c r="H20" s="225">
        <v>6</v>
      </c>
      <c r="I20" s="225">
        <v>1</v>
      </c>
      <c r="J20" s="225">
        <v>0</v>
      </c>
      <c r="K20" s="225">
        <v>0</v>
      </c>
      <c r="L20" s="225">
        <v>0</v>
      </c>
      <c r="M20" s="225">
        <v>0</v>
      </c>
      <c r="N20" s="225">
        <v>1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9">
        <v>27</v>
      </c>
      <c r="U20" s="232"/>
    </row>
    <row r="21" spans="1:21" ht="12.75">
      <c r="A21" t="s">
        <v>287</v>
      </c>
      <c r="B21" s="225">
        <f t="shared" si="1"/>
        <v>56</v>
      </c>
      <c r="C21" s="225">
        <v>0</v>
      </c>
      <c r="D21" s="225">
        <v>0</v>
      </c>
      <c r="E21" s="225">
        <v>1</v>
      </c>
      <c r="F21" s="225">
        <v>8</v>
      </c>
      <c r="G21" s="225">
        <v>3</v>
      </c>
      <c r="H21" s="225">
        <v>6</v>
      </c>
      <c r="I21" s="225">
        <v>2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9">
        <v>36</v>
      </c>
      <c r="U21" s="232"/>
    </row>
    <row r="22" spans="1:21" ht="12.75">
      <c r="A22" t="s">
        <v>554</v>
      </c>
      <c r="B22" s="225">
        <f t="shared" si="1"/>
        <v>25</v>
      </c>
      <c r="C22" s="225">
        <v>5</v>
      </c>
      <c r="D22" s="225">
        <v>0</v>
      </c>
      <c r="E22" s="225">
        <v>2</v>
      </c>
      <c r="F22" s="225">
        <v>1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9">
        <v>17</v>
      </c>
      <c r="U22" s="232"/>
    </row>
    <row r="23" spans="1:21" ht="12.75">
      <c r="A23" t="s">
        <v>555</v>
      </c>
      <c r="B23" s="225">
        <f t="shared" si="1"/>
        <v>125</v>
      </c>
      <c r="C23" s="225">
        <v>50</v>
      </c>
      <c r="D23" s="225">
        <v>2</v>
      </c>
      <c r="E23" s="225">
        <v>3</v>
      </c>
      <c r="F23" s="225">
        <v>1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9">
        <v>69</v>
      </c>
      <c r="U23" s="232"/>
    </row>
    <row r="24" spans="2:21" ht="12.75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9"/>
      <c r="U24" s="232"/>
    </row>
    <row r="25" spans="1:21" s="69" customFormat="1" ht="12.75">
      <c r="A25" s="7" t="s">
        <v>556</v>
      </c>
      <c r="B25" s="65">
        <f>SUM(C25:T25)</f>
        <v>35</v>
      </c>
      <c r="C25" s="65">
        <v>31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8">
        <v>3</v>
      </c>
      <c r="U25" s="235"/>
    </row>
    <row r="26" spans="2:21" ht="12.75"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9"/>
      <c r="U26" s="232"/>
    </row>
    <row r="27" spans="1:21" ht="12.75">
      <c r="A27" t="s">
        <v>557</v>
      </c>
      <c r="B27" s="225">
        <f>SUM(C27:T27)</f>
        <v>6</v>
      </c>
      <c r="C27" s="225">
        <v>4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9">
        <v>2</v>
      </c>
      <c r="U27" s="232"/>
    </row>
    <row r="28" spans="1:21" ht="12.75">
      <c r="A28" t="s">
        <v>558</v>
      </c>
      <c r="B28" s="225">
        <f>SUM(C28:T28)</f>
        <v>8</v>
      </c>
      <c r="C28" s="225">
        <v>8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9">
        <v>0</v>
      </c>
      <c r="U28" s="232"/>
    </row>
    <row r="29" spans="1:21" ht="12.75">
      <c r="A29" t="s">
        <v>559</v>
      </c>
      <c r="B29" s="225">
        <f>SUM(C29:T29)</f>
        <v>21</v>
      </c>
      <c r="C29" s="225">
        <v>19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1</v>
      </c>
      <c r="T29" s="229">
        <v>1</v>
      </c>
      <c r="U29" s="232"/>
    </row>
    <row r="30" spans="2:21" ht="12.75"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9"/>
      <c r="U30" s="232"/>
    </row>
    <row r="31" spans="1:21" s="69" customFormat="1" ht="12.75">
      <c r="A31" s="7" t="s">
        <v>560</v>
      </c>
      <c r="B31" s="65">
        <f>SUM(C31:T31)</f>
        <v>578</v>
      </c>
      <c r="C31" s="65">
        <v>1</v>
      </c>
      <c r="D31" s="65">
        <v>0</v>
      </c>
      <c r="E31" s="65">
        <v>0</v>
      </c>
      <c r="F31" s="65">
        <v>2</v>
      </c>
      <c r="G31" s="65">
        <v>18</v>
      </c>
      <c r="H31" s="65">
        <v>77</v>
      </c>
      <c r="I31" s="65">
        <v>61</v>
      </c>
      <c r="J31" s="65">
        <v>60</v>
      </c>
      <c r="K31" s="65">
        <v>98</v>
      </c>
      <c r="L31" s="65">
        <v>20</v>
      </c>
      <c r="M31" s="65">
        <v>26</v>
      </c>
      <c r="N31" s="65">
        <v>5</v>
      </c>
      <c r="O31" s="65">
        <v>11</v>
      </c>
      <c r="P31" s="65">
        <v>11</v>
      </c>
      <c r="Q31" s="65">
        <v>2</v>
      </c>
      <c r="R31" s="65">
        <v>8</v>
      </c>
      <c r="S31" s="65">
        <v>3</v>
      </c>
      <c r="T31" s="68">
        <v>175</v>
      </c>
      <c r="U31" s="235"/>
    </row>
    <row r="32" spans="2:21" ht="12.75"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9"/>
      <c r="U32" s="232"/>
    </row>
    <row r="33" spans="1:21" ht="12.75">
      <c r="A33" t="s">
        <v>561</v>
      </c>
      <c r="B33" s="225">
        <f aca="true" t="shared" si="2" ref="B33:B47">SUM(C33:T33)</f>
        <v>233</v>
      </c>
      <c r="C33" s="225">
        <v>0</v>
      </c>
      <c r="D33" s="225">
        <v>0</v>
      </c>
      <c r="E33" s="225">
        <v>0</v>
      </c>
      <c r="F33" s="225">
        <v>2</v>
      </c>
      <c r="G33" s="225">
        <v>12</v>
      </c>
      <c r="H33" s="225">
        <v>44</v>
      </c>
      <c r="I33" s="225">
        <v>22</v>
      </c>
      <c r="J33" s="225">
        <v>26</v>
      </c>
      <c r="K33" s="225">
        <v>18</v>
      </c>
      <c r="L33" s="225">
        <v>3</v>
      </c>
      <c r="M33" s="225">
        <v>3</v>
      </c>
      <c r="N33" s="225">
        <v>1</v>
      </c>
      <c r="O33" s="225">
        <v>0</v>
      </c>
      <c r="P33" s="225">
        <v>1</v>
      </c>
      <c r="Q33" s="225">
        <v>0</v>
      </c>
      <c r="R33" s="225">
        <v>0</v>
      </c>
      <c r="S33" s="225">
        <v>1</v>
      </c>
      <c r="T33" s="229">
        <v>100</v>
      </c>
      <c r="U33" s="232"/>
    </row>
    <row r="34" spans="1:21" ht="12.75">
      <c r="A34" t="s">
        <v>562</v>
      </c>
      <c r="B34" s="225">
        <f t="shared" si="2"/>
        <v>109</v>
      </c>
      <c r="C34" s="225">
        <v>1</v>
      </c>
      <c r="D34" s="225">
        <v>0</v>
      </c>
      <c r="E34" s="225">
        <v>0</v>
      </c>
      <c r="F34" s="225">
        <v>0</v>
      </c>
      <c r="G34" s="225">
        <v>3</v>
      </c>
      <c r="H34" s="225">
        <v>24</v>
      </c>
      <c r="I34" s="225">
        <v>12</v>
      </c>
      <c r="J34" s="225">
        <v>12</v>
      </c>
      <c r="K34" s="225">
        <v>9</v>
      </c>
      <c r="L34" s="225">
        <v>2</v>
      </c>
      <c r="M34" s="225">
        <v>2</v>
      </c>
      <c r="N34" s="225">
        <v>0</v>
      </c>
      <c r="O34" s="225">
        <v>2</v>
      </c>
      <c r="P34" s="225">
        <v>1</v>
      </c>
      <c r="Q34" s="225">
        <v>0</v>
      </c>
      <c r="R34" s="225">
        <v>1</v>
      </c>
      <c r="S34" s="225">
        <v>1</v>
      </c>
      <c r="T34" s="229">
        <v>39</v>
      </c>
      <c r="U34" s="232"/>
    </row>
    <row r="35" spans="1:21" ht="12.75">
      <c r="A35" t="s">
        <v>563</v>
      </c>
      <c r="B35" s="225">
        <f t="shared" si="2"/>
        <v>3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3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29">
        <v>0</v>
      </c>
      <c r="U35" s="232"/>
    </row>
    <row r="36" spans="1:21" ht="12.75">
      <c r="A36" t="s">
        <v>564</v>
      </c>
      <c r="B36" s="225">
        <f t="shared" si="2"/>
        <v>3</v>
      </c>
      <c r="C36" s="225">
        <v>0</v>
      </c>
      <c r="D36" s="225">
        <v>0</v>
      </c>
      <c r="E36" s="225">
        <v>0</v>
      </c>
      <c r="F36" s="225">
        <v>0</v>
      </c>
      <c r="G36" s="225">
        <v>0</v>
      </c>
      <c r="H36" s="225">
        <v>1</v>
      </c>
      <c r="I36" s="225">
        <v>1</v>
      </c>
      <c r="J36" s="225">
        <v>0</v>
      </c>
      <c r="K36" s="225">
        <v>1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9">
        <v>0</v>
      </c>
      <c r="U36" s="232"/>
    </row>
    <row r="37" spans="1:21" ht="12.75">
      <c r="A37" t="s">
        <v>300</v>
      </c>
      <c r="B37" s="225">
        <f t="shared" si="2"/>
        <v>22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3</v>
      </c>
      <c r="I37" s="225">
        <v>5</v>
      </c>
      <c r="J37" s="225">
        <v>0</v>
      </c>
      <c r="K37" s="225">
        <v>2</v>
      </c>
      <c r="L37" s="225">
        <v>2</v>
      </c>
      <c r="M37" s="225">
        <v>0</v>
      </c>
      <c r="N37" s="225">
        <v>0</v>
      </c>
      <c r="O37" s="225">
        <v>2</v>
      </c>
      <c r="P37" s="225">
        <v>1</v>
      </c>
      <c r="Q37" s="225">
        <v>0</v>
      </c>
      <c r="R37" s="225">
        <v>1</v>
      </c>
      <c r="S37" s="225">
        <v>0</v>
      </c>
      <c r="T37" s="229">
        <v>6</v>
      </c>
      <c r="U37" s="232"/>
    </row>
    <row r="38" spans="1:21" ht="12.75">
      <c r="A38" t="s">
        <v>565</v>
      </c>
      <c r="B38" s="225">
        <f t="shared" si="2"/>
        <v>10</v>
      </c>
      <c r="C38" s="225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2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9">
        <v>8</v>
      </c>
      <c r="U38" s="232"/>
    </row>
    <row r="39" spans="1:21" ht="12.75">
      <c r="A39" t="s">
        <v>566</v>
      </c>
      <c r="B39" s="225">
        <f t="shared" si="2"/>
        <v>1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1</v>
      </c>
      <c r="I39" s="225">
        <v>0</v>
      </c>
      <c r="J39" s="225">
        <v>0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9">
        <v>0</v>
      </c>
      <c r="U39" s="232"/>
    </row>
    <row r="40" spans="1:21" ht="12.75">
      <c r="A40" t="s">
        <v>567</v>
      </c>
      <c r="B40" s="225">
        <f t="shared" si="2"/>
        <v>2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1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9">
        <v>1</v>
      </c>
      <c r="U40" s="232"/>
    </row>
    <row r="41" spans="1:21" ht="12.75">
      <c r="A41" t="s">
        <v>568</v>
      </c>
      <c r="B41" s="225">
        <f t="shared" si="2"/>
        <v>12</v>
      </c>
      <c r="C41" s="225">
        <v>0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3</v>
      </c>
      <c r="J41" s="225">
        <v>2</v>
      </c>
      <c r="K41" s="225">
        <v>1</v>
      </c>
      <c r="L41" s="225">
        <v>0</v>
      </c>
      <c r="M41" s="225">
        <v>1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9">
        <v>5</v>
      </c>
      <c r="U41" s="232"/>
    </row>
    <row r="42" spans="1:21" ht="12.75">
      <c r="A42" t="s">
        <v>569</v>
      </c>
      <c r="B42" s="225">
        <f t="shared" si="2"/>
        <v>3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9">
        <v>3</v>
      </c>
      <c r="U42" s="232"/>
    </row>
    <row r="43" spans="1:21" ht="12.75">
      <c r="A43" t="s">
        <v>570</v>
      </c>
      <c r="B43" s="225">
        <f t="shared" si="2"/>
        <v>2</v>
      </c>
      <c r="C43" s="225">
        <v>0</v>
      </c>
      <c r="D43" s="225">
        <v>0</v>
      </c>
      <c r="E43" s="225">
        <v>0</v>
      </c>
      <c r="F43" s="225">
        <v>0</v>
      </c>
      <c r="G43" s="225">
        <v>1</v>
      </c>
      <c r="H43" s="225">
        <v>1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9">
        <v>0</v>
      </c>
      <c r="U43" s="232"/>
    </row>
    <row r="44" spans="1:21" ht="12.75">
      <c r="A44" t="s">
        <v>571</v>
      </c>
      <c r="B44" s="225">
        <f t="shared" si="2"/>
        <v>1</v>
      </c>
      <c r="C44" s="225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9">
        <v>1</v>
      </c>
      <c r="U44" s="232"/>
    </row>
    <row r="45" spans="1:21" ht="12.75">
      <c r="A45" t="s">
        <v>572</v>
      </c>
      <c r="B45" s="225">
        <f t="shared" si="2"/>
        <v>165</v>
      </c>
      <c r="C45" s="225">
        <v>0</v>
      </c>
      <c r="D45" s="225">
        <v>0</v>
      </c>
      <c r="E45" s="225">
        <v>0</v>
      </c>
      <c r="F45" s="225">
        <v>0</v>
      </c>
      <c r="G45" s="225">
        <v>1</v>
      </c>
      <c r="H45" s="225">
        <v>2</v>
      </c>
      <c r="I45" s="225">
        <v>14</v>
      </c>
      <c r="J45" s="225">
        <v>16</v>
      </c>
      <c r="K45" s="225">
        <v>64</v>
      </c>
      <c r="L45" s="225">
        <v>13</v>
      </c>
      <c r="M45" s="225">
        <v>20</v>
      </c>
      <c r="N45" s="225">
        <v>4</v>
      </c>
      <c r="O45" s="225">
        <v>7</v>
      </c>
      <c r="P45" s="225">
        <v>8</v>
      </c>
      <c r="Q45" s="225">
        <v>2</v>
      </c>
      <c r="R45" s="225">
        <v>6</v>
      </c>
      <c r="S45" s="225">
        <v>1</v>
      </c>
      <c r="T45" s="229">
        <v>7</v>
      </c>
      <c r="U45" s="232"/>
    </row>
    <row r="46" spans="1:21" ht="12.75">
      <c r="A46" t="s">
        <v>309</v>
      </c>
      <c r="B46" s="225">
        <f t="shared" si="2"/>
        <v>11</v>
      </c>
      <c r="C46" s="225">
        <v>0</v>
      </c>
      <c r="D46" s="225">
        <v>0</v>
      </c>
      <c r="E46" s="225">
        <v>0</v>
      </c>
      <c r="F46" s="225">
        <v>0</v>
      </c>
      <c r="G46" s="225">
        <v>1</v>
      </c>
      <c r="H46" s="225">
        <v>1</v>
      </c>
      <c r="I46" s="225">
        <v>1</v>
      </c>
      <c r="J46" s="225">
        <v>1</v>
      </c>
      <c r="K46" s="225">
        <v>2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225">
        <v>0</v>
      </c>
      <c r="T46" s="229">
        <v>5</v>
      </c>
      <c r="U46" s="232"/>
    </row>
    <row r="47" spans="1:21" ht="12.75">
      <c r="A47" t="s">
        <v>310</v>
      </c>
      <c r="B47" s="225">
        <f t="shared" si="2"/>
        <v>1</v>
      </c>
      <c r="C47" s="225"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1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9">
        <v>0</v>
      </c>
      <c r="U47" s="232"/>
    </row>
    <row r="48" spans="2:21" ht="12.75"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9"/>
      <c r="U48" s="232"/>
    </row>
    <row r="49" spans="1:21" s="69" customFormat="1" ht="12.75">
      <c r="A49" s="7" t="s">
        <v>573</v>
      </c>
      <c r="B49" s="65">
        <f>SUM(C49:T49)</f>
        <v>3</v>
      </c>
      <c r="C49" s="65">
        <v>2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8">
        <v>1</v>
      </c>
      <c r="U49" s="235"/>
    </row>
    <row r="50" spans="2:21" ht="12.75"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9"/>
      <c r="U50" s="232"/>
    </row>
    <row r="51" spans="1:21" ht="12.75">
      <c r="A51" t="s">
        <v>312</v>
      </c>
      <c r="B51" s="225">
        <f>SUM(C51:T51)</f>
        <v>1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9">
        <v>1</v>
      </c>
      <c r="U51" s="232"/>
    </row>
    <row r="52" spans="1:21" ht="12.75">
      <c r="A52" t="s">
        <v>574</v>
      </c>
      <c r="B52" s="225">
        <f>SUM(C52:T52)</f>
        <v>2</v>
      </c>
      <c r="C52" s="225">
        <v>2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9">
        <v>0</v>
      </c>
      <c r="U52" s="232"/>
    </row>
    <row r="53" spans="2:21" ht="12.75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9"/>
      <c r="U53" s="232"/>
    </row>
    <row r="54" spans="1:21" s="69" customFormat="1" ht="12.75">
      <c r="A54" s="7" t="s">
        <v>575</v>
      </c>
      <c r="B54" s="65">
        <f>SUM(C54:T54)</f>
        <v>30</v>
      </c>
      <c r="C54" s="65">
        <v>13</v>
      </c>
      <c r="D54" s="65">
        <v>1</v>
      </c>
      <c r="E54" s="65">
        <v>0</v>
      </c>
      <c r="F54" s="65">
        <v>1</v>
      </c>
      <c r="G54" s="65">
        <v>4</v>
      </c>
      <c r="H54" s="65">
        <v>2</v>
      </c>
      <c r="I54" s="65">
        <v>1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8">
        <v>8</v>
      </c>
      <c r="U54" s="235"/>
    </row>
    <row r="55" spans="2:21" ht="12.75"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9"/>
      <c r="U55" s="232"/>
    </row>
    <row r="56" spans="1:21" ht="12.75">
      <c r="A56" t="s">
        <v>576</v>
      </c>
      <c r="B56" s="225">
        <f>SUM(C56:T56)</f>
        <v>17</v>
      </c>
      <c r="C56" s="225">
        <v>13</v>
      </c>
      <c r="D56" s="225">
        <v>1</v>
      </c>
      <c r="E56" s="225">
        <v>0</v>
      </c>
      <c r="F56" s="225">
        <v>1</v>
      </c>
      <c r="G56" s="225">
        <v>1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5">
        <v>0</v>
      </c>
      <c r="P56" s="225">
        <v>0</v>
      </c>
      <c r="Q56" s="225">
        <v>0</v>
      </c>
      <c r="R56" s="225">
        <v>0</v>
      </c>
      <c r="S56" s="225">
        <v>0</v>
      </c>
      <c r="T56" s="229">
        <v>1</v>
      </c>
      <c r="U56" s="232"/>
    </row>
    <row r="57" spans="1:21" ht="12.75">
      <c r="A57" t="s">
        <v>577</v>
      </c>
      <c r="B57" s="225">
        <f>SUM(C57:T57)</f>
        <v>1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9">
        <v>1</v>
      </c>
      <c r="U57" s="232"/>
    </row>
    <row r="58" spans="1:21" ht="12.75">
      <c r="A58" t="s">
        <v>578</v>
      </c>
      <c r="B58" s="225">
        <f>SUM(C58:T58)</f>
        <v>12</v>
      </c>
      <c r="C58" s="225">
        <v>0</v>
      </c>
      <c r="D58" s="225">
        <v>0</v>
      </c>
      <c r="E58" s="225">
        <v>0</v>
      </c>
      <c r="F58" s="225">
        <v>0</v>
      </c>
      <c r="G58" s="225">
        <v>3</v>
      </c>
      <c r="H58" s="225">
        <v>2</v>
      </c>
      <c r="I58" s="225">
        <v>1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0</v>
      </c>
      <c r="S58" s="225">
        <v>0</v>
      </c>
      <c r="T58" s="229">
        <v>6</v>
      </c>
      <c r="U58" s="232"/>
    </row>
    <row r="59" spans="2:21" ht="12.75"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9"/>
      <c r="U59" s="232"/>
    </row>
    <row r="60" spans="1:21" s="69" customFormat="1" ht="12.75">
      <c r="A60" s="7" t="s">
        <v>579</v>
      </c>
      <c r="B60" s="65">
        <f>SUM(C60:T60)</f>
        <v>38</v>
      </c>
      <c r="C60" s="65">
        <v>1</v>
      </c>
      <c r="D60" s="65">
        <v>1</v>
      </c>
      <c r="E60" s="65">
        <v>3</v>
      </c>
      <c r="F60" s="65">
        <v>5</v>
      </c>
      <c r="G60" s="65">
        <v>0</v>
      </c>
      <c r="H60" s="65">
        <v>0</v>
      </c>
      <c r="I60" s="65">
        <v>1</v>
      </c>
      <c r="J60" s="65">
        <v>0</v>
      </c>
      <c r="K60" s="65">
        <v>0</v>
      </c>
      <c r="L60" s="65">
        <v>1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8">
        <v>26</v>
      </c>
      <c r="U60" s="235"/>
    </row>
    <row r="61" spans="2:21" ht="12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9"/>
      <c r="U61" s="232"/>
    </row>
    <row r="62" spans="1:21" ht="12.75">
      <c r="A62" t="s">
        <v>580</v>
      </c>
      <c r="B62" s="225">
        <f>SUM(C62:T62)</f>
        <v>38</v>
      </c>
      <c r="C62" s="225">
        <v>1</v>
      </c>
      <c r="D62" s="225">
        <v>1</v>
      </c>
      <c r="E62" s="225">
        <v>3</v>
      </c>
      <c r="F62" s="225">
        <v>5</v>
      </c>
      <c r="G62" s="225">
        <v>0</v>
      </c>
      <c r="H62" s="225">
        <v>0</v>
      </c>
      <c r="I62" s="225">
        <v>1</v>
      </c>
      <c r="J62" s="225">
        <v>0</v>
      </c>
      <c r="K62" s="225">
        <v>0</v>
      </c>
      <c r="L62" s="225">
        <v>1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5">
        <v>0</v>
      </c>
      <c r="T62" s="229">
        <v>26</v>
      </c>
      <c r="U62" s="232"/>
    </row>
    <row r="63" spans="2:21" ht="12.7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9"/>
      <c r="U63" s="232"/>
    </row>
    <row r="64" spans="1:21" s="69" customFormat="1" ht="12.75">
      <c r="A64" s="7" t="s">
        <v>323</v>
      </c>
      <c r="B64" s="65">
        <f>SUM(C64:T64)</f>
        <v>1301</v>
      </c>
      <c r="C64" s="65">
        <v>19</v>
      </c>
      <c r="D64" s="65">
        <v>66</v>
      </c>
      <c r="E64" s="65">
        <v>102</v>
      </c>
      <c r="F64" s="65">
        <v>73</v>
      </c>
      <c r="G64" s="65">
        <v>46</v>
      </c>
      <c r="H64" s="65">
        <v>240</v>
      </c>
      <c r="I64" s="65">
        <v>184</v>
      </c>
      <c r="J64" s="65">
        <v>63</v>
      </c>
      <c r="K64" s="65">
        <v>57</v>
      </c>
      <c r="L64" s="65">
        <v>21</v>
      </c>
      <c r="M64" s="65">
        <v>9</v>
      </c>
      <c r="N64" s="65">
        <v>2</v>
      </c>
      <c r="O64" s="65">
        <v>3</v>
      </c>
      <c r="P64" s="65">
        <v>0</v>
      </c>
      <c r="Q64" s="65">
        <v>0</v>
      </c>
      <c r="R64" s="65">
        <v>0</v>
      </c>
      <c r="S64" s="65">
        <v>2</v>
      </c>
      <c r="T64" s="68">
        <v>414</v>
      </c>
      <c r="U64" s="235"/>
    </row>
    <row r="65" spans="2:21" ht="12.75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9"/>
      <c r="U65" s="232"/>
    </row>
    <row r="66" spans="1:21" ht="12.75">
      <c r="A66" t="s">
        <v>581</v>
      </c>
      <c r="B66" s="225">
        <f aca="true" t="shared" si="3" ref="B66:B95">SUM(C66:T66)</f>
        <v>16</v>
      </c>
      <c r="C66" s="225">
        <v>0</v>
      </c>
      <c r="D66" s="225">
        <v>0</v>
      </c>
      <c r="E66" s="225">
        <v>0</v>
      </c>
      <c r="F66" s="225">
        <v>0</v>
      </c>
      <c r="G66" s="225">
        <v>0</v>
      </c>
      <c r="H66" s="225">
        <v>3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  <c r="S66" s="225">
        <v>0</v>
      </c>
      <c r="T66" s="229">
        <v>13</v>
      </c>
      <c r="U66" s="232"/>
    </row>
    <row r="67" spans="1:21" ht="12.75">
      <c r="A67" t="s">
        <v>582</v>
      </c>
      <c r="B67" s="225">
        <f t="shared" si="3"/>
        <v>8</v>
      </c>
      <c r="C67" s="225">
        <v>0</v>
      </c>
      <c r="D67" s="225">
        <v>1</v>
      </c>
      <c r="E67" s="225">
        <v>1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5">
        <v>0</v>
      </c>
      <c r="Q67" s="225">
        <v>0</v>
      </c>
      <c r="R67" s="225">
        <v>0</v>
      </c>
      <c r="S67" s="225">
        <v>0</v>
      </c>
      <c r="T67" s="229">
        <v>6</v>
      </c>
      <c r="U67" s="232"/>
    </row>
    <row r="68" spans="1:21" ht="12.75">
      <c r="A68" t="s">
        <v>326</v>
      </c>
      <c r="B68" s="225">
        <f t="shared" si="3"/>
        <v>1</v>
      </c>
      <c r="C68" s="225">
        <v>1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  <c r="T68" s="229">
        <v>0</v>
      </c>
      <c r="U68" s="232"/>
    </row>
    <row r="69" spans="1:21" ht="12.75">
      <c r="A69" t="s">
        <v>583</v>
      </c>
      <c r="B69" s="225">
        <f t="shared" si="3"/>
        <v>32</v>
      </c>
      <c r="C69" s="225">
        <v>10</v>
      </c>
      <c r="D69" s="225">
        <v>0</v>
      </c>
      <c r="E69" s="225">
        <v>1</v>
      </c>
      <c r="F69" s="225">
        <v>0</v>
      </c>
      <c r="G69" s="225">
        <v>0</v>
      </c>
      <c r="H69" s="225">
        <v>0</v>
      </c>
      <c r="I69" s="225">
        <v>1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0</v>
      </c>
      <c r="Q69" s="225">
        <v>0</v>
      </c>
      <c r="R69" s="225">
        <v>0</v>
      </c>
      <c r="S69" s="225">
        <v>0</v>
      </c>
      <c r="T69" s="229">
        <v>20</v>
      </c>
      <c r="U69" s="232"/>
    </row>
    <row r="70" spans="1:21" ht="12.75">
      <c r="A70" t="s">
        <v>584</v>
      </c>
      <c r="B70" s="225">
        <f t="shared" si="3"/>
        <v>54</v>
      </c>
      <c r="C70" s="225">
        <v>0</v>
      </c>
      <c r="D70" s="225">
        <v>8</v>
      </c>
      <c r="E70" s="225">
        <v>2</v>
      </c>
      <c r="F70" s="225">
        <v>3</v>
      </c>
      <c r="G70" s="225">
        <v>1</v>
      </c>
      <c r="H70" s="225">
        <v>5</v>
      </c>
      <c r="I70" s="225">
        <v>1</v>
      </c>
      <c r="J70" s="225">
        <v>1</v>
      </c>
      <c r="K70" s="225">
        <v>0</v>
      </c>
      <c r="L70" s="225">
        <v>3</v>
      </c>
      <c r="M70" s="225">
        <v>1</v>
      </c>
      <c r="N70" s="225">
        <v>2</v>
      </c>
      <c r="O70" s="225">
        <v>0</v>
      </c>
      <c r="P70" s="225">
        <v>0</v>
      </c>
      <c r="Q70" s="225">
        <v>0</v>
      </c>
      <c r="R70" s="225">
        <v>0</v>
      </c>
      <c r="S70" s="225">
        <v>0</v>
      </c>
      <c r="T70" s="229">
        <v>27</v>
      </c>
      <c r="U70" s="232"/>
    </row>
    <row r="71" spans="1:21" ht="12.75">
      <c r="A71" t="s">
        <v>329</v>
      </c>
      <c r="B71" s="225">
        <f t="shared" si="3"/>
        <v>6</v>
      </c>
      <c r="C71" s="225">
        <v>0</v>
      </c>
      <c r="D71" s="225">
        <v>1</v>
      </c>
      <c r="E71" s="225">
        <v>0</v>
      </c>
      <c r="F71" s="225">
        <v>0</v>
      </c>
      <c r="G71" s="225">
        <v>0</v>
      </c>
      <c r="H71" s="225">
        <v>1</v>
      </c>
      <c r="I71" s="225">
        <v>0</v>
      </c>
      <c r="J71" s="225">
        <v>0</v>
      </c>
      <c r="K71" s="225">
        <v>1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25">
        <v>0</v>
      </c>
      <c r="R71" s="225">
        <v>0</v>
      </c>
      <c r="S71" s="225">
        <v>0</v>
      </c>
      <c r="T71" s="229">
        <v>3</v>
      </c>
      <c r="U71" s="232"/>
    </row>
    <row r="72" spans="1:21" ht="12.75">
      <c r="A72" t="s">
        <v>330</v>
      </c>
      <c r="B72" s="225">
        <f t="shared" si="3"/>
        <v>6</v>
      </c>
      <c r="C72" s="225">
        <v>1</v>
      </c>
      <c r="D72" s="225">
        <v>1</v>
      </c>
      <c r="E72" s="225">
        <v>0</v>
      </c>
      <c r="F72" s="225">
        <v>0</v>
      </c>
      <c r="G72" s="225">
        <v>1</v>
      </c>
      <c r="H72" s="225">
        <v>1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  <c r="T72" s="229">
        <v>2</v>
      </c>
      <c r="U72" s="232"/>
    </row>
    <row r="73" spans="1:21" s="228" customFormat="1" ht="12.75">
      <c r="A73" s="286" t="s">
        <v>885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</row>
    <row r="74" spans="1:21" ht="12.75">
      <c r="A74" s="7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2"/>
    </row>
    <row r="75" spans="1:21" ht="12.75">
      <c r="A75" s="353" t="s">
        <v>819</v>
      </c>
      <c r="B75" s="356" t="s">
        <v>750</v>
      </c>
      <c r="C75" s="359" t="s">
        <v>748</v>
      </c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232"/>
    </row>
    <row r="76" spans="1:21" ht="12.75">
      <c r="A76" s="354"/>
      <c r="B76" s="357"/>
      <c r="C76" s="164" t="s">
        <v>751</v>
      </c>
      <c r="D76" s="164" t="s">
        <v>752</v>
      </c>
      <c r="E76" s="164" t="s">
        <v>530</v>
      </c>
      <c r="F76" s="164" t="s">
        <v>531</v>
      </c>
      <c r="G76" s="164" t="s">
        <v>532</v>
      </c>
      <c r="H76" s="164" t="s">
        <v>533</v>
      </c>
      <c r="I76" s="164" t="s">
        <v>534</v>
      </c>
      <c r="J76" s="164" t="s">
        <v>535</v>
      </c>
      <c r="K76" s="164" t="s">
        <v>536</v>
      </c>
      <c r="L76" s="164" t="s">
        <v>537</v>
      </c>
      <c r="M76" s="164" t="s">
        <v>538</v>
      </c>
      <c r="N76" s="164" t="s">
        <v>539</v>
      </c>
      <c r="O76" s="164" t="s">
        <v>540</v>
      </c>
      <c r="P76" s="164" t="s">
        <v>541</v>
      </c>
      <c r="Q76" s="164" t="s">
        <v>542</v>
      </c>
      <c r="R76" s="164" t="s">
        <v>766</v>
      </c>
      <c r="S76" s="164" t="s">
        <v>543</v>
      </c>
      <c r="T76" s="191" t="s">
        <v>544</v>
      </c>
      <c r="U76" s="232"/>
    </row>
    <row r="77" spans="1:21" ht="12.75">
      <c r="A77" s="354"/>
      <c r="B77" s="357"/>
      <c r="C77" s="233" t="s">
        <v>770</v>
      </c>
      <c r="D77" s="233" t="s">
        <v>771</v>
      </c>
      <c r="E77" s="233" t="s">
        <v>545</v>
      </c>
      <c r="F77" s="233" t="s">
        <v>545</v>
      </c>
      <c r="G77" s="233" t="s">
        <v>545</v>
      </c>
      <c r="H77" s="233" t="s">
        <v>545</v>
      </c>
      <c r="I77" s="233" t="s">
        <v>545</v>
      </c>
      <c r="J77" s="233" t="s">
        <v>545</v>
      </c>
      <c r="K77" s="233" t="s">
        <v>545</v>
      </c>
      <c r="L77" s="233" t="s">
        <v>545</v>
      </c>
      <c r="M77" s="233" t="s">
        <v>545</v>
      </c>
      <c r="N77" s="233" t="s">
        <v>545</v>
      </c>
      <c r="O77" s="233" t="s">
        <v>545</v>
      </c>
      <c r="P77" s="233" t="s">
        <v>545</v>
      </c>
      <c r="Q77" s="233" t="s">
        <v>545</v>
      </c>
      <c r="R77" s="233" t="s">
        <v>773</v>
      </c>
      <c r="S77" s="233" t="s">
        <v>771</v>
      </c>
      <c r="T77" s="234" t="s">
        <v>546</v>
      </c>
      <c r="U77" s="232"/>
    </row>
    <row r="78" spans="1:21" ht="12.75">
      <c r="A78" s="355"/>
      <c r="B78" s="358"/>
      <c r="C78" s="196"/>
      <c r="D78" s="196" t="s">
        <v>753</v>
      </c>
      <c r="E78" s="196" t="s">
        <v>754</v>
      </c>
      <c r="F78" s="196" t="s">
        <v>755</v>
      </c>
      <c r="G78" s="196" t="s">
        <v>756</v>
      </c>
      <c r="H78" s="196" t="s">
        <v>757</v>
      </c>
      <c r="I78" s="196" t="s">
        <v>758</v>
      </c>
      <c r="J78" s="196" t="s">
        <v>759</v>
      </c>
      <c r="K78" s="196" t="s">
        <v>760</v>
      </c>
      <c r="L78" s="196" t="s">
        <v>761</v>
      </c>
      <c r="M78" s="196" t="s">
        <v>762</v>
      </c>
      <c r="N78" s="196" t="s">
        <v>763</v>
      </c>
      <c r="O78" s="196" t="s">
        <v>764</v>
      </c>
      <c r="P78" s="196" t="s">
        <v>765</v>
      </c>
      <c r="Q78" s="196" t="s">
        <v>766</v>
      </c>
      <c r="R78" s="196" t="s">
        <v>789</v>
      </c>
      <c r="S78" s="196" t="s">
        <v>547</v>
      </c>
      <c r="T78" s="197" t="s">
        <v>548</v>
      </c>
      <c r="U78" s="232"/>
    </row>
    <row r="79" spans="2:21" ht="12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9"/>
      <c r="U79" s="232"/>
    </row>
    <row r="80" spans="2:21" ht="12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9"/>
      <c r="U80" s="232"/>
    </row>
    <row r="81" spans="1:21" ht="12.75">
      <c r="A81" t="s">
        <v>585</v>
      </c>
      <c r="B81" s="225">
        <f t="shared" si="3"/>
        <v>12</v>
      </c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0</v>
      </c>
      <c r="P81" s="225">
        <v>0</v>
      </c>
      <c r="Q81" s="225">
        <v>0</v>
      </c>
      <c r="R81" s="225">
        <v>0</v>
      </c>
      <c r="S81" s="225">
        <v>0</v>
      </c>
      <c r="T81" s="229">
        <v>12</v>
      </c>
      <c r="U81" s="232"/>
    </row>
    <row r="82" spans="1:21" ht="12.75">
      <c r="A82" t="s">
        <v>586</v>
      </c>
      <c r="B82" s="225">
        <f t="shared" si="3"/>
        <v>6</v>
      </c>
      <c r="C82" s="225">
        <v>0</v>
      </c>
      <c r="D82" s="225">
        <v>0</v>
      </c>
      <c r="E82" s="225">
        <v>0</v>
      </c>
      <c r="F82" s="225">
        <v>1</v>
      </c>
      <c r="G82" s="225">
        <v>0</v>
      </c>
      <c r="H82" s="225">
        <v>0</v>
      </c>
      <c r="I82" s="225">
        <v>2</v>
      </c>
      <c r="J82" s="225">
        <v>1</v>
      </c>
      <c r="K82" s="225">
        <v>0</v>
      </c>
      <c r="L82" s="225">
        <v>0</v>
      </c>
      <c r="M82" s="225">
        <v>0</v>
      </c>
      <c r="N82" s="225">
        <v>0</v>
      </c>
      <c r="O82" s="225">
        <v>0</v>
      </c>
      <c r="P82" s="225">
        <v>0</v>
      </c>
      <c r="Q82" s="225">
        <v>0</v>
      </c>
      <c r="R82" s="225">
        <v>0</v>
      </c>
      <c r="S82" s="225">
        <v>0</v>
      </c>
      <c r="T82" s="229">
        <v>2</v>
      </c>
      <c r="U82" s="232"/>
    </row>
    <row r="83" spans="1:21" ht="12.75">
      <c r="A83" t="s">
        <v>587</v>
      </c>
      <c r="B83" s="225">
        <f t="shared" si="3"/>
        <v>12</v>
      </c>
      <c r="C83" s="225">
        <v>0</v>
      </c>
      <c r="D83" s="225">
        <v>0</v>
      </c>
      <c r="E83" s="225">
        <v>0</v>
      </c>
      <c r="F83" s="225">
        <v>0</v>
      </c>
      <c r="G83" s="225">
        <v>2</v>
      </c>
      <c r="H83" s="225">
        <v>1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0</v>
      </c>
      <c r="O83" s="225">
        <v>0</v>
      </c>
      <c r="P83" s="225">
        <v>0</v>
      </c>
      <c r="Q83" s="225">
        <v>0</v>
      </c>
      <c r="R83" s="225">
        <v>0</v>
      </c>
      <c r="S83" s="225">
        <v>0</v>
      </c>
      <c r="T83" s="229">
        <v>9</v>
      </c>
      <c r="U83" s="232"/>
    </row>
    <row r="84" spans="1:21" ht="12.75">
      <c r="A84" t="s">
        <v>334</v>
      </c>
      <c r="B84" s="225">
        <f t="shared" si="3"/>
        <v>56</v>
      </c>
      <c r="C84" s="225">
        <v>0</v>
      </c>
      <c r="D84" s="225">
        <v>3</v>
      </c>
      <c r="E84" s="225">
        <v>5</v>
      </c>
      <c r="F84" s="225">
        <v>8</v>
      </c>
      <c r="G84" s="225">
        <v>2</v>
      </c>
      <c r="H84" s="225">
        <v>3</v>
      </c>
      <c r="I84" s="225">
        <v>3</v>
      </c>
      <c r="J84" s="225">
        <v>1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  <c r="S84" s="225">
        <v>0</v>
      </c>
      <c r="T84" s="229">
        <v>31</v>
      </c>
      <c r="U84" s="232"/>
    </row>
    <row r="85" spans="1:21" ht="12.75">
      <c r="A85" t="s">
        <v>588</v>
      </c>
      <c r="B85" s="225">
        <f t="shared" si="3"/>
        <v>5</v>
      </c>
      <c r="C85" s="225">
        <v>0</v>
      </c>
      <c r="D85" s="225">
        <v>0</v>
      </c>
      <c r="E85" s="225">
        <v>0</v>
      </c>
      <c r="F85" s="225">
        <v>0</v>
      </c>
      <c r="G85" s="225">
        <v>0</v>
      </c>
      <c r="H85" s="225">
        <v>2</v>
      </c>
      <c r="I85" s="225">
        <v>0</v>
      </c>
      <c r="J85" s="225">
        <v>0</v>
      </c>
      <c r="K85" s="225">
        <v>0</v>
      </c>
      <c r="L85" s="225">
        <v>0</v>
      </c>
      <c r="M85" s="225">
        <v>0</v>
      </c>
      <c r="N85" s="225">
        <v>0</v>
      </c>
      <c r="O85" s="225">
        <v>0</v>
      </c>
      <c r="P85" s="225">
        <v>0</v>
      </c>
      <c r="Q85" s="225">
        <v>0</v>
      </c>
      <c r="R85" s="225">
        <v>0</v>
      </c>
      <c r="S85" s="225">
        <v>0</v>
      </c>
      <c r="T85" s="229">
        <v>3</v>
      </c>
      <c r="U85" s="232"/>
    </row>
    <row r="86" spans="1:21" ht="12.75">
      <c r="A86" t="s">
        <v>589</v>
      </c>
      <c r="B86" s="225">
        <f t="shared" si="3"/>
        <v>46</v>
      </c>
      <c r="C86" s="225">
        <v>0</v>
      </c>
      <c r="D86" s="225">
        <v>10</v>
      </c>
      <c r="E86" s="225">
        <v>5</v>
      </c>
      <c r="F86" s="225">
        <v>2</v>
      </c>
      <c r="G86" s="225">
        <v>1</v>
      </c>
      <c r="H86" s="225">
        <v>3</v>
      </c>
      <c r="I86" s="225">
        <v>0</v>
      </c>
      <c r="J86" s="225">
        <v>0</v>
      </c>
      <c r="K86" s="225">
        <v>0</v>
      </c>
      <c r="L86" s="225">
        <v>0</v>
      </c>
      <c r="M86" s="225">
        <v>0</v>
      </c>
      <c r="N86" s="225">
        <v>0</v>
      </c>
      <c r="O86" s="225">
        <v>0</v>
      </c>
      <c r="P86" s="225">
        <v>0</v>
      </c>
      <c r="Q86" s="225">
        <v>0</v>
      </c>
      <c r="R86" s="225">
        <v>0</v>
      </c>
      <c r="S86" s="225">
        <v>0</v>
      </c>
      <c r="T86" s="229">
        <v>25</v>
      </c>
      <c r="U86" s="232"/>
    </row>
    <row r="87" spans="1:21" ht="12.75">
      <c r="A87" t="s">
        <v>590</v>
      </c>
      <c r="B87" s="225">
        <f t="shared" si="3"/>
        <v>9</v>
      </c>
      <c r="C87" s="225">
        <v>0</v>
      </c>
      <c r="D87" s="225">
        <v>2</v>
      </c>
      <c r="E87" s="225">
        <v>2</v>
      </c>
      <c r="F87" s="225">
        <v>1</v>
      </c>
      <c r="G87" s="225">
        <v>0</v>
      </c>
      <c r="H87" s="225">
        <v>0</v>
      </c>
      <c r="I87" s="225">
        <v>0</v>
      </c>
      <c r="J87" s="225">
        <v>0</v>
      </c>
      <c r="K87" s="225">
        <v>0</v>
      </c>
      <c r="L87" s="225">
        <v>0</v>
      </c>
      <c r="M87" s="225">
        <v>0</v>
      </c>
      <c r="N87" s="225">
        <v>0</v>
      </c>
      <c r="O87" s="225">
        <v>0</v>
      </c>
      <c r="P87" s="225">
        <v>0</v>
      </c>
      <c r="Q87" s="225">
        <v>0</v>
      </c>
      <c r="R87" s="225">
        <v>0</v>
      </c>
      <c r="S87" s="225">
        <v>0</v>
      </c>
      <c r="T87" s="229">
        <v>4</v>
      </c>
      <c r="U87" s="232"/>
    </row>
    <row r="88" spans="1:21" ht="12.75">
      <c r="A88" t="s">
        <v>591</v>
      </c>
      <c r="B88" s="225">
        <f t="shared" si="3"/>
        <v>20</v>
      </c>
      <c r="C88" s="225">
        <v>3</v>
      </c>
      <c r="D88" s="225">
        <v>1</v>
      </c>
      <c r="E88" s="225">
        <v>0</v>
      </c>
      <c r="F88" s="225"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0</v>
      </c>
      <c r="T88" s="229">
        <v>16</v>
      </c>
      <c r="U88" s="232"/>
    </row>
    <row r="89" spans="1:21" ht="12.75">
      <c r="A89" t="s">
        <v>340</v>
      </c>
      <c r="B89" s="225">
        <f t="shared" si="3"/>
        <v>523</v>
      </c>
      <c r="C89" s="225">
        <v>0</v>
      </c>
      <c r="D89" s="225">
        <v>1</v>
      </c>
      <c r="E89" s="225">
        <v>12</v>
      </c>
      <c r="F89" s="225">
        <v>6</v>
      </c>
      <c r="G89" s="225">
        <v>4</v>
      </c>
      <c r="H89" s="225">
        <v>180</v>
      </c>
      <c r="I89" s="225">
        <v>166</v>
      </c>
      <c r="J89" s="225">
        <v>57</v>
      </c>
      <c r="K89" s="225">
        <v>51</v>
      </c>
      <c r="L89" s="225">
        <v>11</v>
      </c>
      <c r="M89" s="225">
        <v>4</v>
      </c>
      <c r="N89" s="225">
        <v>0</v>
      </c>
      <c r="O89" s="225">
        <v>3</v>
      </c>
      <c r="P89" s="225">
        <v>0</v>
      </c>
      <c r="Q89" s="225">
        <v>0</v>
      </c>
      <c r="R89" s="225">
        <v>0</v>
      </c>
      <c r="S89" s="225">
        <v>0</v>
      </c>
      <c r="T89" s="229">
        <v>28</v>
      </c>
      <c r="U89" s="232"/>
    </row>
    <row r="90" spans="1:21" ht="12.75">
      <c r="A90" t="s">
        <v>592</v>
      </c>
      <c r="B90" s="225">
        <f t="shared" si="3"/>
        <v>59</v>
      </c>
      <c r="C90" s="225">
        <v>0</v>
      </c>
      <c r="D90" s="225">
        <v>1</v>
      </c>
      <c r="E90" s="225">
        <v>1</v>
      </c>
      <c r="F90" s="225">
        <v>9</v>
      </c>
      <c r="G90" s="225">
        <v>5</v>
      </c>
      <c r="H90" s="225">
        <v>13</v>
      </c>
      <c r="I90" s="225">
        <v>1</v>
      </c>
      <c r="J90" s="225">
        <v>2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229">
        <v>27</v>
      </c>
      <c r="U90" s="232"/>
    </row>
    <row r="91" spans="1:21" ht="12.75">
      <c r="A91" t="s">
        <v>593</v>
      </c>
      <c r="B91" s="225">
        <f t="shared" si="3"/>
        <v>270</v>
      </c>
      <c r="C91" s="225">
        <v>1</v>
      </c>
      <c r="D91" s="225">
        <v>23</v>
      </c>
      <c r="E91" s="225">
        <v>45</v>
      </c>
      <c r="F91" s="225">
        <v>33</v>
      </c>
      <c r="G91" s="225">
        <v>25</v>
      </c>
      <c r="H91" s="225">
        <v>24</v>
      </c>
      <c r="I91" s="225">
        <v>10</v>
      </c>
      <c r="J91" s="225">
        <v>1</v>
      </c>
      <c r="K91" s="225">
        <v>0</v>
      </c>
      <c r="L91" s="225">
        <v>0</v>
      </c>
      <c r="M91" s="225">
        <v>1</v>
      </c>
      <c r="N91" s="225">
        <v>0</v>
      </c>
      <c r="O91" s="225">
        <v>0</v>
      </c>
      <c r="P91" s="225">
        <v>0</v>
      </c>
      <c r="Q91" s="225">
        <v>0</v>
      </c>
      <c r="R91" s="225">
        <v>0</v>
      </c>
      <c r="S91" s="225">
        <v>1</v>
      </c>
      <c r="T91" s="229">
        <v>106</v>
      </c>
      <c r="U91" s="232"/>
    </row>
    <row r="92" spans="1:21" ht="12.75">
      <c r="A92" t="s">
        <v>343</v>
      </c>
      <c r="B92" s="225">
        <f t="shared" si="3"/>
        <v>63</v>
      </c>
      <c r="C92" s="225">
        <v>0</v>
      </c>
      <c r="D92" s="225">
        <v>14</v>
      </c>
      <c r="E92" s="225">
        <v>17</v>
      </c>
      <c r="F92" s="225">
        <v>8</v>
      </c>
      <c r="G92" s="225">
        <v>3</v>
      </c>
      <c r="H92" s="225">
        <v>4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0</v>
      </c>
      <c r="T92" s="229">
        <v>17</v>
      </c>
      <c r="U92" s="232"/>
    </row>
    <row r="93" spans="1:21" ht="12.75">
      <c r="A93" t="s">
        <v>594</v>
      </c>
      <c r="B93" s="225">
        <f t="shared" si="3"/>
        <v>15</v>
      </c>
      <c r="C93" s="225">
        <v>0</v>
      </c>
      <c r="D93" s="225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  <c r="J93" s="225">
        <v>0</v>
      </c>
      <c r="K93" s="225">
        <v>5</v>
      </c>
      <c r="L93" s="225">
        <v>7</v>
      </c>
      <c r="M93" s="225">
        <v>3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9">
        <v>0</v>
      </c>
      <c r="U93" s="232"/>
    </row>
    <row r="94" spans="1:21" ht="12.75">
      <c r="A94" t="s">
        <v>595</v>
      </c>
      <c r="B94" s="225">
        <f t="shared" si="3"/>
        <v>76</v>
      </c>
      <c r="C94" s="225">
        <v>1</v>
      </c>
      <c r="D94" s="225">
        <v>0</v>
      </c>
      <c r="E94" s="225">
        <v>11</v>
      </c>
      <c r="F94" s="225">
        <v>2</v>
      </c>
      <c r="G94" s="225">
        <v>2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5">
        <v>0</v>
      </c>
      <c r="N94" s="225">
        <v>0</v>
      </c>
      <c r="O94" s="225">
        <v>0</v>
      </c>
      <c r="P94" s="225">
        <v>0</v>
      </c>
      <c r="Q94" s="225">
        <v>0</v>
      </c>
      <c r="R94" s="225">
        <v>0</v>
      </c>
      <c r="S94" s="225">
        <v>0</v>
      </c>
      <c r="T94" s="229">
        <v>60</v>
      </c>
      <c r="U94" s="232"/>
    </row>
    <row r="95" spans="1:21" ht="12.75">
      <c r="A95" t="s">
        <v>596</v>
      </c>
      <c r="B95" s="225">
        <f t="shared" si="3"/>
        <v>6</v>
      </c>
      <c r="C95" s="225">
        <v>2</v>
      </c>
      <c r="D95" s="225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  <c r="S95" s="225">
        <v>1</v>
      </c>
      <c r="T95" s="229">
        <v>3</v>
      </c>
      <c r="U95" s="232"/>
    </row>
    <row r="96" spans="2:21" ht="12.75"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9"/>
      <c r="U96" s="232"/>
    </row>
    <row r="97" spans="1:21" s="69" customFormat="1" ht="12.75">
      <c r="A97" s="7" t="s">
        <v>597</v>
      </c>
      <c r="B97" s="65">
        <f>SUM(C97:T97)</f>
        <v>6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8">
        <v>6</v>
      </c>
      <c r="U97" s="235"/>
    </row>
    <row r="98" spans="2:21" ht="12.75"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9"/>
      <c r="U98" s="232"/>
    </row>
    <row r="99" spans="1:21" ht="12.75">
      <c r="A99" t="s">
        <v>598</v>
      </c>
      <c r="B99" s="225">
        <f>SUM(C99:T99)</f>
        <v>4</v>
      </c>
      <c r="C99" s="225">
        <v>0</v>
      </c>
      <c r="D99" s="225">
        <v>0</v>
      </c>
      <c r="E99" s="225">
        <v>0</v>
      </c>
      <c r="F99" s="225"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25">
        <v>0</v>
      </c>
      <c r="P99" s="225">
        <v>0</v>
      </c>
      <c r="Q99" s="225">
        <v>0</v>
      </c>
      <c r="R99" s="225">
        <v>0</v>
      </c>
      <c r="S99" s="225">
        <v>0</v>
      </c>
      <c r="T99" s="229">
        <v>4</v>
      </c>
      <c r="U99" s="232"/>
    </row>
    <row r="100" spans="1:21" ht="12.75">
      <c r="A100" t="s">
        <v>599</v>
      </c>
      <c r="B100" s="225">
        <f>SUM(C100:T100)</f>
        <v>2</v>
      </c>
      <c r="C100" s="225">
        <v>0</v>
      </c>
      <c r="D100" s="225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  <c r="S100" s="225">
        <v>0</v>
      </c>
      <c r="T100" s="229">
        <v>2</v>
      </c>
      <c r="U100" s="232"/>
    </row>
    <row r="101" spans="2:21" ht="12.75"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9"/>
      <c r="U101" s="232"/>
    </row>
    <row r="102" spans="1:21" s="69" customFormat="1" ht="12.75">
      <c r="A102" s="7" t="s">
        <v>600</v>
      </c>
      <c r="B102" s="65">
        <f>SUM(C102:T102)</f>
        <v>9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1</v>
      </c>
      <c r="I102" s="65">
        <v>6</v>
      </c>
      <c r="J102" s="65">
        <v>0</v>
      </c>
      <c r="K102" s="65">
        <v>1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8">
        <v>1</v>
      </c>
      <c r="U102" s="235"/>
    </row>
    <row r="103" spans="2:21" ht="12.75"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9"/>
      <c r="U103" s="232"/>
    </row>
    <row r="104" spans="1:21" ht="12.75">
      <c r="A104" t="s">
        <v>601</v>
      </c>
      <c r="B104" s="225">
        <f>SUM(C104:T104)</f>
        <v>8</v>
      </c>
      <c r="C104" s="225">
        <v>0</v>
      </c>
      <c r="D104" s="225">
        <v>0</v>
      </c>
      <c r="E104" s="225">
        <v>0</v>
      </c>
      <c r="F104" s="225">
        <v>0</v>
      </c>
      <c r="G104" s="225">
        <v>0</v>
      </c>
      <c r="H104" s="225">
        <v>1</v>
      </c>
      <c r="I104" s="225">
        <v>6</v>
      </c>
      <c r="J104" s="225">
        <v>0</v>
      </c>
      <c r="K104" s="225">
        <v>1</v>
      </c>
      <c r="L104" s="225">
        <v>0</v>
      </c>
      <c r="M104" s="225">
        <v>0</v>
      </c>
      <c r="N104" s="225">
        <v>0</v>
      </c>
      <c r="O104" s="225">
        <v>0</v>
      </c>
      <c r="P104" s="225">
        <v>0</v>
      </c>
      <c r="Q104" s="225">
        <v>0</v>
      </c>
      <c r="R104" s="225">
        <v>0</v>
      </c>
      <c r="S104" s="225">
        <v>0</v>
      </c>
      <c r="T104" s="229">
        <v>0</v>
      </c>
      <c r="U104" s="232"/>
    </row>
    <row r="105" spans="1:21" ht="12.75">
      <c r="A105" t="s">
        <v>602</v>
      </c>
      <c r="B105" s="225">
        <f>SUM(C105:T105)</f>
        <v>1</v>
      </c>
      <c r="C105" s="225">
        <v>0</v>
      </c>
      <c r="D105" s="225">
        <v>0</v>
      </c>
      <c r="E105" s="225">
        <v>0</v>
      </c>
      <c r="F105" s="225">
        <v>0</v>
      </c>
      <c r="G105" s="225">
        <v>0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5">
        <v>0</v>
      </c>
      <c r="N105" s="225">
        <v>0</v>
      </c>
      <c r="O105" s="225">
        <v>0</v>
      </c>
      <c r="P105" s="225">
        <v>0</v>
      </c>
      <c r="Q105" s="225">
        <v>0</v>
      </c>
      <c r="R105" s="225">
        <v>0</v>
      </c>
      <c r="S105" s="225">
        <v>0</v>
      </c>
      <c r="T105" s="229">
        <v>1</v>
      </c>
      <c r="U105" s="232"/>
    </row>
    <row r="106" spans="2:21" ht="12.75"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9"/>
      <c r="U106" s="232"/>
    </row>
    <row r="107" spans="1:21" s="69" customFormat="1" ht="12.75">
      <c r="A107" s="7" t="s">
        <v>603</v>
      </c>
      <c r="B107" s="65">
        <f>SUM(C107:T107)</f>
        <v>11</v>
      </c>
      <c r="C107" s="65">
        <v>0</v>
      </c>
      <c r="D107" s="65">
        <v>0</v>
      </c>
      <c r="E107" s="65">
        <v>0</v>
      </c>
      <c r="F107" s="65">
        <v>1</v>
      </c>
      <c r="G107" s="65">
        <v>0</v>
      </c>
      <c r="H107" s="65">
        <v>3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8">
        <v>7</v>
      </c>
      <c r="U107" s="235"/>
    </row>
    <row r="108" spans="2:21" ht="12.75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9"/>
      <c r="U108" s="232"/>
    </row>
    <row r="109" spans="1:21" ht="12.75">
      <c r="A109" t="s">
        <v>604</v>
      </c>
      <c r="B109" s="225">
        <f>SUM(C109:T109)</f>
        <v>10</v>
      </c>
      <c r="C109" s="225">
        <v>0</v>
      </c>
      <c r="D109" s="225">
        <v>0</v>
      </c>
      <c r="E109" s="225">
        <v>0</v>
      </c>
      <c r="F109" s="225">
        <v>1</v>
      </c>
      <c r="G109" s="225">
        <v>0</v>
      </c>
      <c r="H109" s="225">
        <v>3</v>
      </c>
      <c r="I109" s="225">
        <v>0</v>
      </c>
      <c r="J109" s="225">
        <v>0</v>
      </c>
      <c r="K109" s="225">
        <v>0</v>
      </c>
      <c r="L109" s="225">
        <v>0</v>
      </c>
      <c r="M109" s="225">
        <v>0</v>
      </c>
      <c r="N109" s="225">
        <v>0</v>
      </c>
      <c r="O109" s="225">
        <v>0</v>
      </c>
      <c r="P109" s="225">
        <v>0</v>
      </c>
      <c r="Q109" s="225">
        <v>0</v>
      </c>
      <c r="R109" s="225">
        <v>0</v>
      </c>
      <c r="S109" s="225">
        <v>0</v>
      </c>
      <c r="T109" s="229">
        <v>6</v>
      </c>
      <c r="U109" s="232"/>
    </row>
    <row r="110" spans="1:21" ht="12.75">
      <c r="A110" t="s">
        <v>605</v>
      </c>
      <c r="B110" s="225">
        <f>SUM(C110:T110)</f>
        <v>1</v>
      </c>
      <c r="C110" s="225">
        <v>0</v>
      </c>
      <c r="D110" s="225">
        <v>0</v>
      </c>
      <c r="E110" s="225">
        <v>0</v>
      </c>
      <c r="F110" s="225">
        <v>0</v>
      </c>
      <c r="G110" s="225">
        <v>0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5">
        <v>0</v>
      </c>
      <c r="N110" s="225">
        <v>0</v>
      </c>
      <c r="O110" s="225">
        <v>0</v>
      </c>
      <c r="P110" s="225">
        <v>0</v>
      </c>
      <c r="Q110" s="225">
        <v>0</v>
      </c>
      <c r="R110" s="225">
        <v>0</v>
      </c>
      <c r="S110" s="225">
        <v>0</v>
      </c>
      <c r="T110" s="229">
        <v>1</v>
      </c>
      <c r="U110" s="232"/>
    </row>
    <row r="111" spans="2:21" ht="12.75"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9"/>
      <c r="U111" s="232"/>
    </row>
    <row r="112" spans="1:21" s="69" customFormat="1" ht="12.75">
      <c r="A112" s="7" t="s">
        <v>606</v>
      </c>
      <c r="B112" s="65">
        <f>SUM(C112:T112)</f>
        <v>190</v>
      </c>
      <c r="C112" s="65">
        <v>6</v>
      </c>
      <c r="D112" s="65">
        <v>30</v>
      </c>
      <c r="E112" s="65">
        <v>18</v>
      </c>
      <c r="F112" s="65">
        <v>14</v>
      </c>
      <c r="G112" s="65">
        <v>6</v>
      </c>
      <c r="H112" s="65">
        <v>4</v>
      </c>
      <c r="I112" s="65">
        <v>1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2</v>
      </c>
      <c r="T112" s="68">
        <v>109</v>
      </c>
      <c r="U112" s="235"/>
    </row>
    <row r="113" spans="2:21" ht="12.75"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9"/>
      <c r="U113" s="232"/>
    </row>
    <row r="114" spans="1:21" ht="12.75">
      <c r="A114" t="s">
        <v>607</v>
      </c>
      <c r="B114" s="225">
        <f aca="true" t="shared" si="4" ref="B114:B121">SUM(C114:T114)</f>
        <v>3</v>
      </c>
      <c r="C114" s="225">
        <v>0</v>
      </c>
      <c r="D114" s="225">
        <v>1</v>
      </c>
      <c r="E114" s="225">
        <v>0</v>
      </c>
      <c r="F114" s="225">
        <v>0</v>
      </c>
      <c r="G114" s="225">
        <v>0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0</v>
      </c>
      <c r="P114" s="225">
        <v>0</v>
      </c>
      <c r="Q114" s="225">
        <v>0</v>
      </c>
      <c r="R114" s="225">
        <v>0</v>
      </c>
      <c r="S114" s="225">
        <v>0</v>
      </c>
      <c r="T114" s="229">
        <v>2</v>
      </c>
      <c r="U114" s="232"/>
    </row>
    <row r="115" spans="1:21" ht="12.75">
      <c r="A115" t="s">
        <v>608</v>
      </c>
      <c r="B115" s="225">
        <f t="shared" si="4"/>
        <v>118</v>
      </c>
      <c r="C115" s="225">
        <v>4</v>
      </c>
      <c r="D115" s="225">
        <v>22</v>
      </c>
      <c r="E115" s="225">
        <v>9</v>
      </c>
      <c r="F115" s="225">
        <v>2</v>
      </c>
      <c r="G115" s="225">
        <v>0</v>
      </c>
      <c r="H115" s="225">
        <v>1</v>
      </c>
      <c r="I115" s="225">
        <v>0</v>
      </c>
      <c r="J115" s="225">
        <v>0</v>
      </c>
      <c r="K115" s="225">
        <v>0</v>
      </c>
      <c r="L115" s="225">
        <v>0</v>
      </c>
      <c r="M115" s="225">
        <v>0</v>
      </c>
      <c r="N115" s="225">
        <v>0</v>
      </c>
      <c r="O115" s="225">
        <v>0</v>
      </c>
      <c r="P115" s="225">
        <v>0</v>
      </c>
      <c r="Q115" s="225">
        <v>0</v>
      </c>
      <c r="R115" s="225">
        <v>0</v>
      </c>
      <c r="S115" s="225">
        <v>0</v>
      </c>
      <c r="T115" s="229">
        <v>80</v>
      </c>
      <c r="U115" s="232"/>
    </row>
    <row r="116" spans="1:21" ht="12.75">
      <c r="A116" t="s">
        <v>609</v>
      </c>
      <c r="B116" s="225">
        <f t="shared" si="4"/>
        <v>6</v>
      </c>
      <c r="C116" s="225">
        <v>0</v>
      </c>
      <c r="D116" s="225">
        <v>0</v>
      </c>
      <c r="E116" s="225">
        <v>0</v>
      </c>
      <c r="F116" s="225">
        <v>0</v>
      </c>
      <c r="G116" s="225">
        <v>0</v>
      </c>
      <c r="H116" s="225">
        <v>0</v>
      </c>
      <c r="I116" s="225">
        <v>0</v>
      </c>
      <c r="J116" s="225"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25">
        <v>0</v>
      </c>
      <c r="Q116" s="225">
        <v>0</v>
      </c>
      <c r="R116" s="225">
        <v>0</v>
      </c>
      <c r="S116" s="225">
        <v>0</v>
      </c>
      <c r="T116" s="229">
        <v>6</v>
      </c>
      <c r="U116" s="232"/>
    </row>
    <row r="117" spans="1:21" ht="12.75">
      <c r="A117" t="s">
        <v>610</v>
      </c>
      <c r="B117" s="225">
        <f t="shared" si="4"/>
        <v>3</v>
      </c>
      <c r="C117" s="225">
        <v>0</v>
      </c>
      <c r="D117" s="225">
        <v>2</v>
      </c>
      <c r="E117" s="225">
        <v>0</v>
      </c>
      <c r="F117" s="225">
        <v>0</v>
      </c>
      <c r="G117" s="225">
        <v>0</v>
      </c>
      <c r="H117" s="225">
        <v>1</v>
      </c>
      <c r="I117" s="225">
        <v>0</v>
      </c>
      <c r="J117" s="225">
        <v>0</v>
      </c>
      <c r="K117" s="225">
        <v>0</v>
      </c>
      <c r="L117" s="225">
        <v>0</v>
      </c>
      <c r="M117" s="225">
        <v>0</v>
      </c>
      <c r="N117" s="225">
        <v>0</v>
      </c>
      <c r="O117" s="225">
        <v>0</v>
      </c>
      <c r="P117" s="225">
        <v>0</v>
      </c>
      <c r="Q117" s="225">
        <v>0</v>
      </c>
      <c r="R117" s="225">
        <v>0</v>
      </c>
      <c r="S117" s="225">
        <v>0</v>
      </c>
      <c r="T117" s="229">
        <v>0</v>
      </c>
      <c r="U117" s="232"/>
    </row>
    <row r="118" spans="1:21" ht="12.75">
      <c r="A118" t="s">
        <v>611</v>
      </c>
      <c r="B118" s="225">
        <f t="shared" si="4"/>
        <v>55</v>
      </c>
      <c r="C118" s="225">
        <v>1</v>
      </c>
      <c r="D118" s="225">
        <v>3</v>
      </c>
      <c r="E118" s="225">
        <v>9</v>
      </c>
      <c r="F118" s="225">
        <v>12</v>
      </c>
      <c r="G118" s="225">
        <v>6</v>
      </c>
      <c r="H118" s="225">
        <v>2</v>
      </c>
      <c r="I118" s="225">
        <v>1</v>
      </c>
      <c r="J118" s="225">
        <v>0</v>
      </c>
      <c r="K118" s="225">
        <v>0</v>
      </c>
      <c r="L118" s="225">
        <v>0</v>
      </c>
      <c r="M118" s="225">
        <v>0</v>
      </c>
      <c r="N118" s="225">
        <v>0</v>
      </c>
      <c r="O118" s="225">
        <v>0</v>
      </c>
      <c r="P118" s="225">
        <v>0</v>
      </c>
      <c r="Q118" s="225">
        <v>0</v>
      </c>
      <c r="R118" s="225">
        <v>0</v>
      </c>
      <c r="S118" s="225">
        <v>2</v>
      </c>
      <c r="T118" s="229">
        <v>19</v>
      </c>
      <c r="U118" s="232"/>
    </row>
    <row r="119" spans="1:21" ht="12.75">
      <c r="A119" t="s">
        <v>612</v>
      </c>
      <c r="B119" s="225">
        <f t="shared" si="4"/>
        <v>2</v>
      </c>
      <c r="C119" s="225">
        <v>0</v>
      </c>
      <c r="D119" s="225">
        <v>2</v>
      </c>
      <c r="E119" s="225">
        <v>0</v>
      </c>
      <c r="F119" s="225">
        <v>0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0</v>
      </c>
      <c r="S119" s="225">
        <v>0</v>
      </c>
      <c r="T119" s="229">
        <v>0</v>
      </c>
      <c r="U119" s="232"/>
    </row>
    <row r="120" spans="1:21" ht="12.75">
      <c r="A120" t="s">
        <v>613</v>
      </c>
      <c r="B120" s="225">
        <f t="shared" si="4"/>
        <v>1</v>
      </c>
      <c r="C120" s="225">
        <v>0</v>
      </c>
      <c r="D120" s="225">
        <v>0</v>
      </c>
      <c r="E120" s="225">
        <v>0</v>
      </c>
      <c r="F120" s="225">
        <v>0</v>
      </c>
      <c r="G120" s="225">
        <v>0</v>
      </c>
      <c r="H120" s="225">
        <v>0</v>
      </c>
      <c r="I120" s="225">
        <v>0</v>
      </c>
      <c r="J120" s="225">
        <v>0</v>
      </c>
      <c r="K120" s="225">
        <v>0</v>
      </c>
      <c r="L120" s="225">
        <v>0</v>
      </c>
      <c r="M120" s="225">
        <v>0</v>
      </c>
      <c r="N120" s="225">
        <v>0</v>
      </c>
      <c r="O120" s="225">
        <v>0</v>
      </c>
      <c r="P120" s="225">
        <v>0</v>
      </c>
      <c r="Q120" s="225">
        <v>0</v>
      </c>
      <c r="R120" s="225">
        <v>0</v>
      </c>
      <c r="S120" s="225">
        <v>0</v>
      </c>
      <c r="T120" s="229">
        <v>1</v>
      </c>
      <c r="U120" s="232"/>
    </row>
    <row r="121" spans="1:21" ht="12.75">
      <c r="A121" t="s">
        <v>614</v>
      </c>
      <c r="B121" s="225">
        <f t="shared" si="4"/>
        <v>2</v>
      </c>
      <c r="C121" s="225">
        <v>1</v>
      </c>
      <c r="D121" s="225">
        <v>0</v>
      </c>
      <c r="E121" s="225">
        <v>0</v>
      </c>
      <c r="F121" s="225">
        <v>0</v>
      </c>
      <c r="G121" s="225">
        <v>0</v>
      </c>
      <c r="H121" s="225">
        <v>0</v>
      </c>
      <c r="I121" s="225">
        <v>0</v>
      </c>
      <c r="J121" s="225">
        <v>0</v>
      </c>
      <c r="K121" s="225">
        <v>0</v>
      </c>
      <c r="L121" s="225">
        <v>0</v>
      </c>
      <c r="M121" s="225">
        <v>0</v>
      </c>
      <c r="N121" s="225">
        <v>0</v>
      </c>
      <c r="O121" s="225">
        <v>0</v>
      </c>
      <c r="P121" s="225">
        <v>0</v>
      </c>
      <c r="Q121" s="225">
        <v>0</v>
      </c>
      <c r="R121" s="225">
        <v>0</v>
      </c>
      <c r="S121" s="225">
        <v>0</v>
      </c>
      <c r="T121" s="229">
        <v>1</v>
      </c>
      <c r="U121" s="232"/>
    </row>
    <row r="122" spans="2:21" ht="12.75"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9"/>
      <c r="U122" s="232"/>
    </row>
    <row r="123" spans="1:21" s="69" customFormat="1" ht="12.75">
      <c r="A123" s="7" t="s">
        <v>615</v>
      </c>
      <c r="B123" s="65">
        <f>SUM(C123:T123)</f>
        <v>28</v>
      </c>
      <c r="C123" s="65">
        <v>0</v>
      </c>
      <c r="D123" s="65">
        <v>7</v>
      </c>
      <c r="E123" s="65">
        <v>6</v>
      </c>
      <c r="F123" s="65">
        <v>0</v>
      </c>
      <c r="G123" s="65">
        <v>0</v>
      </c>
      <c r="H123" s="65">
        <v>3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8">
        <v>12</v>
      </c>
      <c r="U123" s="235"/>
    </row>
    <row r="124" spans="2:21" ht="12.75"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9"/>
      <c r="U124" s="232"/>
    </row>
    <row r="125" spans="1:21" ht="12.75">
      <c r="A125" t="s">
        <v>616</v>
      </c>
      <c r="B125" s="225">
        <f aca="true" t="shared" si="5" ref="B125:B130">SUM(C125:T125)</f>
        <v>1</v>
      </c>
      <c r="C125" s="225">
        <v>0</v>
      </c>
      <c r="D125" s="225">
        <v>0</v>
      </c>
      <c r="E125" s="225">
        <v>0</v>
      </c>
      <c r="F125" s="225">
        <v>0</v>
      </c>
      <c r="G125" s="225">
        <v>0</v>
      </c>
      <c r="H125" s="225">
        <v>0</v>
      </c>
      <c r="I125" s="225">
        <v>0</v>
      </c>
      <c r="J125" s="225">
        <v>0</v>
      </c>
      <c r="K125" s="225">
        <v>0</v>
      </c>
      <c r="L125" s="225">
        <v>0</v>
      </c>
      <c r="M125" s="225">
        <v>0</v>
      </c>
      <c r="N125" s="225">
        <v>0</v>
      </c>
      <c r="O125" s="225">
        <v>0</v>
      </c>
      <c r="P125" s="225">
        <v>0</v>
      </c>
      <c r="Q125" s="225">
        <v>0</v>
      </c>
      <c r="R125" s="225">
        <v>0</v>
      </c>
      <c r="S125" s="225">
        <v>0</v>
      </c>
      <c r="T125" s="229">
        <v>1</v>
      </c>
      <c r="U125" s="232"/>
    </row>
    <row r="126" spans="1:21" ht="12.75">
      <c r="A126" t="s">
        <v>617</v>
      </c>
      <c r="B126" s="225">
        <f t="shared" si="5"/>
        <v>8</v>
      </c>
      <c r="C126" s="225">
        <v>0</v>
      </c>
      <c r="D126" s="225">
        <v>4</v>
      </c>
      <c r="E126" s="225">
        <v>3</v>
      </c>
      <c r="F126" s="225">
        <v>0</v>
      </c>
      <c r="G126" s="225">
        <v>0</v>
      </c>
      <c r="H126" s="225">
        <v>0</v>
      </c>
      <c r="I126" s="225">
        <v>0</v>
      </c>
      <c r="J126" s="225">
        <v>0</v>
      </c>
      <c r="K126" s="225">
        <v>0</v>
      </c>
      <c r="L126" s="225">
        <v>0</v>
      </c>
      <c r="M126" s="225">
        <v>0</v>
      </c>
      <c r="N126" s="225">
        <v>0</v>
      </c>
      <c r="O126" s="225">
        <v>0</v>
      </c>
      <c r="P126" s="225">
        <v>0</v>
      </c>
      <c r="Q126" s="225">
        <v>0</v>
      </c>
      <c r="R126" s="225">
        <v>0</v>
      </c>
      <c r="S126" s="225">
        <v>0</v>
      </c>
      <c r="T126" s="229">
        <v>1</v>
      </c>
      <c r="U126" s="232"/>
    </row>
    <row r="127" spans="1:21" ht="12.75">
      <c r="A127" t="s">
        <v>618</v>
      </c>
      <c r="B127" s="225">
        <f t="shared" si="5"/>
        <v>3</v>
      </c>
      <c r="C127" s="225">
        <v>0</v>
      </c>
      <c r="D127" s="225">
        <v>0</v>
      </c>
      <c r="E127" s="225">
        <v>2</v>
      </c>
      <c r="F127" s="225">
        <v>0</v>
      </c>
      <c r="G127" s="225">
        <v>0</v>
      </c>
      <c r="H127" s="225">
        <v>0</v>
      </c>
      <c r="I127" s="225">
        <v>0</v>
      </c>
      <c r="J127" s="225">
        <v>0</v>
      </c>
      <c r="K127" s="225">
        <v>0</v>
      </c>
      <c r="L127" s="225">
        <v>0</v>
      </c>
      <c r="M127" s="225">
        <v>0</v>
      </c>
      <c r="N127" s="225">
        <v>0</v>
      </c>
      <c r="O127" s="225">
        <v>0</v>
      </c>
      <c r="P127" s="225">
        <v>0</v>
      </c>
      <c r="Q127" s="225">
        <v>0</v>
      </c>
      <c r="R127" s="225">
        <v>0</v>
      </c>
      <c r="S127" s="225">
        <v>0</v>
      </c>
      <c r="T127" s="229">
        <v>1</v>
      </c>
      <c r="U127" s="232"/>
    </row>
    <row r="128" spans="1:21" ht="12.75">
      <c r="A128" t="s">
        <v>619</v>
      </c>
      <c r="B128" s="225">
        <f t="shared" si="5"/>
        <v>5</v>
      </c>
      <c r="C128" s="225">
        <v>0</v>
      </c>
      <c r="D128" s="225">
        <v>1</v>
      </c>
      <c r="E128" s="225">
        <v>0</v>
      </c>
      <c r="F128" s="225">
        <v>0</v>
      </c>
      <c r="G128" s="225">
        <v>0</v>
      </c>
      <c r="H128" s="225">
        <v>1</v>
      </c>
      <c r="I128" s="225">
        <v>0</v>
      </c>
      <c r="J128" s="225">
        <v>0</v>
      </c>
      <c r="K128" s="225">
        <v>0</v>
      </c>
      <c r="L128" s="225">
        <v>0</v>
      </c>
      <c r="M128" s="225">
        <v>0</v>
      </c>
      <c r="N128" s="225">
        <v>0</v>
      </c>
      <c r="O128" s="225">
        <v>0</v>
      </c>
      <c r="P128" s="225">
        <v>0</v>
      </c>
      <c r="Q128" s="225">
        <v>0</v>
      </c>
      <c r="R128" s="225">
        <v>0</v>
      </c>
      <c r="S128" s="225">
        <v>0</v>
      </c>
      <c r="T128" s="229">
        <v>3</v>
      </c>
      <c r="U128" s="232"/>
    </row>
    <row r="129" spans="1:21" ht="12.75">
      <c r="A129" t="s">
        <v>620</v>
      </c>
      <c r="B129" s="225">
        <f t="shared" si="5"/>
        <v>9</v>
      </c>
      <c r="C129" s="225">
        <v>0</v>
      </c>
      <c r="D129" s="225">
        <v>2</v>
      </c>
      <c r="E129" s="225">
        <v>1</v>
      </c>
      <c r="F129" s="225">
        <v>0</v>
      </c>
      <c r="G129" s="225">
        <v>0</v>
      </c>
      <c r="H129" s="225">
        <v>2</v>
      </c>
      <c r="I129" s="225">
        <v>0</v>
      </c>
      <c r="J129" s="225">
        <v>0</v>
      </c>
      <c r="K129" s="225">
        <v>0</v>
      </c>
      <c r="L129" s="225">
        <v>0</v>
      </c>
      <c r="M129" s="225">
        <v>0</v>
      </c>
      <c r="N129" s="225">
        <v>0</v>
      </c>
      <c r="O129" s="225">
        <v>0</v>
      </c>
      <c r="P129" s="225">
        <v>0</v>
      </c>
      <c r="Q129" s="225">
        <v>0</v>
      </c>
      <c r="R129" s="225">
        <v>0</v>
      </c>
      <c r="S129" s="225">
        <v>0</v>
      </c>
      <c r="T129" s="229">
        <v>4</v>
      </c>
      <c r="U129" s="232"/>
    </row>
    <row r="130" spans="1:21" ht="12.75">
      <c r="A130" t="s">
        <v>621</v>
      </c>
      <c r="B130" s="225">
        <f t="shared" si="5"/>
        <v>2</v>
      </c>
      <c r="C130" s="225">
        <v>0</v>
      </c>
      <c r="D130" s="225">
        <v>0</v>
      </c>
      <c r="E130" s="225">
        <v>0</v>
      </c>
      <c r="F130" s="225">
        <v>0</v>
      </c>
      <c r="G130" s="225">
        <v>0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5">
        <v>0</v>
      </c>
      <c r="N130" s="225">
        <v>0</v>
      </c>
      <c r="O130" s="225">
        <v>0</v>
      </c>
      <c r="P130" s="225">
        <v>0</v>
      </c>
      <c r="Q130" s="225">
        <v>0</v>
      </c>
      <c r="R130" s="225">
        <v>0</v>
      </c>
      <c r="S130" s="225">
        <v>0</v>
      </c>
      <c r="T130" s="229">
        <v>2</v>
      </c>
      <c r="U130" s="232"/>
    </row>
    <row r="131" spans="2:21" ht="12.75"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9"/>
      <c r="U131" s="232"/>
    </row>
    <row r="132" spans="1:21" s="69" customFormat="1" ht="12.75">
      <c r="A132" s="7" t="s">
        <v>622</v>
      </c>
      <c r="B132" s="65">
        <f>SUM(C132:T132)</f>
        <v>35</v>
      </c>
      <c r="C132" s="65">
        <v>3</v>
      </c>
      <c r="D132" s="65">
        <v>1</v>
      </c>
      <c r="E132" s="65">
        <v>0</v>
      </c>
      <c r="F132" s="65">
        <v>1</v>
      </c>
      <c r="G132" s="65">
        <v>2</v>
      </c>
      <c r="H132" s="65">
        <v>5</v>
      </c>
      <c r="I132" s="65">
        <v>6</v>
      </c>
      <c r="J132" s="65">
        <v>2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1</v>
      </c>
      <c r="Q132" s="65">
        <v>0</v>
      </c>
      <c r="R132" s="65">
        <v>0</v>
      </c>
      <c r="S132" s="65">
        <v>0</v>
      </c>
      <c r="T132" s="68">
        <v>14</v>
      </c>
      <c r="U132" s="235"/>
    </row>
    <row r="133" spans="2:21" ht="12.75"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9"/>
      <c r="U133" s="232"/>
    </row>
    <row r="134" spans="1:21" ht="12.75">
      <c r="A134" t="s">
        <v>623</v>
      </c>
      <c r="B134" s="225">
        <f aca="true" t="shared" si="6" ref="B134:B139">SUM(C134:T134)</f>
        <v>9</v>
      </c>
      <c r="C134" s="225">
        <v>1</v>
      </c>
      <c r="D134" s="225">
        <v>1</v>
      </c>
      <c r="E134" s="225">
        <v>0</v>
      </c>
      <c r="F134" s="225">
        <v>1</v>
      </c>
      <c r="G134" s="225">
        <v>0</v>
      </c>
      <c r="H134" s="225">
        <v>2</v>
      </c>
      <c r="I134" s="225">
        <v>0</v>
      </c>
      <c r="J134" s="225">
        <v>0</v>
      </c>
      <c r="K134" s="225">
        <v>0</v>
      </c>
      <c r="L134" s="225">
        <v>0</v>
      </c>
      <c r="M134" s="225">
        <v>0</v>
      </c>
      <c r="N134" s="225">
        <v>0</v>
      </c>
      <c r="O134" s="225">
        <v>0</v>
      </c>
      <c r="P134" s="225">
        <v>0</v>
      </c>
      <c r="Q134" s="225">
        <v>0</v>
      </c>
      <c r="R134" s="225">
        <v>0</v>
      </c>
      <c r="S134" s="225">
        <v>0</v>
      </c>
      <c r="T134" s="229">
        <v>4</v>
      </c>
      <c r="U134" s="232"/>
    </row>
    <row r="135" spans="1:21" ht="12.75">
      <c r="A135" t="s">
        <v>624</v>
      </c>
      <c r="B135" s="225">
        <f t="shared" si="6"/>
        <v>3</v>
      </c>
      <c r="C135" s="225">
        <v>0</v>
      </c>
      <c r="D135" s="225">
        <v>0</v>
      </c>
      <c r="E135" s="225">
        <v>0</v>
      </c>
      <c r="F135" s="225">
        <v>0</v>
      </c>
      <c r="G135" s="225">
        <v>1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225">
        <v>0</v>
      </c>
      <c r="N135" s="225">
        <v>0</v>
      </c>
      <c r="O135" s="225">
        <v>0</v>
      </c>
      <c r="P135" s="225">
        <v>0</v>
      </c>
      <c r="Q135" s="225">
        <v>0</v>
      </c>
      <c r="R135" s="225">
        <v>0</v>
      </c>
      <c r="S135" s="225">
        <v>0</v>
      </c>
      <c r="T135" s="229">
        <v>2</v>
      </c>
      <c r="U135" s="232"/>
    </row>
    <row r="136" spans="1:21" ht="12.75">
      <c r="A136" t="s">
        <v>625</v>
      </c>
      <c r="B136" s="225">
        <f t="shared" si="6"/>
        <v>4</v>
      </c>
      <c r="C136" s="225">
        <v>0</v>
      </c>
      <c r="D136" s="225">
        <v>0</v>
      </c>
      <c r="E136" s="225">
        <v>0</v>
      </c>
      <c r="F136" s="225">
        <v>0</v>
      </c>
      <c r="G136" s="225">
        <v>0</v>
      </c>
      <c r="H136" s="225">
        <v>1</v>
      </c>
      <c r="I136" s="225">
        <v>1</v>
      </c>
      <c r="J136" s="225">
        <v>0</v>
      </c>
      <c r="K136" s="225">
        <v>0</v>
      </c>
      <c r="L136" s="225">
        <v>0</v>
      </c>
      <c r="M136" s="225">
        <v>0</v>
      </c>
      <c r="N136" s="225">
        <v>0</v>
      </c>
      <c r="O136" s="225">
        <v>0</v>
      </c>
      <c r="P136" s="225">
        <v>0</v>
      </c>
      <c r="Q136" s="225">
        <v>0</v>
      </c>
      <c r="R136" s="225">
        <v>0</v>
      </c>
      <c r="S136" s="225">
        <v>0</v>
      </c>
      <c r="T136" s="229">
        <v>2</v>
      </c>
      <c r="U136" s="232"/>
    </row>
    <row r="137" spans="1:21" ht="12.75">
      <c r="A137" t="s">
        <v>626</v>
      </c>
      <c r="B137" s="225">
        <f t="shared" si="6"/>
        <v>1</v>
      </c>
      <c r="C137" s="225">
        <v>1</v>
      </c>
      <c r="D137" s="225">
        <v>0</v>
      </c>
      <c r="E137" s="225">
        <v>0</v>
      </c>
      <c r="F137" s="225">
        <v>0</v>
      </c>
      <c r="G137" s="225">
        <v>0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5">
        <v>0</v>
      </c>
      <c r="N137" s="225">
        <v>0</v>
      </c>
      <c r="O137" s="225">
        <v>0</v>
      </c>
      <c r="P137" s="225">
        <v>0</v>
      </c>
      <c r="Q137" s="225">
        <v>0</v>
      </c>
      <c r="R137" s="225">
        <v>0</v>
      </c>
      <c r="S137" s="225">
        <v>0</v>
      </c>
      <c r="T137" s="229">
        <v>0</v>
      </c>
      <c r="U137" s="232"/>
    </row>
    <row r="138" spans="1:21" ht="12.75">
      <c r="A138" t="s">
        <v>627</v>
      </c>
      <c r="B138" s="225">
        <f t="shared" si="6"/>
        <v>16</v>
      </c>
      <c r="C138" s="225">
        <v>1</v>
      </c>
      <c r="D138" s="225">
        <v>0</v>
      </c>
      <c r="E138" s="225">
        <v>0</v>
      </c>
      <c r="F138" s="225">
        <v>0</v>
      </c>
      <c r="G138" s="225">
        <v>0</v>
      </c>
      <c r="H138" s="225">
        <v>2</v>
      </c>
      <c r="I138" s="225">
        <v>5</v>
      </c>
      <c r="J138" s="225">
        <v>2</v>
      </c>
      <c r="K138" s="225">
        <v>0</v>
      </c>
      <c r="L138" s="225">
        <v>0</v>
      </c>
      <c r="M138" s="225">
        <v>0</v>
      </c>
      <c r="N138" s="225">
        <v>0</v>
      </c>
      <c r="O138" s="225">
        <v>0</v>
      </c>
      <c r="P138" s="225">
        <v>1</v>
      </c>
      <c r="Q138" s="225">
        <v>0</v>
      </c>
      <c r="R138" s="225">
        <v>0</v>
      </c>
      <c r="S138" s="225">
        <v>0</v>
      </c>
      <c r="T138" s="229">
        <v>5</v>
      </c>
      <c r="U138" s="232"/>
    </row>
    <row r="139" spans="1:21" ht="12.75">
      <c r="A139" t="s">
        <v>511</v>
      </c>
      <c r="B139" s="225">
        <f t="shared" si="6"/>
        <v>2</v>
      </c>
      <c r="C139" s="225">
        <v>0</v>
      </c>
      <c r="D139" s="225">
        <v>0</v>
      </c>
      <c r="E139" s="225">
        <v>0</v>
      </c>
      <c r="F139" s="225">
        <v>0</v>
      </c>
      <c r="G139" s="225">
        <v>1</v>
      </c>
      <c r="H139" s="225">
        <v>0</v>
      </c>
      <c r="I139" s="225">
        <v>0</v>
      </c>
      <c r="J139" s="225">
        <v>0</v>
      </c>
      <c r="K139" s="225">
        <v>0</v>
      </c>
      <c r="L139" s="225">
        <v>0</v>
      </c>
      <c r="M139" s="225">
        <v>0</v>
      </c>
      <c r="N139" s="225">
        <v>0</v>
      </c>
      <c r="O139" s="225">
        <v>0</v>
      </c>
      <c r="P139" s="225">
        <v>0</v>
      </c>
      <c r="Q139" s="225">
        <v>0</v>
      </c>
      <c r="R139" s="225">
        <v>0</v>
      </c>
      <c r="S139" s="225">
        <v>0</v>
      </c>
      <c r="T139" s="229">
        <v>1</v>
      </c>
      <c r="U139" s="232"/>
    </row>
    <row r="140" spans="2:21" ht="12.75"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9"/>
      <c r="U140" s="232"/>
    </row>
    <row r="141" spans="1:21" s="69" customFormat="1" ht="12.75">
      <c r="A141" s="7" t="s">
        <v>628</v>
      </c>
      <c r="B141" s="65">
        <f>SUM(C141:T141)</f>
        <v>188</v>
      </c>
      <c r="C141" s="65">
        <v>0</v>
      </c>
      <c r="D141" s="65">
        <v>1</v>
      </c>
      <c r="E141" s="65">
        <v>2</v>
      </c>
      <c r="F141" s="65">
        <v>16</v>
      </c>
      <c r="G141" s="65">
        <v>24</v>
      </c>
      <c r="H141" s="65">
        <v>2</v>
      </c>
      <c r="I141" s="65">
        <v>6</v>
      </c>
      <c r="J141" s="65">
        <v>1</v>
      </c>
      <c r="K141" s="65">
        <v>1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8">
        <v>135</v>
      </c>
      <c r="U141" s="235"/>
    </row>
    <row r="142" spans="2:21" ht="12.75"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9"/>
      <c r="U142" s="232"/>
    </row>
    <row r="143" spans="1:21" ht="12.75">
      <c r="A143" t="s">
        <v>629</v>
      </c>
      <c r="B143" s="225">
        <f>SUM(C143:T143)</f>
        <v>17</v>
      </c>
      <c r="C143" s="225">
        <v>0</v>
      </c>
      <c r="D143" s="225">
        <v>0</v>
      </c>
      <c r="E143" s="225">
        <v>0</v>
      </c>
      <c r="F143" s="225">
        <v>2</v>
      </c>
      <c r="G143" s="225">
        <v>3</v>
      </c>
      <c r="H143" s="225">
        <v>0</v>
      </c>
      <c r="I143" s="225">
        <v>2</v>
      </c>
      <c r="J143" s="225">
        <v>0</v>
      </c>
      <c r="K143" s="225">
        <v>0</v>
      </c>
      <c r="L143" s="225">
        <v>0</v>
      </c>
      <c r="M143" s="225">
        <v>0</v>
      </c>
      <c r="N143" s="225">
        <v>0</v>
      </c>
      <c r="O143" s="225">
        <v>0</v>
      </c>
      <c r="P143" s="225">
        <v>0</v>
      </c>
      <c r="Q143" s="225">
        <v>0</v>
      </c>
      <c r="R143" s="225">
        <v>0</v>
      </c>
      <c r="S143" s="225">
        <v>0</v>
      </c>
      <c r="T143" s="229">
        <v>10</v>
      </c>
      <c r="U143" s="232"/>
    </row>
    <row r="144" spans="1:21" ht="12.75">
      <c r="A144" t="s">
        <v>630</v>
      </c>
      <c r="B144" s="225">
        <f>SUM(C144:T144)</f>
        <v>18</v>
      </c>
      <c r="C144" s="225">
        <v>0</v>
      </c>
      <c r="D144" s="225">
        <v>0</v>
      </c>
      <c r="E144" s="225">
        <v>0</v>
      </c>
      <c r="F144" s="225">
        <v>3</v>
      </c>
      <c r="G144" s="225">
        <v>2</v>
      </c>
      <c r="H144" s="225">
        <v>2</v>
      </c>
      <c r="I144" s="225">
        <v>0</v>
      </c>
      <c r="J144" s="225">
        <v>1</v>
      </c>
      <c r="K144" s="225">
        <v>1</v>
      </c>
      <c r="L144" s="225">
        <v>0</v>
      </c>
      <c r="M144" s="225">
        <v>0</v>
      </c>
      <c r="N144" s="225">
        <v>0</v>
      </c>
      <c r="O144" s="225">
        <v>0</v>
      </c>
      <c r="P144" s="225">
        <v>0</v>
      </c>
      <c r="Q144" s="225">
        <v>0</v>
      </c>
      <c r="R144" s="225">
        <v>0</v>
      </c>
      <c r="S144" s="225">
        <v>0</v>
      </c>
      <c r="T144" s="229">
        <v>9</v>
      </c>
      <c r="U144" s="232"/>
    </row>
    <row r="145" spans="1:21" ht="12.75">
      <c r="A145" t="s">
        <v>527</v>
      </c>
      <c r="B145" s="225">
        <f>SUM(C145:T145)</f>
        <v>1</v>
      </c>
      <c r="C145" s="225">
        <v>0</v>
      </c>
      <c r="D145" s="225">
        <v>0</v>
      </c>
      <c r="E145" s="225">
        <v>0</v>
      </c>
      <c r="F145" s="225">
        <v>0</v>
      </c>
      <c r="G145" s="225">
        <v>0</v>
      </c>
      <c r="H145" s="225">
        <v>0</v>
      </c>
      <c r="I145" s="225">
        <v>0</v>
      </c>
      <c r="J145" s="225">
        <v>0</v>
      </c>
      <c r="K145" s="225">
        <v>0</v>
      </c>
      <c r="L145" s="225">
        <v>0</v>
      </c>
      <c r="M145" s="225">
        <v>0</v>
      </c>
      <c r="N145" s="225">
        <v>0</v>
      </c>
      <c r="O145" s="225">
        <v>0</v>
      </c>
      <c r="P145" s="225">
        <v>0</v>
      </c>
      <c r="Q145" s="225">
        <v>0</v>
      </c>
      <c r="R145" s="225">
        <v>0</v>
      </c>
      <c r="S145" s="225">
        <v>0</v>
      </c>
      <c r="T145" s="229">
        <v>1</v>
      </c>
      <c r="U145" s="232"/>
    </row>
    <row r="146" spans="2:21" s="228" customFormat="1" ht="12.75"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</row>
    <row r="147" spans="1:21" ht="12.75">
      <c r="A147" s="286" t="s">
        <v>885</v>
      </c>
      <c r="B147" s="321"/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232"/>
    </row>
    <row r="148" spans="1:21" ht="12.75">
      <c r="A148" s="7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2"/>
    </row>
    <row r="149" spans="1:21" ht="12.75">
      <c r="A149" s="353" t="s">
        <v>819</v>
      </c>
      <c r="B149" s="356" t="s">
        <v>750</v>
      </c>
      <c r="C149" s="359" t="s">
        <v>748</v>
      </c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360"/>
      <c r="O149" s="360"/>
      <c r="P149" s="360"/>
      <c r="Q149" s="360"/>
      <c r="R149" s="360"/>
      <c r="S149" s="360"/>
      <c r="T149" s="360"/>
      <c r="U149" s="232"/>
    </row>
    <row r="150" spans="1:21" ht="12.75">
      <c r="A150" s="354"/>
      <c r="B150" s="357"/>
      <c r="C150" s="164" t="s">
        <v>751</v>
      </c>
      <c r="D150" s="164" t="s">
        <v>752</v>
      </c>
      <c r="E150" s="164" t="s">
        <v>530</v>
      </c>
      <c r="F150" s="164" t="s">
        <v>531</v>
      </c>
      <c r="G150" s="164" t="s">
        <v>532</v>
      </c>
      <c r="H150" s="164" t="s">
        <v>533</v>
      </c>
      <c r="I150" s="164" t="s">
        <v>534</v>
      </c>
      <c r="J150" s="164" t="s">
        <v>535</v>
      </c>
      <c r="K150" s="164" t="s">
        <v>536</v>
      </c>
      <c r="L150" s="164" t="s">
        <v>537</v>
      </c>
      <c r="M150" s="164" t="s">
        <v>538</v>
      </c>
      <c r="N150" s="164" t="s">
        <v>539</v>
      </c>
      <c r="O150" s="164" t="s">
        <v>540</v>
      </c>
      <c r="P150" s="164" t="s">
        <v>541</v>
      </c>
      <c r="Q150" s="164" t="s">
        <v>542</v>
      </c>
      <c r="R150" s="164" t="s">
        <v>766</v>
      </c>
      <c r="S150" s="164" t="s">
        <v>543</v>
      </c>
      <c r="T150" s="191" t="s">
        <v>544</v>
      </c>
      <c r="U150" s="232"/>
    </row>
    <row r="151" spans="1:21" ht="12.75">
      <c r="A151" s="354"/>
      <c r="B151" s="357"/>
      <c r="C151" s="233" t="s">
        <v>770</v>
      </c>
      <c r="D151" s="233" t="s">
        <v>771</v>
      </c>
      <c r="E151" s="233" t="s">
        <v>545</v>
      </c>
      <c r="F151" s="233" t="s">
        <v>545</v>
      </c>
      <c r="G151" s="233" t="s">
        <v>545</v>
      </c>
      <c r="H151" s="233" t="s">
        <v>545</v>
      </c>
      <c r="I151" s="233" t="s">
        <v>545</v>
      </c>
      <c r="J151" s="233" t="s">
        <v>545</v>
      </c>
      <c r="K151" s="233" t="s">
        <v>545</v>
      </c>
      <c r="L151" s="233" t="s">
        <v>545</v>
      </c>
      <c r="M151" s="233" t="s">
        <v>545</v>
      </c>
      <c r="N151" s="233" t="s">
        <v>545</v>
      </c>
      <c r="O151" s="233" t="s">
        <v>545</v>
      </c>
      <c r="P151" s="233" t="s">
        <v>545</v>
      </c>
      <c r="Q151" s="233" t="s">
        <v>545</v>
      </c>
      <c r="R151" s="233" t="s">
        <v>773</v>
      </c>
      <c r="S151" s="233" t="s">
        <v>771</v>
      </c>
      <c r="T151" s="234" t="s">
        <v>546</v>
      </c>
      <c r="U151" s="232"/>
    </row>
    <row r="152" spans="1:21" ht="12.75">
      <c r="A152" s="355"/>
      <c r="B152" s="358"/>
      <c r="C152" s="196"/>
      <c r="D152" s="196" t="s">
        <v>753</v>
      </c>
      <c r="E152" s="196" t="s">
        <v>754</v>
      </c>
      <c r="F152" s="196" t="s">
        <v>755</v>
      </c>
      <c r="G152" s="196" t="s">
        <v>756</v>
      </c>
      <c r="H152" s="196" t="s">
        <v>757</v>
      </c>
      <c r="I152" s="196" t="s">
        <v>758</v>
      </c>
      <c r="J152" s="196" t="s">
        <v>759</v>
      </c>
      <c r="K152" s="196" t="s">
        <v>760</v>
      </c>
      <c r="L152" s="196" t="s">
        <v>761</v>
      </c>
      <c r="M152" s="196" t="s">
        <v>762</v>
      </c>
      <c r="N152" s="196" t="s">
        <v>763</v>
      </c>
      <c r="O152" s="196" t="s">
        <v>764</v>
      </c>
      <c r="P152" s="196" t="s">
        <v>765</v>
      </c>
      <c r="Q152" s="196" t="s">
        <v>766</v>
      </c>
      <c r="R152" s="196" t="s">
        <v>789</v>
      </c>
      <c r="S152" s="196" t="s">
        <v>547</v>
      </c>
      <c r="T152" s="197" t="s">
        <v>548</v>
      </c>
      <c r="U152" s="232"/>
    </row>
    <row r="153" spans="2:21" ht="12.75"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9"/>
      <c r="U153" s="232"/>
    </row>
    <row r="154" spans="1:21" ht="12.75">
      <c r="A154" t="s">
        <v>631</v>
      </c>
      <c r="B154" s="225">
        <f>SUM(C154:T154)</f>
        <v>5</v>
      </c>
      <c r="C154" s="225">
        <v>0</v>
      </c>
      <c r="D154" s="225">
        <v>1</v>
      </c>
      <c r="E154" s="225">
        <v>0</v>
      </c>
      <c r="F154" s="225">
        <v>1</v>
      </c>
      <c r="G154" s="225">
        <v>0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5">
        <v>0</v>
      </c>
      <c r="N154" s="225">
        <v>0</v>
      </c>
      <c r="O154" s="225">
        <v>0</v>
      </c>
      <c r="P154" s="225">
        <v>0</v>
      </c>
      <c r="Q154" s="225">
        <v>0</v>
      </c>
      <c r="R154" s="225">
        <v>0</v>
      </c>
      <c r="S154" s="225">
        <v>0</v>
      </c>
      <c r="T154" s="229">
        <v>3</v>
      </c>
      <c r="U154" s="232"/>
    </row>
    <row r="155" spans="1:21" ht="12.75">
      <c r="A155" t="s">
        <v>632</v>
      </c>
      <c r="B155" s="225">
        <f>SUM(C155:T155)</f>
        <v>1</v>
      </c>
      <c r="C155" s="225">
        <v>0</v>
      </c>
      <c r="D155" s="225">
        <v>0</v>
      </c>
      <c r="E155" s="225">
        <v>1</v>
      </c>
      <c r="F155" s="225">
        <v>0</v>
      </c>
      <c r="G155" s="225">
        <v>0</v>
      </c>
      <c r="H155" s="225">
        <v>0</v>
      </c>
      <c r="I155" s="225">
        <v>0</v>
      </c>
      <c r="J155" s="225">
        <v>0</v>
      </c>
      <c r="K155" s="225">
        <v>0</v>
      </c>
      <c r="L155" s="225">
        <v>0</v>
      </c>
      <c r="M155" s="225">
        <v>0</v>
      </c>
      <c r="N155" s="225">
        <v>0</v>
      </c>
      <c r="O155" s="225">
        <v>0</v>
      </c>
      <c r="P155" s="225">
        <v>0</v>
      </c>
      <c r="Q155" s="225">
        <v>0</v>
      </c>
      <c r="R155" s="225">
        <v>0</v>
      </c>
      <c r="S155" s="225">
        <v>0</v>
      </c>
      <c r="T155" s="229">
        <v>0</v>
      </c>
      <c r="U155" s="232"/>
    </row>
    <row r="156" spans="1:21" ht="12.75">
      <c r="A156" t="s">
        <v>633</v>
      </c>
      <c r="B156" s="225">
        <f>SUM(C156:T156)</f>
        <v>146</v>
      </c>
      <c r="C156" s="225">
        <v>0</v>
      </c>
      <c r="D156" s="225">
        <v>0</v>
      </c>
      <c r="E156" s="225">
        <v>1</v>
      </c>
      <c r="F156" s="225">
        <v>10</v>
      </c>
      <c r="G156" s="225">
        <v>19</v>
      </c>
      <c r="H156" s="225">
        <v>0</v>
      </c>
      <c r="I156" s="225">
        <v>4</v>
      </c>
      <c r="J156" s="225">
        <v>0</v>
      </c>
      <c r="K156" s="225">
        <v>0</v>
      </c>
      <c r="L156" s="225">
        <v>0</v>
      </c>
      <c r="M156" s="225">
        <v>0</v>
      </c>
      <c r="N156" s="225">
        <v>0</v>
      </c>
      <c r="O156" s="225">
        <v>0</v>
      </c>
      <c r="P156" s="225">
        <v>0</v>
      </c>
      <c r="Q156" s="225">
        <v>0</v>
      </c>
      <c r="R156" s="225">
        <v>0</v>
      </c>
      <c r="S156" s="225">
        <v>0</v>
      </c>
      <c r="T156" s="229">
        <v>112</v>
      </c>
      <c r="U156" s="232"/>
    </row>
    <row r="157" spans="2:21" ht="12.75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9"/>
      <c r="U157" s="232"/>
    </row>
    <row r="158" spans="1:21" s="69" customFormat="1" ht="12.75">
      <c r="A158" s="7" t="s">
        <v>634</v>
      </c>
      <c r="B158" s="65">
        <f>SUM(C158:T158)</f>
        <v>544</v>
      </c>
      <c r="C158" s="65">
        <v>0</v>
      </c>
      <c r="D158" s="65">
        <v>0</v>
      </c>
      <c r="E158" s="65">
        <v>0</v>
      </c>
      <c r="F158" s="65">
        <v>0</v>
      </c>
      <c r="G158" s="65">
        <v>1</v>
      </c>
      <c r="H158" s="65">
        <v>100</v>
      </c>
      <c r="I158" s="65">
        <v>261</v>
      </c>
      <c r="J158" s="65">
        <v>123</v>
      </c>
      <c r="K158" s="65">
        <v>28</v>
      </c>
      <c r="L158" s="65">
        <v>9</v>
      </c>
      <c r="M158" s="65">
        <v>1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8">
        <v>21</v>
      </c>
      <c r="U158" s="235"/>
    </row>
    <row r="159" spans="2:21" ht="12.75"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9"/>
      <c r="U159" s="232"/>
    </row>
    <row r="160" spans="1:21" ht="12.75">
      <c r="A160" t="s">
        <v>635</v>
      </c>
      <c r="B160" s="225">
        <f aca="true" t="shared" si="7" ref="B160:B170">SUM(C160:T160)</f>
        <v>2</v>
      </c>
      <c r="C160" s="225">
        <v>0</v>
      </c>
      <c r="D160" s="225">
        <v>0</v>
      </c>
      <c r="E160" s="225">
        <v>0</v>
      </c>
      <c r="F160" s="225">
        <v>0</v>
      </c>
      <c r="G160" s="225">
        <v>0</v>
      </c>
      <c r="H160" s="225">
        <v>1</v>
      </c>
      <c r="I160" s="225">
        <v>0</v>
      </c>
      <c r="J160" s="225">
        <v>1</v>
      </c>
      <c r="K160" s="225">
        <v>0</v>
      </c>
      <c r="L160" s="225">
        <v>0</v>
      </c>
      <c r="M160" s="225">
        <v>0</v>
      </c>
      <c r="N160" s="225">
        <v>0</v>
      </c>
      <c r="O160" s="225">
        <v>0</v>
      </c>
      <c r="P160" s="225">
        <v>0</v>
      </c>
      <c r="Q160" s="225">
        <v>0</v>
      </c>
      <c r="R160" s="225">
        <v>0</v>
      </c>
      <c r="S160" s="225">
        <v>0</v>
      </c>
      <c r="T160" s="229">
        <v>0</v>
      </c>
      <c r="U160" s="232"/>
    </row>
    <row r="161" spans="1:21" ht="12.75">
      <c r="A161" t="s">
        <v>656</v>
      </c>
      <c r="B161" s="225">
        <f t="shared" si="7"/>
        <v>12</v>
      </c>
      <c r="C161" s="225">
        <v>0</v>
      </c>
      <c r="D161" s="225">
        <v>0</v>
      </c>
      <c r="E161" s="225">
        <v>0</v>
      </c>
      <c r="F161" s="225">
        <v>0</v>
      </c>
      <c r="G161" s="225">
        <v>0</v>
      </c>
      <c r="H161" s="225">
        <v>3</v>
      </c>
      <c r="I161" s="225">
        <v>5</v>
      </c>
      <c r="J161" s="225">
        <v>3</v>
      </c>
      <c r="K161" s="225">
        <v>0</v>
      </c>
      <c r="L161" s="225">
        <v>0</v>
      </c>
      <c r="M161" s="225">
        <v>0</v>
      </c>
      <c r="N161" s="225">
        <v>0</v>
      </c>
      <c r="O161" s="225">
        <v>0</v>
      </c>
      <c r="P161" s="225">
        <v>0</v>
      </c>
      <c r="Q161" s="225">
        <v>0</v>
      </c>
      <c r="R161" s="225">
        <v>0</v>
      </c>
      <c r="S161" s="225">
        <v>0</v>
      </c>
      <c r="T161" s="229">
        <v>1</v>
      </c>
      <c r="U161" s="232"/>
    </row>
    <row r="162" spans="1:21" ht="12.75">
      <c r="A162" t="s">
        <v>657</v>
      </c>
      <c r="B162" s="225">
        <f t="shared" si="7"/>
        <v>2</v>
      </c>
      <c r="C162" s="225">
        <v>0</v>
      </c>
      <c r="D162" s="225">
        <v>0</v>
      </c>
      <c r="E162" s="225">
        <v>0</v>
      </c>
      <c r="F162" s="225">
        <v>0</v>
      </c>
      <c r="G162" s="225">
        <v>0</v>
      </c>
      <c r="H162" s="225">
        <v>1</v>
      </c>
      <c r="I162" s="225">
        <v>1</v>
      </c>
      <c r="J162" s="225">
        <v>0</v>
      </c>
      <c r="K162" s="225">
        <v>0</v>
      </c>
      <c r="L162" s="225">
        <v>0</v>
      </c>
      <c r="M162" s="225">
        <v>0</v>
      </c>
      <c r="N162" s="225">
        <v>0</v>
      </c>
      <c r="O162" s="225">
        <v>0</v>
      </c>
      <c r="P162" s="225">
        <v>0</v>
      </c>
      <c r="Q162" s="225">
        <v>0</v>
      </c>
      <c r="R162" s="225">
        <v>0</v>
      </c>
      <c r="S162" s="225">
        <v>0</v>
      </c>
      <c r="T162" s="229">
        <v>0</v>
      </c>
      <c r="U162" s="232"/>
    </row>
    <row r="163" spans="1:21" ht="12.75">
      <c r="A163" t="s">
        <v>658</v>
      </c>
      <c r="B163" s="225">
        <f t="shared" si="7"/>
        <v>4</v>
      </c>
      <c r="C163" s="225">
        <v>0</v>
      </c>
      <c r="D163" s="225">
        <v>0</v>
      </c>
      <c r="E163" s="225">
        <v>0</v>
      </c>
      <c r="F163" s="225">
        <v>0</v>
      </c>
      <c r="G163" s="225">
        <v>0</v>
      </c>
      <c r="H163" s="225">
        <v>0</v>
      </c>
      <c r="I163" s="225">
        <v>2</v>
      </c>
      <c r="J163" s="225">
        <v>1</v>
      </c>
      <c r="K163" s="225">
        <v>0</v>
      </c>
      <c r="L163" s="225">
        <v>0</v>
      </c>
      <c r="M163" s="225">
        <v>1</v>
      </c>
      <c r="N163" s="225">
        <v>0</v>
      </c>
      <c r="O163" s="225">
        <v>0</v>
      </c>
      <c r="P163" s="225">
        <v>0</v>
      </c>
      <c r="Q163" s="225">
        <v>0</v>
      </c>
      <c r="R163" s="225">
        <v>0</v>
      </c>
      <c r="S163" s="225">
        <v>0</v>
      </c>
      <c r="T163" s="229">
        <v>0</v>
      </c>
      <c r="U163" s="232"/>
    </row>
    <row r="164" spans="1:21" ht="12.75">
      <c r="A164" t="s">
        <v>659</v>
      </c>
      <c r="B164" s="225">
        <f t="shared" si="7"/>
        <v>6</v>
      </c>
      <c r="C164" s="225">
        <v>0</v>
      </c>
      <c r="D164" s="225">
        <v>0</v>
      </c>
      <c r="E164" s="225">
        <v>0</v>
      </c>
      <c r="F164" s="225">
        <v>0</v>
      </c>
      <c r="G164" s="225">
        <v>0</v>
      </c>
      <c r="H164" s="225">
        <v>0</v>
      </c>
      <c r="I164" s="225">
        <v>5</v>
      </c>
      <c r="J164" s="225">
        <v>1</v>
      </c>
      <c r="K164" s="225">
        <v>0</v>
      </c>
      <c r="L164" s="225">
        <v>0</v>
      </c>
      <c r="M164" s="225">
        <v>0</v>
      </c>
      <c r="N164" s="225">
        <v>0</v>
      </c>
      <c r="O164" s="225">
        <v>0</v>
      </c>
      <c r="P164" s="225">
        <v>0</v>
      </c>
      <c r="Q164" s="225">
        <v>0</v>
      </c>
      <c r="R164" s="225">
        <v>0</v>
      </c>
      <c r="S164" s="225">
        <v>0</v>
      </c>
      <c r="T164" s="229">
        <v>0</v>
      </c>
      <c r="U164" s="232"/>
    </row>
    <row r="165" spans="1:21" ht="12.75">
      <c r="A165" t="s">
        <v>636</v>
      </c>
      <c r="B165" s="225">
        <f t="shared" si="7"/>
        <v>87</v>
      </c>
      <c r="C165" s="225">
        <v>0</v>
      </c>
      <c r="D165" s="225">
        <v>0</v>
      </c>
      <c r="E165" s="225">
        <v>0</v>
      </c>
      <c r="F165" s="225">
        <v>0</v>
      </c>
      <c r="G165" s="225">
        <v>0</v>
      </c>
      <c r="H165" s="225">
        <v>30</v>
      </c>
      <c r="I165" s="225">
        <v>38</v>
      </c>
      <c r="J165" s="225">
        <v>12</v>
      </c>
      <c r="K165" s="225">
        <v>1</v>
      </c>
      <c r="L165" s="225">
        <v>0</v>
      </c>
      <c r="M165" s="225">
        <v>0</v>
      </c>
      <c r="N165" s="225">
        <v>0</v>
      </c>
      <c r="O165" s="225">
        <v>0</v>
      </c>
      <c r="P165" s="225">
        <v>0</v>
      </c>
      <c r="Q165" s="225">
        <v>0</v>
      </c>
      <c r="R165" s="225">
        <v>0</v>
      </c>
      <c r="S165" s="225">
        <v>0</v>
      </c>
      <c r="T165" s="229">
        <v>6</v>
      </c>
      <c r="U165" s="232"/>
    </row>
    <row r="166" spans="1:21" ht="12.75">
      <c r="A166" t="s">
        <v>661</v>
      </c>
      <c r="B166" s="225">
        <f t="shared" si="7"/>
        <v>78</v>
      </c>
      <c r="C166" s="225">
        <v>0</v>
      </c>
      <c r="D166" s="225">
        <v>0</v>
      </c>
      <c r="E166" s="225">
        <v>0</v>
      </c>
      <c r="F166" s="225">
        <v>0</v>
      </c>
      <c r="G166" s="225">
        <v>0</v>
      </c>
      <c r="H166" s="225">
        <v>5</v>
      </c>
      <c r="I166" s="225">
        <v>28</v>
      </c>
      <c r="J166" s="225">
        <v>25</v>
      </c>
      <c r="K166" s="225">
        <v>8</v>
      </c>
      <c r="L166" s="225">
        <v>7</v>
      </c>
      <c r="M166" s="225">
        <v>0</v>
      </c>
      <c r="N166" s="225">
        <v>0</v>
      </c>
      <c r="O166" s="225">
        <v>0</v>
      </c>
      <c r="P166" s="225">
        <v>0</v>
      </c>
      <c r="Q166" s="225">
        <v>0</v>
      </c>
      <c r="R166" s="225">
        <v>0</v>
      </c>
      <c r="S166" s="225">
        <v>0</v>
      </c>
      <c r="T166" s="229">
        <v>5</v>
      </c>
      <c r="U166" s="232"/>
    </row>
    <row r="167" spans="1:21" ht="12.75">
      <c r="A167" t="s">
        <v>637</v>
      </c>
      <c r="B167" s="225">
        <f t="shared" si="7"/>
        <v>58</v>
      </c>
      <c r="C167" s="225">
        <v>0</v>
      </c>
      <c r="D167" s="225">
        <v>0</v>
      </c>
      <c r="E167" s="225">
        <v>0</v>
      </c>
      <c r="F167" s="225">
        <v>0</v>
      </c>
      <c r="G167" s="225">
        <v>0</v>
      </c>
      <c r="H167" s="225">
        <v>1</v>
      </c>
      <c r="I167" s="225">
        <v>36</v>
      </c>
      <c r="J167" s="225">
        <v>12</v>
      </c>
      <c r="K167" s="225">
        <v>7</v>
      </c>
      <c r="L167" s="225">
        <v>2</v>
      </c>
      <c r="M167" s="225">
        <v>0</v>
      </c>
      <c r="N167" s="225">
        <v>0</v>
      </c>
      <c r="O167" s="225">
        <v>0</v>
      </c>
      <c r="P167" s="225">
        <v>0</v>
      </c>
      <c r="Q167" s="225">
        <v>0</v>
      </c>
      <c r="R167" s="225">
        <v>0</v>
      </c>
      <c r="S167" s="225">
        <v>0</v>
      </c>
      <c r="T167" s="229">
        <v>0</v>
      </c>
      <c r="U167" s="232"/>
    </row>
    <row r="168" spans="1:21" ht="12.75">
      <c r="A168" t="s">
        <v>638</v>
      </c>
      <c r="B168" s="225">
        <f t="shared" si="7"/>
        <v>21</v>
      </c>
      <c r="C168" s="225">
        <v>0</v>
      </c>
      <c r="D168" s="225">
        <v>0</v>
      </c>
      <c r="E168" s="225">
        <v>0</v>
      </c>
      <c r="F168" s="225">
        <v>0</v>
      </c>
      <c r="G168" s="225">
        <v>0</v>
      </c>
      <c r="H168" s="225">
        <v>7</v>
      </c>
      <c r="I168" s="225">
        <v>8</v>
      </c>
      <c r="J168" s="225">
        <v>3</v>
      </c>
      <c r="K168" s="225">
        <v>3</v>
      </c>
      <c r="L168" s="225">
        <v>0</v>
      </c>
      <c r="M168" s="225">
        <v>0</v>
      </c>
      <c r="N168" s="225">
        <v>0</v>
      </c>
      <c r="O168" s="225">
        <v>0</v>
      </c>
      <c r="P168" s="225">
        <v>0</v>
      </c>
      <c r="Q168" s="225">
        <v>0</v>
      </c>
      <c r="R168" s="225">
        <v>0</v>
      </c>
      <c r="S168" s="225">
        <v>0</v>
      </c>
      <c r="T168" s="229">
        <v>0</v>
      </c>
      <c r="U168" s="232"/>
    </row>
    <row r="169" spans="1:21" ht="12.75">
      <c r="A169" t="s">
        <v>639</v>
      </c>
      <c r="B169" s="225">
        <f t="shared" si="7"/>
        <v>264</v>
      </c>
      <c r="C169" s="225">
        <v>0</v>
      </c>
      <c r="D169" s="225">
        <v>0</v>
      </c>
      <c r="E169" s="225">
        <v>0</v>
      </c>
      <c r="F169" s="225">
        <v>0</v>
      </c>
      <c r="G169" s="225">
        <v>1</v>
      </c>
      <c r="H169" s="225">
        <v>49</v>
      </c>
      <c r="I169" s="225">
        <v>134</v>
      </c>
      <c r="J169" s="225">
        <v>62</v>
      </c>
      <c r="K169" s="225">
        <v>9</v>
      </c>
      <c r="L169" s="225">
        <v>0</v>
      </c>
      <c r="M169" s="225">
        <v>0</v>
      </c>
      <c r="N169" s="225">
        <v>0</v>
      </c>
      <c r="O169" s="225">
        <v>0</v>
      </c>
      <c r="P169" s="225">
        <v>0</v>
      </c>
      <c r="Q169" s="225">
        <v>0</v>
      </c>
      <c r="R169" s="225">
        <v>0</v>
      </c>
      <c r="S169" s="225">
        <v>0</v>
      </c>
      <c r="T169" s="229">
        <v>9</v>
      </c>
      <c r="U169" s="232"/>
    </row>
    <row r="170" spans="1:21" ht="12.75">
      <c r="A170" t="s">
        <v>640</v>
      </c>
      <c r="B170" s="225">
        <f t="shared" si="7"/>
        <v>10</v>
      </c>
      <c r="C170" s="225">
        <v>0</v>
      </c>
      <c r="D170" s="225">
        <v>0</v>
      </c>
      <c r="E170" s="225">
        <v>0</v>
      </c>
      <c r="F170" s="225">
        <v>0</v>
      </c>
      <c r="G170" s="225">
        <v>0</v>
      </c>
      <c r="H170" s="225">
        <v>3</v>
      </c>
      <c r="I170" s="225">
        <v>4</v>
      </c>
      <c r="J170" s="225">
        <v>3</v>
      </c>
      <c r="K170" s="225">
        <v>0</v>
      </c>
      <c r="L170" s="225">
        <v>0</v>
      </c>
      <c r="M170" s="225">
        <v>0</v>
      </c>
      <c r="N170" s="225">
        <v>0</v>
      </c>
      <c r="O170" s="225">
        <v>0</v>
      </c>
      <c r="P170" s="225">
        <v>0</v>
      </c>
      <c r="Q170" s="225">
        <v>0</v>
      </c>
      <c r="R170" s="225">
        <v>0</v>
      </c>
      <c r="S170" s="225">
        <v>0</v>
      </c>
      <c r="T170" s="229">
        <v>0</v>
      </c>
      <c r="U170" s="232"/>
    </row>
    <row r="171" spans="2:21" ht="12.75"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9"/>
      <c r="U171" s="232"/>
    </row>
    <row r="172" spans="1:21" s="69" customFormat="1" ht="12.75">
      <c r="A172" s="7" t="s">
        <v>641</v>
      </c>
      <c r="B172" s="65">
        <f>SUM(C172:T172)</f>
        <v>3</v>
      </c>
      <c r="C172" s="65">
        <v>0</v>
      </c>
      <c r="D172" s="65">
        <v>0</v>
      </c>
      <c r="E172" s="65">
        <v>0</v>
      </c>
      <c r="F172" s="65">
        <v>0</v>
      </c>
      <c r="G172" s="65">
        <v>0</v>
      </c>
      <c r="H172" s="65">
        <v>1</v>
      </c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65">
        <v>0</v>
      </c>
      <c r="P172" s="65">
        <v>0</v>
      </c>
      <c r="Q172" s="65">
        <v>0</v>
      </c>
      <c r="R172" s="65">
        <v>0</v>
      </c>
      <c r="S172" s="65">
        <v>0</v>
      </c>
      <c r="T172" s="68">
        <v>2</v>
      </c>
      <c r="U172" s="235"/>
    </row>
    <row r="173" spans="2:21" ht="12.75"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9"/>
      <c r="U173" s="232"/>
    </row>
    <row r="174" spans="1:21" ht="12.75">
      <c r="A174" t="s">
        <v>668</v>
      </c>
      <c r="B174" s="225">
        <f>SUM(C174:T174)</f>
        <v>1</v>
      </c>
      <c r="C174" s="225">
        <v>0</v>
      </c>
      <c r="D174" s="225">
        <v>0</v>
      </c>
      <c r="E174" s="225">
        <v>0</v>
      </c>
      <c r="F174" s="225">
        <v>0</v>
      </c>
      <c r="G174" s="225">
        <v>0</v>
      </c>
      <c r="H174" s="225">
        <v>1</v>
      </c>
      <c r="I174" s="225">
        <v>0</v>
      </c>
      <c r="J174" s="225">
        <v>0</v>
      </c>
      <c r="K174" s="225">
        <v>0</v>
      </c>
      <c r="L174" s="225">
        <v>0</v>
      </c>
      <c r="M174" s="225">
        <v>0</v>
      </c>
      <c r="N174" s="225">
        <v>0</v>
      </c>
      <c r="O174" s="225">
        <v>0</v>
      </c>
      <c r="P174" s="225">
        <v>0</v>
      </c>
      <c r="Q174" s="225">
        <v>0</v>
      </c>
      <c r="R174" s="225">
        <v>0</v>
      </c>
      <c r="S174" s="225">
        <v>0</v>
      </c>
      <c r="T174" s="229">
        <v>0</v>
      </c>
      <c r="U174" s="232"/>
    </row>
    <row r="175" spans="1:21" ht="12.75">
      <c r="A175" t="s">
        <v>642</v>
      </c>
      <c r="B175" s="225">
        <f>SUM(C175:T175)</f>
        <v>2</v>
      </c>
      <c r="C175" s="225">
        <v>0</v>
      </c>
      <c r="D175" s="225">
        <v>0</v>
      </c>
      <c r="E175" s="225">
        <v>0</v>
      </c>
      <c r="F175" s="225">
        <v>0</v>
      </c>
      <c r="G175" s="225">
        <v>0</v>
      </c>
      <c r="H175" s="225">
        <v>0</v>
      </c>
      <c r="I175" s="225">
        <v>0</v>
      </c>
      <c r="J175" s="225">
        <v>0</v>
      </c>
      <c r="K175" s="225">
        <v>0</v>
      </c>
      <c r="L175" s="225">
        <v>0</v>
      </c>
      <c r="M175" s="225">
        <v>0</v>
      </c>
      <c r="N175" s="225">
        <v>0</v>
      </c>
      <c r="O175" s="225">
        <v>0</v>
      </c>
      <c r="P175" s="225">
        <v>0</v>
      </c>
      <c r="Q175" s="225">
        <v>0</v>
      </c>
      <c r="R175" s="225">
        <v>0</v>
      </c>
      <c r="S175" s="225">
        <v>0</v>
      </c>
      <c r="T175" s="229">
        <v>2</v>
      </c>
      <c r="U175" s="232"/>
    </row>
    <row r="176" spans="2:21" ht="12.75"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9"/>
      <c r="U176" s="232"/>
    </row>
    <row r="177" spans="1:21" s="69" customFormat="1" ht="12.75">
      <c r="A177" s="7" t="s">
        <v>643</v>
      </c>
      <c r="B177" s="65">
        <f>SUM(C177:T177)</f>
        <v>55</v>
      </c>
      <c r="C177" s="65">
        <v>15</v>
      </c>
      <c r="D177" s="65">
        <v>8</v>
      </c>
      <c r="E177" s="65">
        <v>8</v>
      </c>
      <c r="F177" s="65">
        <v>0</v>
      </c>
      <c r="G177" s="65">
        <v>0</v>
      </c>
      <c r="H177" s="65">
        <v>1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8">
        <v>23</v>
      </c>
      <c r="U177" s="235"/>
    </row>
    <row r="178" spans="2:21" ht="12.75"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9"/>
      <c r="U178" s="232"/>
    </row>
    <row r="179" spans="1:21" s="69" customFormat="1" ht="12.75">
      <c r="A179" s="7" t="s">
        <v>644</v>
      </c>
      <c r="B179" s="65">
        <f>SUM(C179:T179)</f>
        <v>1</v>
      </c>
      <c r="C179" s="65">
        <v>0</v>
      </c>
      <c r="D179" s="65">
        <v>0</v>
      </c>
      <c r="E179" s="65">
        <v>0</v>
      </c>
      <c r="F179" s="65">
        <v>1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8">
        <v>0</v>
      </c>
      <c r="U179" s="235"/>
    </row>
    <row r="180" spans="2:21" ht="12.75"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9"/>
      <c r="U180" s="232"/>
    </row>
    <row r="181" spans="1:21" s="69" customFormat="1" ht="12.75">
      <c r="A181" s="7" t="s">
        <v>645</v>
      </c>
      <c r="B181" s="65">
        <f>SUM(C181:T181)</f>
        <v>25</v>
      </c>
      <c r="C181" s="65">
        <v>4</v>
      </c>
      <c r="D181" s="65">
        <v>1</v>
      </c>
      <c r="E181" s="65">
        <v>0</v>
      </c>
      <c r="F181" s="65">
        <v>1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5">
        <v>0</v>
      </c>
      <c r="T181" s="68">
        <v>19</v>
      </c>
      <c r="U181" s="235"/>
    </row>
    <row r="182" spans="2:21" ht="12.75"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9"/>
      <c r="U182" s="232"/>
    </row>
    <row r="183" spans="1:21" s="69" customFormat="1" ht="12.75">
      <c r="A183" s="7" t="s">
        <v>646</v>
      </c>
      <c r="B183" s="65">
        <f>SUM(C183:T183)</f>
        <v>1</v>
      </c>
      <c r="C183" s="65">
        <v>0</v>
      </c>
      <c r="D183" s="65">
        <v>0</v>
      </c>
      <c r="E183" s="65">
        <v>1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8">
        <v>0</v>
      </c>
      <c r="U183" s="235"/>
    </row>
    <row r="184" spans="2:21" ht="12.75"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9"/>
      <c r="U184" s="232"/>
    </row>
    <row r="185" spans="1:21" s="69" customFormat="1" ht="12.75">
      <c r="A185" s="7" t="s">
        <v>708</v>
      </c>
      <c r="B185" s="65">
        <f>SUM(C185:T185)</f>
        <v>3</v>
      </c>
      <c r="C185" s="65">
        <v>0</v>
      </c>
      <c r="D185" s="65">
        <v>0</v>
      </c>
      <c r="E185" s="65">
        <v>0</v>
      </c>
      <c r="F185" s="65">
        <v>1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8">
        <v>2</v>
      </c>
      <c r="U185" s="235"/>
    </row>
    <row r="186" spans="2:21" ht="12.75"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9"/>
      <c r="U186" s="232"/>
    </row>
    <row r="187" spans="1:21" s="69" customFormat="1" ht="12.75">
      <c r="A187" s="7" t="s">
        <v>647</v>
      </c>
      <c r="B187" s="65">
        <f>SUM(C187:T187)</f>
        <v>6</v>
      </c>
      <c r="C187" s="65">
        <v>3</v>
      </c>
      <c r="D187" s="65">
        <v>0</v>
      </c>
      <c r="E187" s="65">
        <v>0</v>
      </c>
      <c r="F187" s="65">
        <v>1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5">
        <v>0</v>
      </c>
      <c r="P187" s="65">
        <v>0</v>
      </c>
      <c r="Q187" s="65">
        <v>0</v>
      </c>
      <c r="R187" s="65">
        <v>0</v>
      </c>
      <c r="S187" s="65">
        <v>0</v>
      </c>
      <c r="T187" s="68">
        <v>2</v>
      </c>
      <c r="U187" s="235"/>
    </row>
    <row r="188" spans="2:21" ht="12.75"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9"/>
      <c r="U188" s="232"/>
    </row>
    <row r="189" spans="1:21" s="69" customFormat="1" ht="12.75">
      <c r="A189" s="7" t="s">
        <v>648</v>
      </c>
      <c r="B189" s="65">
        <f>SUM(C189:T189)</f>
        <v>12</v>
      </c>
      <c r="C189" s="65">
        <v>9</v>
      </c>
      <c r="D189" s="65">
        <v>1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5">
        <v>0</v>
      </c>
      <c r="P189" s="65">
        <v>0</v>
      </c>
      <c r="Q189" s="65">
        <v>0</v>
      </c>
      <c r="R189" s="65">
        <v>0</v>
      </c>
      <c r="S189" s="65">
        <v>0</v>
      </c>
      <c r="T189" s="68">
        <v>2</v>
      </c>
      <c r="U189" s="235"/>
    </row>
    <row r="190" spans="2:21" ht="12.75"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9"/>
      <c r="U190" s="232"/>
    </row>
    <row r="191" spans="1:21" s="69" customFormat="1" ht="12.75">
      <c r="A191" s="7" t="s">
        <v>649</v>
      </c>
      <c r="B191" s="65">
        <f>SUM(C191:T191)</f>
        <v>2</v>
      </c>
      <c r="C191" s="65">
        <v>0</v>
      </c>
      <c r="D191" s="65">
        <v>1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8">
        <v>1</v>
      </c>
      <c r="U191" s="235"/>
    </row>
    <row r="192" spans="2:21" ht="12.75"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9"/>
      <c r="U192" s="232"/>
    </row>
    <row r="193" spans="1:21" s="69" customFormat="1" ht="12.75">
      <c r="A193" s="236" t="s">
        <v>707</v>
      </c>
      <c r="B193" s="65">
        <f>SUM(C193:T193)</f>
        <v>5</v>
      </c>
      <c r="C193" s="65">
        <v>5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8">
        <v>0</v>
      </c>
      <c r="U193" s="235"/>
    </row>
    <row r="194" spans="1:21" ht="12.75">
      <c r="A194" s="237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30"/>
      <c r="U194" s="232"/>
    </row>
    <row r="195" spans="1:21" ht="12.75">
      <c r="A195" s="238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</row>
    <row r="196" spans="2:21" ht="12.75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</row>
    <row r="197" spans="2:21" ht="12.75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</row>
    <row r="198" spans="2:21" ht="12.75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</row>
    <row r="199" spans="2:21" ht="12.75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</row>
    <row r="200" spans="2:21" ht="12.75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</row>
    <row r="201" spans="2:21" ht="12.75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</row>
    <row r="202" spans="2:21" ht="12.75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</row>
    <row r="203" spans="2:21" ht="12.75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</row>
    <row r="204" spans="2:21" ht="12.75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</row>
    <row r="205" spans="2:21" ht="12.75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</row>
    <row r="206" spans="2:21" ht="12.75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</row>
    <row r="207" spans="2:21" ht="12.75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</row>
    <row r="208" spans="2:21" ht="12.75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</row>
    <row r="209" spans="2:21" ht="12.75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</row>
    <row r="210" spans="2:21" ht="12.75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</row>
    <row r="211" spans="2:21" ht="12.75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</row>
    <row r="212" spans="2:21" ht="12.75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</row>
  </sheetData>
  <mergeCells count="10">
    <mergeCell ref="A75:A78"/>
    <mergeCell ref="B75:B78"/>
    <mergeCell ref="C75:T75"/>
    <mergeCell ref="A149:A152"/>
    <mergeCell ref="B149:B152"/>
    <mergeCell ref="C149:T149"/>
    <mergeCell ref="A3:T3"/>
    <mergeCell ref="A6:A9"/>
    <mergeCell ref="B6:B9"/>
    <mergeCell ref="C6:T6"/>
  </mergeCells>
  <printOptions/>
  <pageMargins left="1.14" right="0.75" top="0.82" bottom="0.73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9.7109375" style="1" customWidth="1"/>
    <col min="3" max="3" width="10.7109375" style="1" customWidth="1"/>
    <col min="4" max="4" width="10.8515625" style="1" customWidth="1"/>
    <col min="5" max="5" width="11.421875" style="1" customWidth="1"/>
    <col min="6" max="6" width="10.57421875" style="1" customWidth="1"/>
    <col min="7" max="7" width="15.140625" style="1" customWidth="1"/>
    <col min="8" max="16384" width="11.421875" style="1" customWidth="1"/>
  </cols>
  <sheetData>
    <row r="1" spans="1:7" ht="12.75">
      <c r="A1" s="7" t="s">
        <v>516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8" t="s">
        <v>730</v>
      </c>
      <c r="B4" s="8"/>
      <c r="C4" s="8"/>
      <c r="D4" s="8"/>
      <c r="E4" s="8"/>
      <c r="F4" s="8"/>
      <c r="G4" s="8"/>
    </row>
    <row r="5" spans="1:7" ht="12.75">
      <c r="A5" s="8" t="s">
        <v>815</v>
      </c>
      <c r="B5" s="8"/>
      <c r="C5" s="8"/>
      <c r="D5" s="8"/>
      <c r="E5" s="8"/>
      <c r="F5" s="8"/>
      <c r="G5" s="8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9" spans="1:9" ht="15.75">
      <c r="A9" s="3"/>
      <c r="B9" s="9"/>
      <c r="C9" s="10" t="s">
        <v>731</v>
      </c>
      <c r="D9" s="11"/>
      <c r="E9" s="11"/>
      <c r="F9" s="10"/>
      <c r="G9" s="10"/>
      <c r="H9" s="12"/>
      <c r="I9" s="13"/>
    </row>
    <row r="10" spans="1:9" ht="15.75">
      <c r="A10" s="4" t="s">
        <v>715</v>
      </c>
      <c r="B10" s="14" t="s">
        <v>716</v>
      </c>
      <c r="C10" s="15" t="s">
        <v>732</v>
      </c>
      <c r="D10" s="15" t="s">
        <v>733</v>
      </c>
      <c r="E10" s="16" t="s">
        <v>734</v>
      </c>
      <c r="F10" s="15" t="s">
        <v>735</v>
      </c>
      <c r="G10" s="17" t="s">
        <v>736</v>
      </c>
      <c r="H10" s="18"/>
      <c r="I10" s="13"/>
    </row>
    <row r="11" spans="1:9" ht="15">
      <c r="A11" s="2"/>
      <c r="B11" s="19"/>
      <c r="C11" s="20"/>
      <c r="D11" s="20"/>
      <c r="E11" s="20"/>
      <c r="F11" s="20"/>
      <c r="G11" s="21"/>
      <c r="H11" s="21"/>
      <c r="I11" s="13"/>
    </row>
    <row r="12" spans="1:9" ht="15.75">
      <c r="A12" s="5" t="s">
        <v>719</v>
      </c>
      <c r="B12" s="22">
        <f>SUM(C12:G12)</f>
        <v>3712</v>
      </c>
      <c r="C12" s="23">
        <f>SUM(C14:C23)</f>
        <v>1642</v>
      </c>
      <c r="D12" s="23">
        <f>SUM(D14:D23)</f>
        <v>1175</v>
      </c>
      <c r="E12" s="23">
        <f>SUM(E14:E23)</f>
        <v>175</v>
      </c>
      <c r="F12" s="23">
        <f>SUM(F14:F23)</f>
        <v>16</v>
      </c>
      <c r="G12" s="24">
        <f>SUM(G14:G23)</f>
        <v>704</v>
      </c>
      <c r="H12" s="18"/>
      <c r="I12" s="13"/>
    </row>
    <row r="13" spans="1:9" ht="15">
      <c r="A13" s="2"/>
      <c r="B13" s="25"/>
      <c r="C13" s="26"/>
      <c r="D13" s="26"/>
      <c r="E13" s="26"/>
      <c r="F13" s="26"/>
      <c r="G13" s="27"/>
      <c r="H13" s="21"/>
      <c r="I13" s="13"/>
    </row>
    <row r="14" spans="1:9" ht="15">
      <c r="A14" s="6" t="s">
        <v>737</v>
      </c>
      <c r="B14" s="28">
        <f aca="true" t="shared" si="0" ref="B14:B23">SUM(C14:G14)</f>
        <v>186</v>
      </c>
      <c r="C14" s="25">
        <v>153</v>
      </c>
      <c r="D14" s="25">
        <v>10</v>
      </c>
      <c r="E14" s="25">
        <v>0</v>
      </c>
      <c r="F14" s="25">
        <v>1</v>
      </c>
      <c r="G14" s="36">
        <v>22</v>
      </c>
      <c r="H14" s="21"/>
      <c r="I14" s="13"/>
    </row>
    <row r="15" spans="1:9" ht="15">
      <c r="A15" s="6" t="s">
        <v>738</v>
      </c>
      <c r="B15" s="28">
        <f t="shared" si="0"/>
        <v>700</v>
      </c>
      <c r="C15" s="25">
        <v>489</v>
      </c>
      <c r="D15" s="25">
        <v>62</v>
      </c>
      <c r="E15" s="25">
        <v>6</v>
      </c>
      <c r="F15" s="25">
        <v>0</v>
      </c>
      <c r="G15" s="36">
        <v>143</v>
      </c>
      <c r="H15" s="21"/>
      <c r="I15" s="13"/>
    </row>
    <row r="16" spans="1:9" ht="15">
      <c r="A16" s="6" t="s">
        <v>739</v>
      </c>
      <c r="B16" s="28">
        <f t="shared" si="0"/>
        <v>590</v>
      </c>
      <c r="C16" s="25">
        <v>285</v>
      </c>
      <c r="D16" s="25">
        <v>140</v>
      </c>
      <c r="E16" s="25">
        <v>16</v>
      </c>
      <c r="F16" s="25">
        <v>1</v>
      </c>
      <c r="G16" s="36">
        <v>148</v>
      </c>
      <c r="H16" s="21"/>
      <c r="I16" s="13"/>
    </row>
    <row r="17" spans="1:9" ht="15">
      <c r="A17" s="6" t="s">
        <v>740</v>
      </c>
      <c r="B17" s="28">
        <f t="shared" si="0"/>
        <v>594</v>
      </c>
      <c r="C17" s="25">
        <v>249</v>
      </c>
      <c r="D17" s="25">
        <v>195</v>
      </c>
      <c r="E17" s="25">
        <v>27</v>
      </c>
      <c r="F17" s="25">
        <v>0</v>
      </c>
      <c r="G17" s="36">
        <v>123</v>
      </c>
      <c r="H17" s="21"/>
      <c r="I17" s="13"/>
    </row>
    <row r="18" spans="1:9" ht="15">
      <c r="A18" s="6" t="s">
        <v>741</v>
      </c>
      <c r="B18" s="28">
        <f t="shared" si="0"/>
        <v>528</v>
      </c>
      <c r="C18" s="25">
        <v>178</v>
      </c>
      <c r="D18" s="25">
        <v>212</v>
      </c>
      <c r="E18" s="25">
        <v>34</v>
      </c>
      <c r="F18" s="25">
        <v>2</v>
      </c>
      <c r="G18" s="36">
        <v>102</v>
      </c>
      <c r="H18" s="21"/>
      <c r="I18" s="13"/>
    </row>
    <row r="19" spans="1:9" ht="15">
      <c r="A19" s="6" t="s">
        <v>742</v>
      </c>
      <c r="B19" s="28">
        <f t="shared" si="0"/>
        <v>437</v>
      </c>
      <c r="C19" s="25">
        <v>133</v>
      </c>
      <c r="D19" s="25">
        <v>179</v>
      </c>
      <c r="E19" s="25">
        <v>33</v>
      </c>
      <c r="F19" s="25">
        <v>2</v>
      </c>
      <c r="G19" s="36">
        <v>90</v>
      </c>
      <c r="H19" s="21"/>
      <c r="I19" s="13"/>
    </row>
    <row r="20" spans="1:9" ht="15">
      <c r="A20" s="6" t="s">
        <v>743</v>
      </c>
      <c r="B20" s="28">
        <f t="shared" si="0"/>
        <v>288</v>
      </c>
      <c r="C20" s="25">
        <v>78</v>
      </c>
      <c r="D20" s="25">
        <v>148</v>
      </c>
      <c r="E20" s="25">
        <v>22</v>
      </c>
      <c r="F20" s="25">
        <v>2</v>
      </c>
      <c r="G20" s="36">
        <v>38</v>
      </c>
      <c r="H20" s="21"/>
      <c r="I20" s="13"/>
    </row>
    <row r="21" spans="1:9" ht="15">
      <c r="A21" s="6" t="s">
        <v>744</v>
      </c>
      <c r="B21" s="28">
        <f t="shared" si="0"/>
        <v>163</v>
      </c>
      <c r="C21" s="25">
        <v>30</v>
      </c>
      <c r="D21" s="25">
        <v>99</v>
      </c>
      <c r="E21" s="25">
        <v>9</v>
      </c>
      <c r="F21" s="25">
        <v>2</v>
      </c>
      <c r="G21" s="36">
        <v>23</v>
      </c>
      <c r="H21" s="21"/>
      <c r="I21" s="13"/>
    </row>
    <row r="22" spans="1:9" ht="15">
      <c r="A22" s="6" t="s">
        <v>745</v>
      </c>
      <c r="B22" s="28">
        <f t="shared" si="0"/>
        <v>76</v>
      </c>
      <c r="C22" s="25">
        <v>18</v>
      </c>
      <c r="D22" s="25">
        <v>40</v>
      </c>
      <c r="E22" s="25">
        <v>8</v>
      </c>
      <c r="F22" s="25">
        <v>2</v>
      </c>
      <c r="G22" s="36">
        <v>8</v>
      </c>
      <c r="H22" s="21"/>
      <c r="I22" s="13"/>
    </row>
    <row r="23" spans="1:9" ht="15">
      <c r="A23" s="6" t="s">
        <v>746</v>
      </c>
      <c r="B23" s="28">
        <f t="shared" si="0"/>
        <v>150</v>
      </c>
      <c r="C23" s="25">
        <v>29</v>
      </c>
      <c r="D23" s="25">
        <v>90</v>
      </c>
      <c r="E23" s="25">
        <v>20</v>
      </c>
      <c r="F23" s="25">
        <v>4</v>
      </c>
      <c r="G23" s="36">
        <v>7</v>
      </c>
      <c r="H23" s="21"/>
      <c r="I23" s="13"/>
    </row>
    <row r="24" spans="1:9" ht="12.75">
      <c r="A24" s="29"/>
      <c r="B24" s="30"/>
      <c r="C24" s="31"/>
      <c r="D24" s="31"/>
      <c r="E24" s="31"/>
      <c r="F24" s="31"/>
      <c r="G24" s="32"/>
      <c r="H24" s="33"/>
      <c r="I24" s="13"/>
    </row>
    <row r="25" spans="1:9" ht="12.75">
      <c r="A25" s="35"/>
      <c r="B25" s="21"/>
      <c r="C25" s="21"/>
      <c r="D25" s="21"/>
      <c r="E25" s="21"/>
      <c r="F25" s="33"/>
      <c r="G25" s="33"/>
      <c r="H25" s="33"/>
      <c r="I25" s="13"/>
    </row>
    <row r="26" spans="2:8" ht="12.75">
      <c r="B26" s="34"/>
      <c r="C26" s="34"/>
      <c r="D26" s="34"/>
      <c r="E26" s="34"/>
      <c r="F26" s="34"/>
      <c r="G26" s="34"/>
      <c r="H26" s="34"/>
    </row>
  </sheetData>
  <printOptions horizontalCentered="1" verticalCentered="1"/>
  <pageMargins left="0.55" right="0.31496062992125984" top="0.58" bottom="0.7480314960629921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2" sqref="A2"/>
    </sheetView>
  </sheetViews>
  <sheetFormatPr defaultColWidth="11.421875" defaultRowHeight="12.75"/>
  <cols>
    <col min="1" max="1" width="16.421875" style="1" customWidth="1"/>
    <col min="2" max="2" width="9.28125" style="1" customWidth="1"/>
    <col min="3" max="3" width="8.421875" style="1" customWidth="1"/>
    <col min="4" max="5" width="10.00390625" style="1" customWidth="1"/>
    <col min="6" max="7" width="10.140625" style="1" customWidth="1"/>
    <col min="8" max="8" width="10.00390625" style="1" customWidth="1"/>
    <col min="9" max="9" width="10.28125" style="1" customWidth="1"/>
    <col min="10" max="12" width="10.7109375" style="1" customWidth="1"/>
    <col min="13" max="13" width="10.57421875" style="1" customWidth="1"/>
    <col min="14" max="14" width="10.421875" style="1" customWidth="1"/>
    <col min="15" max="17" width="10.00390625" style="1" customWidth="1"/>
    <col min="18" max="19" width="10.140625" style="1" customWidth="1"/>
    <col min="20" max="20" width="10.28125" style="1" customWidth="1"/>
    <col min="21" max="16384" width="11.421875" style="1" customWidth="1"/>
  </cols>
  <sheetData>
    <row r="1" ht="12.75">
      <c r="A1" s="272" t="s">
        <v>874</v>
      </c>
    </row>
    <row r="3" spans="1:20" ht="12.75">
      <c r="A3" s="109" t="s">
        <v>747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</row>
    <row r="4" spans="1:20" ht="12.75">
      <c r="A4" s="8" t="s">
        <v>705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6" spans="1:20" ht="12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</row>
    <row r="7" spans="1:21" ht="12.75">
      <c r="A7" s="289"/>
      <c r="B7" s="274"/>
      <c r="C7" s="275"/>
      <c r="D7" s="275" t="s">
        <v>748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7"/>
    </row>
    <row r="8" spans="1:21" ht="12.75">
      <c r="A8" s="290" t="s">
        <v>749</v>
      </c>
      <c r="B8" s="291" t="s">
        <v>750</v>
      </c>
      <c r="C8" s="292" t="s">
        <v>751</v>
      </c>
      <c r="D8" s="292" t="s">
        <v>752</v>
      </c>
      <c r="E8" s="292" t="s">
        <v>753</v>
      </c>
      <c r="F8" s="292" t="s">
        <v>754</v>
      </c>
      <c r="G8" s="292" t="s">
        <v>755</v>
      </c>
      <c r="H8" s="292" t="s">
        <v>756</v>
      </c>
      <c r="I8" s="292" t="s">
        <v>757</v>
      </c>
      <c r="J8" s="292" t="s">
        <v>758</v>
      </c>
      <c r="K8" s="292" t="s">
        <v>759</v>
      </c>
      <c r="L8" s="292" t="s">
        <v>760</v>
      </c>
      <c r="M8" s="292" t="s">
        <v>761</v>
      </c>
      <c r="N8" s="292" t="s">
        <v>762</v>
      </c>
      <c r="O8" s="292" t="s">
        <v>763</v>
      </c>
      <c r="P8" s="292" t="s">
        <v>764</v>
      </c>
      <c r="Q8" s="292" t="s">
        <v>765</v>
      </c>
      <c r="R8" s="292" t="s">
        <v>766</v>
      </c>
      <c r="S8" s="292" t="s">
        <v>767</v>
      </c>
      <c r="T8" s="289" t="s">
        <v>768</v>
      </c>
      <c r="U8" s="7"/>
    </row>
    <row r="9" spans="1:21" ht="12.75">
      <c r="A9" s="290" t="s">
        <v>769</v>
      </c>
      <c r="B9" s="293"/>
      <c r="C9" s="294" t="s">
        <v>770</v>
      </c>
      <c r="D9" s="294" t="s">
        <v>771</v>
      </c>
      <c r="E9" s="294" t="s">
        <v>772</v>
      </c>
      <c r="F9" s="294" t="s">
        <v>772</v>
      </c>
      <c r="G9" s="294" t="s">
        <v>772</v>
      </c>
      <c r="H9" s="294" t="s">
        <v>772</v>
      </c>
      <c r="I9" s="294" t="s">
        <v>772</v>
      </c>
      <c r="J9" s="294" t="s">
        <v>772</v>
      </c>
      <c r="K9" s="294" t="s">
        <v>772</v>
      </c>
      <c r="L9" s="294" t="s">
        <v>772</v>
      </c>
      <c r="M9" s="294" t="s">
        <v>772</v>
      </c>
      <c r="N9" s="294" t="s">
        <v>772</v>
      </c>
      <c r="O9" s="294" t="s">
        <v>772</v>
      </c>
      <c r="P9" s="294" t="s">
        <v>772</v>
      </c>
      <c r="Q9" s="294" t="s">
        <v>772</v>
      </c>
      <c r="R9" s="294" t="s">
        <v>773</v>
      </c>
      <c r="S9" s="294" t="s">
        <v>774</v>
      </c>
      <c r="T9" s="290" t="s">
        <v>775</v>
      </c>
      <c r="U9" s="7"/>
    </row>
    <row r="10" spans="1:21" ht="12.75">
      <c r="A10" s="295"/>
      <c r="B10" s="296"/>
      <c r="C10" s="297"/>
      <c r="D10" s="298" t="s">
        <v>753</v>
      </c>
      <c r="E10" s="298" t="s">
        <v>776</v>
      </c>
      <c r="F10" s="298" t="s">
        <v>777</v>
      </c>
      <c r="G10" s="298" t="s">
        <v>778</v>
      </c>
      <c r="H10" s="298" t="s">
        <v>779</v>
      </c>
      <c r="I10" s="298" t="s">
        <v>780</v>
      </c>
      <c r="J10" s="298" t="s">
        <v>781</v>
      </c>
      <c r="K10" s="298" t="s">
        <v>782</v>
      </c>
      <c r="L10" s="298" t="s">
        <v>783</v>
      </c>
      <c r="M10" s="298" t="s">
        <v>784</v>
      </c>
      <c r="N10" s="298" t="s">
        <v>785</v>
      </c>
      <c r="O10" s="298" t="s">
        <v>786</v>
      </c>
      <c r="P10" s="298" t="s">
        <v>787</v>
      </c>
      <c r="Q10" s="298" t="s">
        <v>788</v>
      </c>
      <c r="R10" s="298" t="s">
        <v>789</v>
      </c>
      <c r="S10" s="297"/>
      <c r="T10" s="295"/>
      <c r="U10" s="7"/>
    </row>
    <row r="11" spans="1:21" ht="12.75">
      <c r="A11" s="299"/>
      <c r="B11" s="291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0"/>
      <c r="U11" s="7"/>
    </row>
    <row r="12" spans="1:21" ht="20.25" customHeight="1">
      <c r="A12" s="160" t="s">
        <v>790</v>
      </c>
      <c r="B12" s="283">
        <f aca="true" t="shared" si="0" ref="B12:R12">SUM(B14:B23)</f>
        <v>3316</v>
      </c>
      <c r="C12" s="300">
        <f t="shared" si="0"/>
        <v>143</v>
      </c>
      <c r="D12" s="300">
        <f t="shared" si="0"/>
        <v>141</v>
      </c>
      <c r="E12" s="300">
        <f t="shared" si="0"/>
        <v>145</v>
      </c>
      <c r="F12" s="300">
        <f t="shared" si="0"/>
        <v>124</v>
      </c>
      <c r="G12" s="300">
        <f t="shared" si="0"/>
        <v>102</v>
      </c>
      <c r="H12" s="300">
        <f t="shared" si="0"/>
        <v>418</v>
      </c>
      <c r="I12" s="300">
        <f t="shared" si="0"/>
        <v>452</v>
      </c>
      <c r="J12" s="300">
        <f t="shared" si="0"/>
        <v>232</v>
      </c>
      <c r="K12" s="300">
        <f t="shared" si="0"/>
        <v>207</v>
      </c>
      <c r="L12" s="300">
        <f t="shared" si="0"/>
        <v>72</v>
      </c>
      <c r="M12" s="300">
        <f t="shared" si="0"/>
        <v>56</v>
      </c>
      <c r="N12" s="300">
        <f t="shared" si="0"/>
        <v>27</v>
      </c>
      <c r="O12" s="300">
        <f t="shared" si="0"/>
        <v>21</v>
      </c>
      <c r="P12" s="300">
        <f t="shared" si="0"/>
        <v>18</v>
      </c>
      <c r="Q12" s="300">
        <f t="shared" si="0"/>
        <v>2</v>
      </c>
      <c r="R12" s="300">
        <f t="shared" si="0"/>
        <v>14</v>
      </c>
      <c r="S12" s="300">
        <f>SUM(S14:S23)</f>
        <v>15</v>
      </c>
      <c r="T12" s="284">
        <f>SUM(T14:T23)</f>
        <v>1127</v>
      </c>
      <c r="U12" s="7"/>
    </row>
    <row r="13" spans="1:20" ht="20.25" customHeight="1">
      <c r="A13" s="34"/>
      <c r="B13" s="193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79"/>
    </row>
    <row r="14" spans="1:20" ht="20.25" customHeight="1">
      <c r="A14" s="181" t="s">
        <v>816</v>
      </c>
      <c r="B14" s="171">
        <f aca="true" t="shared" si="1" ref="B14:B23">SUM(C14:T14)</f>
        <v>171</v>
      </c>
      <c r="C14" s="193">
        <v>6</v>
      </c>
      <c r="D14" s="193">
        <v>1</v>
      </c>
      <c r="E14" s="193">
        <v>5</v>
      </c>
      <c r="F14" s="193">
        <v>5</v>
      </c>
      <c r="G14" s="193">
        <v>4</v>
      </c>
      <c r="H14" s="193">
        <v>37</v>
      </c>
      <c r="I14" s="193">
        <v>31</v>
      </c>
      <c r="J14" s="193">
        <v>14</v>
      </c>
      <c r="K14" s="193">
        <v>7</v>
      </c>
      <c r="L14" s="193">
        <v>8</v>
      </c>
      <c r="M14" s="193">
        <v>2</v>
      </c>
      <c r="N14" s="193">
        <v>1</v>
      </c>
      <c r="O14" s="193">
        <v>2</v>
      </c>
      <c r="P14" s="193">
        <v>2</v>
      </c>
      <c r="Q14" s="193">
        <v>0</v>
      </c>
      <c r="R14" s="193">
        <v>1</v>
      </c>
      <c r="S14" s="193">
        <v>0</v>
      </c>
      <c r="T14" s="194">
        <v>45</v>
      </c>
    </row>
    <row r="15" spans="1:20" ht="20.25" customHeight="1">
      <c r="A15" s="181" t="s">
        <v>791</v>
      </c>
      <c r="B15" s="171">
        <f t="shared" si="1"/>
        <v>635</v>
      </c>
      <c r="C15" s="193">
        <v>13</v>
      </c>
      <c r="D15" s="193">
        <v>17</v>
      </c>
      <c r="E15" s="193">
        <v>23</v>
      </c>
      <c r="F15" s="193">
        <v>22</v>
      </c>
      <c r="G15" s="193">
        <v>19</v>
      </c>
      <c r="H15" s="193">
        <v>103</v>
      </c>
      <c r="I15" s="193">
        <v>104</v>
      </c>
      <c r="J15" s="193">
        <v>47</v>
      </c>
      <c r="K15" s="193">
        <v>44</v>
      </c>
      <c r="L15" s="193">
        <v>18</v>
      </c>
      <c r="M15" s="193">
        <v>8</v>
      </c>
      <c r="N15" s="193">
        <v>9</v>
      </c>
      <c r="O15" s="193">
        <v>1</v>
      </c>
      <c r="P15" s="193">
        <v>2</v>
      </c>
      <c r="Q15" s="193">
        <v>0</v>
      </c>
      <c r="R15" s="193">
        <v>3</v>
      </c>
      <c r="S15" s="193">
        <v>0</v>
      </c>
      <c r="T15" s="194">
        <v>202</v>
      </c>
    </row>
    <row r="16" spans="1:20" ht="20.25" customHeight="1">
      <c r="A16" s="181" t="s">
        <v>792</v>
      </c>
      <c r="B16" s="171">
        <f t="shared" si="1"/>
        <v>522</v>
      </c>
      <c r="C16" s="193">
        <v>20</v>
      </c>
      <c r="D16" s="193">
        <v>21</v>
      </c>
      <c r="E16" s="193">
        <v>26</v>
      </c>
      <c r="F16" s="193">
        <v>28</v>
      </c>
      <c r="G16" s="193">
        <v>12</v>
      </c>
      <c r="H16" s="193">
        <v>72</v>
      </c>
      <c r="I16" s="193">
        <v>85</v>
      </c>
      <c r="J16" s="193">
        <v>32</v>
      </c>
      <c r="K16" s="193">
        <v>35</v>
      </c>
      <c r="L16" s="193">
        <v>6</v>
      </c>
      <c r="M16" s="193">
        <v>11</v>
      </c>
      <c r="N16" s="193">
        <v>4</v>
      </c>
      <c r="O16" s="193">
        <v>2</v>
      </c>
      <c r="P16" s="193">
        <v>1</v>
      </c>
      <c r="Q16" s="193">
        <v>0</v>
      </c>
      <c r="R16" s="193">
        <v>1</v>
      </c>
      <c r="S16" s="193">
        <v>2</v>
      </c>
      <c r="T16" s="194">
        <v>164</v>
      </c>
    </row>
    <row r="17" spans="1:20" ht="20.25" customHeight="1">
      <c r="A17" s="181" t="s">
        <v>793</v>
      </c>
      <c r="B17" s="171">
        <f t="shared" si="1"/>
        <v>526</v>
      </c>
      <c r="C17" s="193">
        <v>21</v>
      </c>
      <c r="D17" s="193">
        <v>33</v>
      </c>
      <c r="E17" s="193">
        <v>39</v>
      </c>
      <c r="F17" s="193">
        <v>23</v>
      </c>
      <c r="G17" s="193">
        <v>27</v>
      </c>
      <c r="H17" s="193">
        <v>59</v>
      </c>
      <c r="I17" s="193">
        <v>56</v>
      </c>
      <c r="J17" s="193">
        <v>36</v>
      </c>
      <c r="K17" s="193">
        <v>22</v>
      </c>
      <c r="L17" s="193">
        <v>7</v>
      </c>
      <c r="M17" s="193">
        <v>11</v>
      </c>
      <c r="N17" s="193">
        <v>5</v>
      </c>
      <c r="O17" s="193">
        <v>7</v>
      </c>
      <c r="P17" s="193">
        <v>2</v>
      </c>
      <c r="Q17" s="193">
        <v>0</v>
      </c>
      <c r="R17" s="193">
        <v>2</v>
      </c>
      <c r="S17" s="193">
        <v>5</v>
      </c>
      <c r="T17" s="194">
        <v>171</v>
      </c>
    </row>
    <row r="18" spans="1:20" ht="20.25" customHeight="1">
      <c r="A18" s="181" t="s">
        <v>794</v>
      </c>
      <c r="B18" s="171">
        <f t="shared" si="1"/>
        <v>481</v>
      </c>
      <c r="C18" s="193">
        <v>27</v>
      </c>
      <c r="D18" s="193">
        <v>32</v>
      </c>
      <c r="E18" s="193">
        <v>18</v>
      </c>
      <c r="F18" s="193">
        <v>16</v>
      </c>
      <c r="G18" s="193">
        <v>15</v>
      </c>
      <c r="H18" s="193">
        <v>55</v>
      </c>
      <c r="I18" s="193">
        <v>58</v>
      </c>
      <c r="J18" s="193">
        <v>34</v>
      </c>
      <c r="K18" s="193">
        <v>42</v>
      </c>
      <c r="L18" s="193">
        <v>9</v>
      </c>
      <c r="M18" s="193">
        <v>5</v>
      </c>
      <c r="N18" s="193">
        <v>4</v>
      </c>
      <c r="O18" s="193">
        <v>4</v>
      </c>
      <c r="P18" s="193">
        <v>4</v>
      </c>
      <c r="Q18" s="193">
        <v>1</v>
      </c>
      <c r="R18" s="193">
        <v>0</v>
      </c>
      <c r="S18" s="193">
        <v>0</v>
      </c>
      <c r="T18" s="194">
        <v>157</v>
      </c>
    </row>
    <row r="19" spans="1:20" ht="20.25" customHeight="1">
      <c r="A19" s="181" t="s">
        <v>795</v>
      </c>
      <c r="B19" s="171">
        <f t="shared" si="1"/>
        <v>371</v>
      </c>
      <c r="C19" s="193">
        <v>20</v>
      </c>
      <c r="D19" s="193">
        <v>19</v>
      </c>
      <c r="E19" s="193">
        <v>19</v>
      </c>
      <c r="F19" s="193">
        <v>14</v>
      </c>
      <c r="G19" s="193">
        <v>12</v>
      </c>
      <c r="H19" s="193">
        <v>38</v>
      </c>
      <c r="I19" s="193">
        <v>52</v>
      </c>
      <c r="J19" s="193">
        <v>26</v>
      </c>
      <c r="K19" s="193">
        <v>22</v>
      </c>
      <c r="L19" s="193">
        <v>10</v>
      </c>
      <c r="M19" s="193">
        <v>3</v>
      </c>
      <c r="N19" s="193">
        <v>2</v>
      </c>
      <c r="O19" s="193">
        <v>2</v>
      </c>
      <c r="P19" s="193">
        <v>3</v>
      </c>
      <c r="Q19" s="193">
        <v>0</v>
      </c>
      <c r="R19" s="193">
        <v>1</v>
      </c>
      <c r="S19" s="193">
        <v>1</v>
      </c>
      <c r="T19" s="194">
        <v>127</v>
      </c>
    </row>
    <row r="20" spans="1:20" ht="20.25" customHeight="1">
      <c r="A20" s="181" t="s">
        <v>796</v>
      </c>
      <c r="B20" s="171">
        <f t="shared" si="1"/>
        <v>255</v>
      </c>
      <c r="C20" s="193">
        <v>14</v>
      </c>
      <c r="D20" s="193">
        <v>9</v>
      </c>
      <c r="E20" s="193">
        <v>8</v>
      </c>
      <c r="F20" s="193">
        <v>7</v>
      </c>
      <c r="G20" s="193">
        <v>6</v>
      </c>
      <c r="H20" s="193">
        <v>19</v>
      </c>
      <c r="I20" s="193">
        <v>32</v>
      </c>
      <c r="J20" s="193">
        <v>14</v>
      </c>
      <c r="K20" s="193">
        <v>15</v>
      </c>
      <c r="L20" s="193">
        <v>6</v>
      </c>
      <c r="M20" s="193">
        <v>5</v>
      </c>
      <c r="N20" s="193">
        <v>1</v>
      </c>
      <c r="O20" s="193">
        <v>1</v>
      </c>
      <c r="P20" s="193">
        <v>2</v>
      </c>
      <c r="Q20" s="193">
        <v>0</v>
      </c>
      <c r="R20" s="193">
        <v>3</v>
      </c>
      <c r="S20" s="193">
        <v>3</v>
      </c>
      <c r="T20" s="194">
        <v>110</v>
      </c>
    </row>
    <row r="21" spans="1:20" ht="20.25" customHeight="1">
      <c r="A21" s="181" t="s">
        <v>797</v>
      </c>
      <c r="B21" s="171">
        <f t="shared" si="1"/>
        <v>145</v>
      </c>
      <c r="C21" s="193">
        <v>7</v>
      </c>
      <c r="D21" s="193">
        <v>7</v>
      </c>
      <c r="E21" s="193">
        <v>3</v>
      </c>
      <c r="F21" s="193">
        <v>5</v>
      </c>
      <c r="G21" s="193">
        <v>1</v>
      </c>
      <c r="H21" s="193">
        <v>10</v>
      </c>
      <c r="I21" s="193">
        <v>11</v>
      </c>
      <c r="J21" s="193">
        <v>20</v>
      </c>
      <c r="K21" s="193">
        <v>7</v>
      </c>
      <c r="L21" s="193">
        <v>3</v>
      </c>
      <c r="M21" s="193">
        <v>4</v>
      </c>
      <c r="N21" s="193">
        <v>1</v>
      </c>
      <c r="O21" s="193">
        <v>1</v>
      </c>
      <c r="P21" s="193">
        <v>1</v>
      </c>
      <c r="Q21" s="193">
        <v>0</v>
      </c>
      <c r="R21" s="193">
        <v>1</v>
      </c>
      <c r="S21" s="193">
        <v>0</v>
      </c>
      <c r="T21" s="194">
        <v>63</v>
      </c>
    </row>
    <row r="22" spans="1:20" ht="20.25" customHeight="1">
      <c r="A22" s="181" t="s">
        <v>798</v>
      </c>
      <c r="B22" s="171">
        <f t="shared" si="1"/>
        <v>72</v>
      </c>
      <c r="C22" s="193">
        <v>5</v>
      </c>
      <c r="D22" s="193">
        <v>1</v>
      </c>
      <c r="E22" s="193">
        <v>3</v>
      </c>
      <c r="F22" s="193">
        <v>3</v>
      </c>
      <c r="G22" s="193">
        <v>3</v>
      </c>
      <c r="H22" s="193">
        <v>7</v>
      </c>
      <c r="I22" s="193">
        <v>10</v>
      </c>
      <c r="J22" s="193">
        <v>2</v>
      </c>
      <c r="K22" s="193">
        <v>5</v>
      </c>
      <c r="L22" s="193">
        <v>0</v>
      </c>
      <c r="M22" s="193">
        <v>2</v>
      </c>
      <c r="N22" s="193">
        <v>0</v>
      </c>
      <c r="O22" s="193">
        <v>1</v>
      </c>
      <c r="P22" s="193">
        <v>0</v>
      </c>
      <c r="Q22" s="193">
        <v>1</v>
      </c>
      <c r="R22" s="193">
        <v>1</v>
      </c>
      <c r="S22" s="193">
        <v>0</v>
      </c>
      <c r="T22" s="194">
        <v>28</v>
      </c>
    </row>
    <row r="23" spans="1:20" ht="20.25" customHeight="1">
      <c r="A23" s="181" t="s">
        <v>799</v>
      </c>
      <c r="B23" s="171">
        <f t="shared" si="1"/>
        <v>138</v>
      </c>
      <c r="C23" s="193">
        <v>10</v>
      </c>
      <c r="D23" s="193">
        <v>1</v>
      </c>
      <c r="E23" s="193">
        <v>1</v>
      </c>
      <c r="F23" s="193">
        <v>1</v>
      </c>
      <c r="G23" s="193">
        <v>3</v>
      </c>
      <c r="H23" s="193">
        <v>18</v>
      </c>
      <c r="I23" s="193">
        <v>13</v>
      </c>
      <c r="J23" s="193">
        <v>7</v>
      </c>
      <c r="K23" s="193">
        <v>8</v>
      </c>
      <c r="L23" s="193">
        <v>5</v>
      </c>
      <c r="M23" s="193">
        <v>5</v>
      </c>
      <c r="N23" s="193">
        <v>0</v>
      </c>
      <c r="O23" s="193">
        <v>0</v>
      </c>
      <c r="P23" s="193">
        <v>1</v>
      </c>
      <c r="Q23" s="193">
        <v>0</v>
      </c>
      <c r="R23" s="193">
        <v>1</v>
      </c>
      <c r="S23" s="193">
        <v>4</v>
      </c>
      <c r="T23" s="194">
        <v>60</v>
      </c>
    </row>
    <row r="24" spans="1:20" ht="12.75">
      <c r="A24" s="182"/>
      <c r="B24" s="183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182"/>
    </row>
    <row r="25" spans="1:20" ht="12.75">
      <c r="A25" s="28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</sheetData>
  <printOptions horizontalCentered="1" verticalCentered="1"/>
  <pageMargins left="0.1968503937007874" right="0.1968503937007874" top="1.220472440944882" bottom="0.984251968503937" header="0.5118110236220472" footer="0.5118110236220472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6"/>
  <sheetViews>
    <sheetView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8.140625" style="1" customWidth="1"/>
    <col min="3" max="5" width="9.00390625" style="1" customWidth="1"/>
    <col min="6" max="6" width="9.7109375" style="1" customWidth="1"/>
    <col min="7" max="7" width="9.00390625" style="1" customWidth="1"/>
    <col min="8" max="8" width="10.140625" style="1" customWidth="1"/>
    <col min="9" max="9" width="9.7109375" style="1" customWidth="1"/>
    <col min="10" max="10" width="10.28125" style="1" customWidth="1"/>
    <col min="11" max="11" width="10.00390625" style="1" customWidth="1"/>
    <col min="12" max="13" width="9.7109375" style="1" customWidth="1"/>
    <col min="14" max="14" width="10.00390625" style="1" customWidth="1"/>
    <col min="15" max="15" width="10.421875" style="1" bestFit="1" customWidth="1"/>
    <col min="16" max="16" width="11.7109375" style="1" customWidth="1"/>
    <col min="17" max="16384" width="11.421875" style="1" customWidth="1"/>
  </cols>
  <sheetData>
    <row r="1" ht="12.75">
      <c r="A1" s="272" t="s">
        <v>517</v>
      </c>
    </row>
    <row r="3" spans="1:16" ht="12.75">
      <c r="A3" s="324" t="s">
        <v>800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12.75">
      <c r="A4" s="324" t="s">
        <v>704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6" spans="1:60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16" ht="12.75">
      <c r="A7" s="286"/>
      <c r="B7" s="293"/>
      <c r="C7" s="302" t="s">
        <v>801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  <c r="O7" s="303"/>
      <c r="P7" s="303"/>
    </row>
    <row r="8" spans="1:16" ht="12.75">
      <c r="A8" s="286"/>
      <c r="B8" s="293"/>
      <c r="C8" s="290" t="s">
        <v>751</v>
      </c>
      <c r="D8" s="291" t="s">
        <v>752</v>
      </c>
      <c r="E8" s="294" t="s">
        <v>753</v>
      </c>
      <c r="F8" s="294" t="s">
        <v>754</v>
      </c>
      <c r="G8" s="294" t="s">
        <v>755</v>
      </c>
      <c r="H8" s="294" t="s">
        <v>756</v>
      </c>
      <c r="I8" s="294" t="s">
        <v>757</v>
      </c>
      <c r="J8" s="294" t="s">
        <v>758</v>
      </c>
      <c r="K8" s="294" t="s">
        <v>759</v>
      </c>
      <c r="L8" s="294" t="s">
        <v>760</v>
      </c>
      <c r="M8" s="294" t="s">
        <v>761</v>
      </c>
      <c r="N8" s="294" t="s">
        <v>762</v>
      </c>
      <c r="O8" s="294" t="s">
        <v>813</v>
      </c>
      <c r="P8" s="290" t="s">
        <v>768</v>
      </c>
    </row>
    <row r="9" spans="1:16" ht="12.75">
      <c r="A9" s="290" t="s">
        <v>802</v>
      </c>
      <c r="B9" s="291" t="s">
        <v>750</v>
      </c>
      <c r="C9" s="290" t="s">
        <v>770</v>
      </c>
      <c r="D9" s="291" t="s">
        <v>771</v>
      </c>
      <c r="E9" s="294" t="s">
        <v>772</v>
      </c>
      <c r="F9" s="294" t="s">
        <v>772</v>
      </c>
      <c r="G9" s="294" t="s">
        <v>772</v>
      </c>
      <c r="H9" s="294" t="s">
        <v>772</v>
      </c>
      <c r="I9" s="294" t="s">
        <v>772</v>
      </c>
      <c r="J9" s="294" t="s">
        <v>772</v>
      </c>
      <c r="K9" s="294" t="s">
        <v>772</v>
      </c>
      <c r="L9" s="294" t="s">
        <v>772</v>
      </c>
      <c r="M9" s="294" t="s">
        <v>772</v>
      </c>
      <c r="N9" s="294" t="s">
        <v>772</v>
      </c>
      <c r="O9" s="294" t="s">
        <v>771</v>
      </c>
      <c r="P9" s="290" t="s">
        <v>775</v>
      </c>
    </row>
    <row r="10" spans="1:16" ht="12.75">
      <c r="A10" s="295"/>
      <c r="B10" s="296"/>
      <c r="C10" s="305"/>
      <c r="D10" s="278" t="s">
        <v>753</v>
      </c>
      <c r="E10" s="298" t="s">
        <v>776</v>
      </c>
      <c r="F10" s="298" t="s">
        <v>777</v>
      </c>
      <c r="G10" s="298" t="s">
        <v>778</v>
      </c>
      <c r="H10" s="298" t="s">
        <v>779</v>
      </c>
      <c r="I10" s="298" t="s">
        <v>780</v>
      </c>
      <c r="J10" s="298" t="s">
        <v>781</v>
      </c>
      <c r="K10" s="298" t="s">
        <v>782</v>
      </c>
      <c r="L10" s="298" t="s">
        <v>783</v>
      </c>
      <c r="M10" s="298" t="s">
        <v>784</v>
      </c>
      <c r="N10" s="298" t="s">
        <v>785</v>
      </c>
      <c r="O10" s="195" t="s">
        <v>774</v>
      </c>
      <c r="P10" s="305"/>
    </row>
    <row r="11" spans="1:16" ht="12.75">
      <c r="A11" s="34"/>
      <c r="B11" s="281"/>
      <c r="C11" s="34"/>
      <c r="D11" s="281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4"/>
    </row>
    <row r="12" spans="1:16" ht="20.25" customHeight="1">
      <c r="A12" s="174" t="s">
        <v>790</v>
      </c>
      <c r="B12" s="283">
        <f aca="true" t="shared" si="0" ref="B12:N12">SUM(B14:B23)</f>
        <v>396</v>
      </c>
      <c r="C12" s="284">
        <f t="shared" si="0"/>
        <v>32</v>
      </c>
      <c r="D12" s="283">
        <f t="shared" si="0"/>
        <v>6</v>
      </c>
      <c r="E12" s="300">
        <f t="shared" si="0"/>
        <v>6</v>
      </c>
      <c r="F12" s="300">
        <f t="shared" si="0"/>
        <v>7</v>
      </c>
      <c r="G12" s="300">
        <f t="shared" si="0"/>
        <v>9</v>
      </c>
      <c r="H12" s="300">
        <f t="shared" si="0"/>
        <v>46</v>
      </c>
      <c r="I12" s="300">
        <f t="shared" si="0"/>
        <v>88</v>
      </c>
      <c r="J12" s="300">
        <f t="shared" si="0"/>
        <v>39</v>
      </c>
      <c r="K12" s="300">
        <f t="shared" si="0"/>
        <v>7</v>
      </c>
      <c r="L12" s="300">
        <f t="shared" si="0"/>
        <v>7</v>
      </c>
      <c r="M12" s="300">
        <f>SUM(M14:M23)</f>
        <v>1</v>
      </c>
      <c r="N12" s="300">
        <f t="shared" si="0"/>
        <v>1</v>
      </c>
      <c r="O12" s="300">
        <f>SUM(O14:O23)</f>
        <v>4</v>
      </c>
      <c r="P12" s="284">
        <f>SUM(P14:P23)</f>
        <v>143</v>
      </c>
    </row>
    <row r="13" spans="1:16" ht="20.25" customHeight="1">
      <c r="A13" s="34"/>
      <c r="B13" s="193"/>
      <c r="C13" s="179"/>
      <c r="D13" s="193"/>
      <c r="E13" s="192"/>
      <c r="F13" s="192"/>
      <c r="G13" s="192"/>
      <c r="H13" s="192"/>
      <c r="I13" s="192"/>
      <c r="J13" s="307" t="s">
        <v>803</v>
      </c>
      <c r="K13" s="192"/>
      <c r="L13" s="192"/>
      <c r="M13" s="192"/>
      <c r="N13" s="192"/>
      <c r="O13" s="192"/>
      <c r="P13" s="179"/>
    </row>
    <row r="14" spans="1:16" ht="20.25" customHeight="1">
      <c r="A14" s="181" t="s">
        <v>804</v>
      </c>
      <c r="B14" s="171">
        <f aca="true" t="shared" si="1" ref="B14:B23">SUM(C14:P14)</f>
        <v>15</v>
      </c>
      <c r="C14" s="193">
        <v>0</v>
      </c>
      <c r="D14" s="193">
        <v>0</v>
      </c>
      <c r="E14" s="193">
        <v>0</v>
      </c>
      <c r="F14" s="193">
        <v>1</v>
      </c>
      <c r="G14" s="193">
        <v>0</v>
      </c>
      <c r="H14" s="193">
        <v>5</v>
      </c>
      <c r="I14" s="193">
        <v>2</v>
      </c>
      <c r="J14" s="193">
        <v>0</v>
      </c>
      <c r="K14" s="193">
        <v>0</v>
      </c>
      <c r="L14" s="193">
        <v>0</v>
      </c>
      <c r="M14" s="193">
        <v>0</v>
      </c>
      <c r="N14" s="193">
        <v>1</v>
      </c>
      <c r="O14" s="193">
        <v>0</v>
      </c>
      <c r="P14" s="194">
        <v>6</v>
      </c>
    </row>
    <row r="15" spans="1:16" ht="20.25" customHeight="1">
      <c r="A15" s="181" t="s">
        <v>805</v>
      </c>
      <c r="B15" s="171">
        <f t="shared" si="1"/>
        <v>65</v>
      </c>
      <c r="C15" s="193">
        <v>2</v>
      </c>
      <c r="D15" s="193">
        <v>2</v>
      </c>
      <c r="E15" s="193">
        <v>1</v>
      </c>
      <c r="F15" s="193">
        <v>3</v>
      </c>
      <c r="G15" s="193">
        <v>1</v>
      </c>
      <c r="H15" s="193">
        <v>6</v>
      </c>
      <c r="I15" s="193">
        <v>18</v>
      </c>
      <c r="J15" s="193">
        <v>6</v>
      </c>
      <c r="K15" s="193">
        <v>2</v>
      </c>
      <c r="L15" s="193">
        <v>0</v>
      </c>
      <c r="M15" s="193">
        <v>0</v>
      </c>
      <c r="N15" s="193">
        <v>0</v>
      </c>
      <c r="O15" s="193">
        <v>1</v>
      </c>
      <c r="P15" s="194">
        <v>23</v>
      </c>
    </row>
    <row r="16" spans="1:16" ht="20.25" customHeight="1">
      <c r="A16" s="181" t="s">
        <v>806</v>
      </c>
      <c r="B16" s="171">
        <f t="shared" si="1"/>
        <v>68</v>
      </c>
      <c r="C16" s="193">
        <v>3</v>
      </c>
      <c r="D16" s="193">
        <v>0</v>
      </c>
      <c r="E16" s="193">
        <v>0</v>
      </c>
      <c r="F16" s="193">
        <v>1</v>
      </c>
      <c r="G16" s="193">
        <v>4</v>
      </c>
      <c r="H16" s="193">
        <v>6</v>
      </c>
      <c r="I16" s="193">
        <v>15</v>
      </c>
      <c r="J16" s="193">
        <v>7</v>
      </c>
      <c r="K16" s="193">
        <v>1</v>
      </c>
      <c r="L16" s="193">
        <v>1</v>
      </c>
      <c r="M16" s="193">
        <v>0</v>
      </c>
      <c r="N16" s="193">
        <v>0</v>
      </c>
      <c r="O16" s="193">
        <v>1</v>
      </c>
      <c r="P16" s="194">
        <v>29</v>
      </c>
    </row>
    <row r="17" spans="1:16" ht="20.25" customHeight="1">
      <c r="A17" s="181" t="s">
        <v>807</v>
      </c>
      <c r="B17" s="171">
        <f t="shared" si="1"/>
        <v>68</v>
      </c>
      <c r="C17" s="193">
        <v>7</v>
      </c>
      <c r="D17" s="193">
        <v>2</v>
      </c>
      <c r="E17" s="193">
        <v>1</v>
      </c>
      <c r="F17" s="193">
        <v>1</v>
      </c>
      <c r="G17" s="193">
        <v>1</v>
      </c>
      <c r="H17" s="193">
        <v>7</v>
      </c>
      <c r="I17" s="193">
        <v>13</v>
      </c>
      <c r="J17" s="193">
        <v>8</v>
      </c>
      <c r="K17" s="193">
        <v>2</v>
      </c>
      <c r="L17" s="193">
        <v>1</v>
      </c>
      <c r="M17" s="193">
        <v>1</v>
      </c>
      <c r="N17" s="193">
        <v>0</v>
      </c>
      <c r="O17" s="193">
        <v>1</v>
      </c>
      <c r="P17" s="194">
        <v>23</v>
      </c>
    </row>
    <row r="18" spans="1:16" ht="20.25" customHeight="1">
      <c r="A18" s="181" t="s">
        <v>808</v>
      </c>
      <c r="B18" s="171">
        <f t="shared" si="1"/>
        <v>47</v>
      </c>
      <c r="C18" s="193">
        <v>4</v>
      </c>
      <c r="D18" s="193">
        <v>0</v>
      </c>
      <c r="E18" s="193">
        <v>0</v>
      </c>
      <c r="F18" s="193">
        <v>0</v>
      </c>
      <c r="G18" s="193">
        <v>3</v>
      </c>
      <c r="H18" s="193">
        <v>5</v>
      </c>
      <c r="I18" s="193">
        <v>12</v>
      </c>
      <c r="J18" s="193">
        <v>3</v>
      </c>
      <c r="K18" s="193">
        <v>0</v>
      </c>
      <c r="L18" s="193">
        <v>4</v>
      </c>
      <c r="M18" s="193">
        <v>0</v>
      </c>
      <c r="N18" s="193">
        <v>0</v>
      </c>
      <c r="O18" s="193">
        <v>1</v>
      </c>
      <c r="P18" s="194">
        <v>15</v>
      </c>
    </row>
    <row r="19" spans="1:16" ht="20.25" customHeight="1">
      <c r="A19" s="181" t="s">
        <v>809</v>
      </c>
      <c r="B19" s="171">
        <f t="shared" si="1"/>
        <v>66</v>
      </c>
      <c r="C19" s="193">
        <v>7</v>
      </c>
      <c r="D19" s="193">
        <v>0</v>
      </c>
      <c r="E19" s="193">
        <v>2</v>
      </c>
      <c r="F19" s="193">
        <v>0</v>
      </c>
      <c r="G19" s="193">
        <v>0</v>
      </c>
      <c r="H19" s="193">
        <v>7</v>
      </c>
      <c r="I19" s="193">
        <v>15</v>
      </c>
      <c r="J19" s="193">
        <v>10</v>
      </c>
      <c r="K19" s="193">
        <v>2</v>
      </c>
      <c r="L19" s="193">
        <v>0</v>
      </c>
      <c r="M19" s="193">
        <v>0</v>
      </c>
      <c r="N19" s="193">
        <v>0</v>
      </c>
      <c r="O19" s="193">
        <v>0</v>
      </c>
      <c r="P19" s="194">
        <v>23</v>
      </c>
    </row>
    <row r="20" spans="1:16" ht="20.25" customHeight="1">
      <c r="A20" s="181" t="s">
        <v>743</v>
      </c>
      <c r="B20" s="171">
        <f t="shared" si="1"/>
        <v>33</v>
      </c>
      <c r="C20" s="193">
        <v>6</v>
      </c>
      <c r="D20" s="193">
        <v>0</v>
      </c>
      <c r="E20" s="193">
        <v>0</v>
      </c>
      <c r="F20" s="193">
        <v>1</v>
      </c>
      <c r="G20" s="193">
        <v>0</v>
      </c>
      <c r="H20" s="193">
        <v>4</v>
      </c>
      <c r="I20" s="193">
        <v>8</v>
      </c>
      <c r="J20" s="193">
        <v>4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4">
        <v>10</v>
      </c>
    </row>
    <row r="21" spans="1:16" ht="20.25" customHeight="1">
      <c r="A21" s="181" t="s">
        <v>810</v>
      </c>
      <c r="B21" s="171">
        <f t="shared" si="1"/>
        <v>18</v>
      </c>
      <c r="C21" s="193">
        <v>1</v>
      </c>
      <c r="D21" s="193">
        <v>1</v>
      </c>
      <c r="E21" s="193">
        <v>1</v>
      </c>
      <c r="F21" s="193">
        <v>0</v>
      </c>
      <c r="G21" s="193">
        <v>0</v>
      </c>
      <c r="H21" s="193">
        <v>2</v>
      </c>
      <c r="I21" s="193">
        <v>3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4">
        <v>10</v>
      </c>
    </row>
    <row r="22" spans="1:16" ht="20.25" customHeight="1">
      <c r="A22" s="181" t="s">
        <v>811</v>
      </c>
      <c r="B22" s="171">
        <f t="shared" si="1"/>
        <v>4</v>
      </c>
      <c r="C22" s="193">
        <v>2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1</v>
      </c>
      <c r="J22" s="193">
        <v>0</v>
      </c>
      <c r="K22" s="193">
        <v>0</v>
      </c>
      <c r="L22" s="193">
        <v>1</v>
      </c>
      <c r="M22" s="193">
        <v>0</v>
      </c>
      <c r="N22" s="193">
        <v>0</v>
      </c>
      <c r="O22" s="193">
        <v>0</v>
      </c>
      <c r="P22" s="194">
        <v>0</v>
      </c>
    </row>
    <row r="23" spans="1:16" ht="20.25" customHeight="1">
      <c r="A23" s="181" t="s">
        <v>812</v>
      </c>
      <c r="B23" s="171">
        <f t="shared" si="1"/>
        <v>12</v>
      </c>
      <c r="C23" s="193">
        <v>0</v>
      </c>
      <c r="D23" s="193">
        <v>1</v>
      </c>
      <c r="E23" s="193">
        <v>1</v>
      </c>
      <c r="F23" s="193">
        <v>0</v>
      </c>
      <c r="G23" s="193">
        <v>0</v>
      </c>
      <c r="H23" s="193">
        <v>4</v>
      </c>
      <c r="I23" s="193">
        <v>1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4">
        <v>4</v>
      </c>
    </row>
    <row r="24" spans="1:16" ht="12.75">
      <c r="A24" s="182"/>
      <c r="B24" s="168"/>
      <c r="C24" s="167"/>
      <c r="D24" s="16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167"/>
    </row>
    <row r="25" spans="1:16" ht="12.75">
      <c r="A25" s="28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mergeCells count="2">
    <mergeCell ref="A4:P4"/>
    <mergeCell ref="A3:P3"/>
  </mergeCells>
  <printOptions horizontalCentered="1"/>
  <pageMargins left="0.37" right="0.2362204724409449" top="1.7" bottom="0.984251968503937" header="0.5118110236220472" footer="0.511811023622047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workbookViewId="0" topLeftCell="A1">
      <selection activeCell="A94" sqref="A94:A96"/>
    </sheetView>
  </sheetViews>
  <sheetFormatPr defaultColWidth="11.421875" defaultRowHeight="12.75"/>
  <cols>
    <col min="1" max="1" width="52.28125" style="0" customWidth="1"/>
    <col min="2" max="2" width="7.140625" style="0" bestFit="1" customWidth="1"/>
    <col min="3" max="3" width="8.28125" style="0" bestFit="1" customWidth="1"/>
    <col min="4" max="4" width="6.57421875" style="0" bestFit="1" customWidth="1"/>
    <col min="5" max="5" width="9.7109375" style="0" bestFit="1" customWidth="1"/>
    <col min="6" max="13" width="7.28125" style="0" bestFit="1" customWidth="1"/>
    <col min="14" max="14" width="8.8515625" style="0" bestFit="1" customWidth="1"/>
  </cols>
  <sheetData>
    <row r="1" spans="1:14" ht="12.75">
      <c r="A1" s="37" t="s">
        <v>875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6.5">
      <c r="A2" s="325" t="s">
        <v>817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6.5">
      <c r="A3" s="325" t="s">
        <v>818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40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40" customFormat="1" ht="12.75">
      <c r="A7" s="332" t="s">
        <v>819</v>
      </c>
      <c r="B7" s="330" t="s">
        <v>750</v>
      </c>
      <c r="C7" s="326" t="s">
        <v>714</v>
      </c>
      <c r="D7" s="327"/>
      <c r="E7" s="328" t="s">
        <v>820</v>
      </c>
      <c r="F7" s="326"/>
      <c r="G7" s="326"/>
      <c r="H7" s="326"/>
      <c r="I7" s="326"/>
      <c r="J7" s="326"/>
      <c r="K7" s="326"/>
      <c r="L7" s="326"/>
      <c r="M7" s="326"/>
      <c r="N7" s="329"/>
    </row>
    <row r="8" spans="1:14" s="40" customFormat="1" ht="12.75">
      <c r="A8" s="333"/>
      <c r="B8" s="331"/>
      <c r="C8" s="41" t="s">
        <v>821</v>
      </c>
      <c r="D8" s="42" t="s">
        <v>822</v>
      </c>
      <c r="E8" s="43" t="s">
        <v>823</v>
      </c>
      <c r="F8" s="44"/>
      <c r="G8" s="44"/>
      <c r="H8" s="44"/>
      <c r="I8" s="44"/>
      <c r="J8" s="44"/>
      <c r="K8" s="44"/>
      <c r="L8" s="44"/>
      <c r="M8" s="44"/>
      <c r="N8" s="45"/>
    </row>
    <row r="9" spans="1:14" s="40" customFormat="1" ht="12.75">
      <c r="A9" s="334"/>
      <c r="B9" s="323"/>
      <c r="C9" s="46" t="s">
        <v>824</v>
      </c>
      <c r="D9" s="47" t="s">
        <v>825</v>
      </c>
      <c r="E9" s="48">
        <v>20</v>
      </c>
      <c r="F9" s="46" t="s">
        <v>826</v>
      </c>
      <c r="G9" s="46" t="s">
        <v>827</v>
      </c>
      <c r="H9" s="46" t="s">
        <v>828</v>
      </c>
      <c r="I9" s="46" t="s">
        <v>829</v>
      </c>
      <c r="J9" s="46" t="s">
        <v>830</v>
      </c>
      <c r="K9" s="46" t="s">
        <v>831</v>
      </c>
      <c r="L9" s="46" t="s">
        <v>832</v>
      </c>
      <c r="M9" s="46" t="s">
        <v>833</v>
      </c>
      <c r="N9" s="49" t="s">
        <v>834</v>
      </c>
    </row>
    <row r="10" spans="1:14" s="40" customFormat="1" ht="12.75">
      <c r="A10" s="50"/>
      <c r="B10" s="51"/>
      <c r="C10" s="51"/>
      <c r="D10" s="52"/>
      <c r="E10" s="50"/>
      <c r="F10" s="51"/>
      <c r="G10" s="51"/>
      <c r="H10" s="51"/>
      <c r="I10" s="51"/>
      <c r="J10" s="51"/>
      <c r="K10" s="51"/>
      <c r="L10" s="51"/>
      <c r="M10" s="51"/>
      <c r="N10" s="53"/>
    </row>
    <row r="11" spans="1:14" s="60" customFormat="1" ht="12.75">
      <c r="A11" s="55" t="s">
        <v>750</v>
      </c>
      <c r="B11" s="56">
        <f>SUM(E11:N11)</f>
        <v>3712</v>
      </c>
      <c r="C11" s="56">
        <f aca="true" t="shared" si="0" ref="C11:N11">+C13+C25+C31+C49+C54+C60+C64+C89+C97+C102+C107+C118+C127+C136+C145+C159+C164+C166+C168+C170+C172+C174+C176+C178+C180</f>
        <v>3316</v>
      </c>
      <c r="D11" s="57">
        <f t="shared" si="0"/>
        <v>396</v>
      </c>
      <c r="E11" s="58">
        <f t="shared" si="0"/>
        <v>186</v>
      </c>
      <c r="F11" s="56">
        <f t="shared" si="0"/>
        <v>700</v>
      </c>
      <c r="G11" s="56">
        <f t="shared" si="0"/>
        <v>590</v>
      </c>
      <c r="H11" s="56">
        <f t="shared" si="0"/>
        <v>594</v>
      </c>
      <c r="I11" s="56">
        <f t="shared" si="0"/>
        <v>528</v>
      </c>
      <c r="J11" s="56">
        <f t="shared" si="0"/>
        <v>437</v>
      </c>
      <c r="K11" s="56">
        <f t="shared" si="0"/>
        <v>288</v>
      </c>
      <c r="L11" s="56">
        <f t="shared" si="0"/>
        <v>163</v>
      </c>
      <c r="M11" s="56">
        <f t="shared" si="0"/>
        <v>76</v>
      </c>
      <c r="N11" s="59">
        <f t="shared" si="0"/>
        <v>150</v>
      </c>
    </row>
    <row r="12" spans="2:14" s="40" customFormat="1" ht="12.75">
      <c r="B12" s="61"/>
      <c r="C12" s="61"/>
      <c r="D12" s="62"/>
      <c r="E12" s="63"/>
      <c r="F12" s="61"/>
      <c r="G12" s="61"/>
      <c r="H12" s="61"/>
      <c r="I12" s="61"/>
      <c r="J12" s="61"/>
      <c r="K12" s="61"/>
      <c r="L12" s="61"/>
      <c r="M12" s="61"/>
      <c r="N12" s="64"/>
    </row>
    <row r="13" spans="1:14" s="69" customFormat="1" ht="12.75">
      <c r="A13" s="7" t="s">
        <v>835</v>
      </c>
      <c r="B13" s="65">
        <f>SUM(E13:N13)</f>
        <v>603</v>
      </c>
      <c r="C13" s="65">
        <v>542</v>
      </c>
      <c r="D13" s="66">
        <v>61</v>
      </c>
      <c r="E13" s="67">
        <v>26</v>
      </c>
      <c r="F13" s="65">
        <v>109</v>
      </c>
      <c r="G13" s="65">
        <v>104</v>
      </c>
      <c r="H13" s="65">
        <v>97</v>
      </c>
      <c r="I13" s="65">
        <v>87</v>
      </c>
      <c r="J13" s="65">
        <v>68</v>
      </c>
      <c r="K13" s="65">
        <v>46</v>
      </c>
      <c r="L13" s="65">
        <v>32</v>
      </c>
      <c r="M13" s="65">
        <v>12</v>
      </c>
      <c r="N13" s="68">
        <v>22</v>
      </c>
    </row>
    <row r="14" spans="2:14" s="40" customFormat="1" ht="12.75">
      <c r="B14" s="61"/>
      <c r="C14" s="61"/>
      <c r="D14" s="62"/>
      <c r="E14" s="63"/>
      <c r="F14" s="61"/>
      <c r="G14" s="61"/>
      <c r="H14" s="61"/>
      <c r="I14" s="61"/>
      <c r="J14" s="61"/>
      <c r="K14" s="61"/>
      <c r="L14" s="61"/>
      <c r="M14" s="61"/>
      <c r="N14" s="64"/>
    </row>
    <row r="15" spans="1:14" s="40" customFormat="1" ht="12.75">
      <c r="A15" s="40" t="s">
        <v>836</v>
      </c>
      <c r="B15" s="61">
        <f aca="true" t="shared" si="1" ref="B15:B23">SUM(E15:N15)</f>
        <v>1</v>
      </c>
      <c r="C15" s="61">
        <v>1</v>
      </c>
      <c r="D15" s="62">
        <v>0</v>
      </c>
      <c r="E15" s="63">
        <v>0</v>
      </c>
      <c r="F15" s="61">
        <v>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4">
        <v>0</v>
      </c>
    </row>
    <row r="16" spans="1:14" s="40" customFormat="1" ht="12.75">
      <c r="A16" s="40" t="s">
        <v>837</v>
      </c>
      <c r="B16" s="61">
        <f t="shared" si="1"/>
        <v>157</v>
      </c>
      <c r="C16" s="61">
        <v>127</v>
      </c>
      <c r="D16" s="62">
        <v>30</v>
      </c>
      <c r="E16" s="63">
        <v>4</v>
      </c>
      <c r="F16" s="61">
        <v>24</v>
      </c>
      <c r="G16" s="61">
        <v>25</v>
      </c>
      <c r="H16" s="61">
        <v>23</v>
      </c>
      <c r="I16" s="61">
        <v>28</v>
      </c>
      <c r="J16" s="61">
        <v>17</v>
      </c>
      <c r="K16" s="61">
        <v>12</v>
      </c>
      <c r="L16" s="61">
        <v>8</v>
      </c>
      <c r="M16" s="61">
        <v>5</v>
      </c>
      <c r="N16" s="64">
        <v>11</v>
      </c>
    </row>
    <row r="17" spans="1:14" s="40" customFormat="1" ht="12.75">
      <c r="A17" s="40" t="s">
        <v>838</v>
      </c>
      <c r="B17" s="61">
        <f t="shared" si="1"/>
        <v>142</v>
      </c>
      <c r="C17" s="61">
        <v>131</v>
      </c>
      <c r="D17" s="62">
        <v>11</v>
      </c>
      <c r="E17" s="63">
        <v>16</v>
      </c>
      <c r="F17" s="61">
        <v>40</v>
      </c>
      <c r="G17" s="61">
        <v>19</v>
      </c>
      <c r="H17" s="61">
        <v>23</v>
      </c>
      <c r="I17" s="61">
        <v>21</v>
      </c>
      <c r="J17" s="61">
        <v>8</v>
      </c>
      <c r="K17" s="61">
        <v>7</v>
      </c>
      <c r="L17" s="61">
        <v>5</v>
      </c>
      <c r="M17" s="61">
        <v>2</v>
      </c>
      <c r="N17" s="64">
        <v>1</v>
      </c>
    </row>
    <row r="18" spans="1:14" s="40" customFormat="1" ht="12.75">
      <c r="A18" s="40" t="s">
        <v>839</v>
      </c>
      <c r="B18" s="61">
        <f t="shared" si="1"/>
        <v>1</v>
      </c>
      <c r="C18" s="61">
        <v>1</v>
      </c>
      <c r="D18" s="62">
        <v>0</v>
      </c>
      <c r="E18" s="63">
        <v>0</v>
      </c>
      <c r="F18" s="61">
        <v>0</v>
      </c>
      <c r="G18" s="61">
        <v>0</v>
      </c>
      <c r="H18" s="61">
        <v>1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4">
        <v>0</v>
      </c>
    </row>
    <row r="19" spans="1:14" s="40" customFormat="1" ht="12.75">
      <c r="A19" s="40" t="s">
        <v>840</v>
      </c>
      <c r="B19" s="61">
        <f t="shared" si="1"/>
        <v>57</v>
      </c>
      <c r="C19" s="61">
        <v>55</v>
      </c>
      <c r="D19" s="62">
        <v>2</v>
      </c>
      <c r="E19" s="63">
        <v>2</v>
      </c>
      <c r="F19" s="61">
        <v>10</v>
      </c>
      <c r="G19" s="61">
        <v>10</v>
      </c>
      <c r="H19" s="61">
        <v>13</v>
      </c>
      <c r="I19" s="61">
        <v>8</v>
      </c>
      <c r="J19" s="61">
        <v>8</v>
      </c>
      <c r="K19" s="61">
        <v>4</v>
      </c>
      <c r="L19" s="61">
        <v>2</v>
      </c>
      <c r="M19" s="61">
        <v>0</v>
      </c>
      <c r="N19" s="64">
        <v>0</v>
      </c>
    </row>
    <row r="20" spans="1:14" s="40" customFormat="1" ht="12.75">
      <c r="A20" s="40" t="s">
        <v>842</v>
      </c>
      <c r="B20" s="61">
        <f t="shared" si="1"/>
        <v>39</v>
      </c>
      <c r="C20" s="61">
        <v>39</v>
      </c>
      <c r="D20" s="62">
        <v>0</v>
      </c>
      <c r="E20" s="63">
        <v>0</v>
      </c>
      <c r="F20" s="61">
        <v>4</v>
      </c>
      <c r="G20" s="61">
        <v>11</v>
      </c>
      <c r="H20" s="61">
        <v>5</v>
      </c>
      <c r="I20" s="61">
        <v>4</v>
      </c>
      <c r="J20" s="61">
        <v>7</v>
      </c>
      <c r="K20" s="61">
        <v>5</v>
      </c>
      <c r="L20" s="61">
        <v>2</v>
      </c>
      <c r="M20" s="61">
        <v>0</v>
      </c>
      <c r="N20" s="64">
        <v>1</v>
      </c>
    </row>
    <row r="21" spans="1:14" s="40" customFormat="1" ht="12.75">
      <c r="A21" s="40" t="s">
        <v>843</v>
      </c>
      <c r="B21" s="61">
        <f t="shared" si="1"/>
        <v>56</v>
      </c>
      <c r="C21" s="61">
        <v>49</v>
      </c>
      <c r="D21" s="62">
        <v>7</v>
      </c>
      <c r="E21" s="63">
        <v>1</v>
      </c>
      <c r="F21" s="61">
        <v>8</v>
      </c>
      <c r="G21" s="61">
        <v>10</v>
      </c>
      <c r="H21" s="61">
        <v>11</v>
      </c>
      <c r="I21" s="61">
        <v>7</v>
      </c>
      <c r="J21" s="61">
        <v>7</v>
      </c>
      <c r="K21" s="61">
        <v>6</v>
      </c>
      <c r="L21" s="61">
        <v>3</v>
      </c>
      <c r="M21" s="61">
        <v>2</v>
      </c>
      <c r="N21" s="64">
        <v>1</v>
      </c>
    </row>
    <row r="22" spans="1:14" s="40" customFormat="1" ht="12.75">
      <c r="A22" s="40" t="s">
        <v>844</v>
      </c>
      <c r="B22" s="61">
        <f t="shared" si="1"/>
        <v>25</v>
      </c>
      <c r="C22" s="61">
        <v>23</v>
      </c>
      <c r="D22" s="62">
        <v>2</v>
      </c>
      <c r="E22" s="63">
        <v>1</v>
      </c>
      <c r="F22" s="61">
        <v>5</v>
      </c>
      <c r="G22" s="61">
        <v>8</v>
      </c>
      <c r="H22" s="61">
        <v>6</v>
      </c>
      <c r="I22" s="61">
        <v>1</v>
      </c>
      <c r="J22" s="61">
        <v>1</v>
      </c>
      <c r="K22" s="61">
        <v>3</v>
      </c>
      <c r="L22" s="61">
        <v>0</v>
      </c>
      <c r="M22" s="61">
        <v>0</v>
      </c>
      <c r="N22" s="64">
        <v>0</v>
      </c>
    </row>
    <row r="23" spans="1:14" s="40" customFormat="1" ht="12.75">
      <c r="A23" s="40" t="s">
        <v>845</v>
      </c>
      <c r="B23" s="61">
        <f t="shared" si="1"/>
        <v>125</v>
      </c>
      <c r="C23" s="61">
        <v>116</v>
      </c>
      <c r="D23" s="62">
        <v>9</v>
      </c>
      <c r="E23" s="63">
        <v>2</v>
      </c>
      <c r="F23" s="61">
        <v>17</v>
      </c>
      <c r="G23" s="61">
        <v>21</v>
      </c>
      <c r="H23" s="61">
        <v>15</v>
      </c>
      <c r="I23" s="61">
        <v>18</v>
      </c>
      <c r="J23" s="61">
        <v>20</v>
      </c>
      <c r="K23" s="61">
        <v>9</v>
      </c>
      <c r="L23" s="61">
        <v>12</v>
      </c>
      <c r="M23" s="61">
        <v>3</v>
      </c>
      <c r="N23" s="64">
        <v>8</v>
      </c>
    </row>
    <row r="24" spans="2:14" s="40" customFormat="1" ht="12.75">
      <c r="B24" s="61"/>
      <c r="C24" s="61"/>
      <c r="D24" s="62"/>
      <c r="E24" s="63"/>
      <c r="F24" s="61"/>
      <c r="G24" s="61"/>
      <c r="H24" s="61"/>
      <c r="I24" s="61"/>
      <c r="J24" s="61"/>
      <c r="K24" s="61"/>
      <c r="L24" s="61"/>
      <c r="M24" s="61"/>
      <c r="N24" s="64"/>
    </row>
    <row r="25" spans="1:14" s="69" customFormat="1" ht="12.75">
      <c r="A25" s="7" t="s">
        <v>846</v>
      </c>
      <c r="B25" s="65">
        <f>SUM(E25:N25)</f>
        <v>35</v>
      </c>
      <c r="C25" s="65">
        <v>16</v>
      </c>
      <c r="D25" s="66">
        <v>19</v>
      </c>
      <c r="E25" s="67">
        <v>0</v>
      </c>
      <c r="F25" s="65">
        <v>4</v>
      </c>
      <c r="G25" s="65">
        <v>2</v>
      </c>
      <c r="H25" s="65">
        <v>5</v>
      </c>
      <c r="I25" s="65">
        <v>4</v>
      </c>
      <c r="J25" s="65">
        <v>8</v>
      </c>
      <c r="K25" s="65">
        <v>7</v>
      </c>
      <c r="L25" s="65">
        <v>2</v>
      </c>
      <c r="M25" s="65">
        <v>1</v>
      </c>
      <c r="N25" s="68">
        <v>2</v>
      </c>
    </row>
    <row r="26" spans="2:14" s="40" customFormat="1" ht="12.75">
      <c r="B26" s="61"/>
      <c r="C26" s="61"/>
      <c r="D26" s="62"/>
      <c r="E26" s="63"/>
      <c r="F26" s="61"/>
      <c r="G26" s="61"/>
      <c r="H26" s="61"/>
      <c r="I26" s="61"/>
      <c r="J26" s="61"/>
      <c r="K26" s="61"/>
      <c r="L26" s="61"/>
      <c r="M26" s="61"/>
      <c r="N26" s="64"/>
    </row>
    <row r="27" spans="1:14" s="40" customFormat="1" ht="12.75">
      <c r="A27" s="40" t="s">
        <v>847</v>
      </c>
      <c r="B27" s="61">
        <f>SUM(E27:N27)</f>
        <v>6</v>
      </c>
      <c r="C27" s="61">
        <v>3</v>
      </c>
      <c r="D27" s="62">
        <v>3</v>
      </c>
      <c r="E27" s="63">
        <v>0</v>
      </c>
      <c r="F27" s="61">
        <v>1</v>
      </c>
      <c r="G27" s="61">
        <v>1</v>
      </c>
      <c r="H27" s="61">
        <v>0</v>
      </c>
      <c r="I27" s="61">
        <v>0</v>
      </c>
      <c r="J27" s="61">
        <v>1</v>
      </c>
      <c r="K27" s="61">
        <v>2</v>
      </c>
      <c r="L27" s="61">
        <v>1</v>
      </c>
      <c r="M27" s="61">
        <v>0</v>
      </c>
      <c r="N27" s="64">
        <v>0</v>
      </c>
    </row>
    <row r="28" spans="1:14" s="40" customFormat="1" ht="12.75">
      <c r="A28" s="40" t="s">
        <v>848</v>
      </c>
      <c r="B28" s="61">
        <f>SUM(E28:N28)</f>
        <v>8</v>
      </c>
      <c r="C28" s="61">
        <v>3</v>
      </c>
      <c r="D28" s="62">
        <v>5</v>
      </c>
      <c r="E28" s="63">
        <v>0</v>
      </c>
      <c r="F28" s="61">
        <v>0</v>
      </c>
      <c r="G28" s="61">
        <v>0</v>
      </c>
      <c r="H28" s="61">
        <v>4</v>
      </c>
      <c r="I28" s="61">
        <v>0</v>
      </c>
      <c r="J28" s="61">
        <v>0</v>
      </c>
      <c r="K28" s="61">
        <v>2</v>
      </c>
      <c r="L28" s="61">
        <v>0</v>
      </c>
      <c r="M28" s="61">
        <v>1</v>
      </c>
      <c r="N28" s="64">
        <v>1</v>
      </c>
    </row>
    <row r="29" spans="1:14" s="40" customFormat="1" ht="12.75">
      <c r="A29" s="40" t="s">
        <v>849</v>
      </c>
      <c r="B29" s="61">
        <f>SUM(E29:N29)</f>
        <v>21</v>
      </c>
      <c r="C29" s="61">
        <v>10</v>
      </c>
      <c r="D29" s="62">
        <v>11</v>
      </c>
      <c r="E29" s="63">
        <v>0</v>
      </c>
      <c r="F29" s="61">
        <v>3</v>
      </c>
      <c r="G29" s="61">
        <v>1</v>
      </c>
      <c r="H29" s="61">
        <v>1</v>
      </c>
      <c r="I29" s="61">
        <v>4</v>
      </c>
      <c r="J29" s="61">
        <v>7</v>
      </c>
      <c r="K29" s="61">
        <v>3</v>
      </c>
      <c r="L29" s="61">
        <v>1</v>
      </c>
      <c r="M29" s="61">
        <v>0</v>
      </c>
      <c r="N29" s="64">
        <v>1</v>
      </c>
    </row>
    <row r="30" spans="2:14" s="40" customFormat="1" ht="12.75">
      <c r="B30" s="61"/>
      <c r="C30" s="61"/>
      <c r="D30" s="62"/>
      <c r="E30" s="63"/>
      <c r="F30" s="61"/>
      <c r="G30" s="61"/>
      <c r="H30" s="61"/>
      <c r="I30" s="61"/>
      <c r="J30" s="61"/>
      <c r="K30" s="61"/>
      <c r="L30" s="61"/>
      <c r="M30" s="61"/>
      <c r="N30" s="64"/>
    </row>
    <row r="31" spans="1:14" s="69" customFormat="1" ht="12.75">
      <c r="A31" s="7" t="s">
        <v>850</v>
      </c>
      <c r="B31" s="65">
        <f>SUM(E31:N31)</f>
        <v>578</v>
      </c>
      <c r="C31" s="65">
        <v>571</v>
      </c>
      <c r="D31" s="66">
        <v>7</v>
      </c>
      <c r="E31" s="67">
        <v>15</v>
      </c>
      <c r="F31" s="65">
        <v>64</v>
      </c>
      <c r="G31" s="65">
        <v>69</v>
      </c>
      <c r="H31" s="65">
        <v>76</v>
      </c>
      <c r="I31" s="65">
        <v>93</v>
      </c>
      <c r="J31" s="65">
        <v>81</v>
      </c>
      <c r="K31" s="65">
        <v>59</v>
      </c>
      <c r="L31" s="65">
        <v>36</v>
      </c>
      <c r="M31" s="65">
        <v>20</v>
      </c>
      <c r="N31" s="68">
        <v>65</v>
      </c>
    </row>
    <row r="32" spans="2:14" s="40" customFormat="1" ht="12.75">
      <c r="B32" s="61"/>
      <c r="C32" s="61"/>
      <c r="D32" s="62"/>
      <c r="E32" s="63"/>
      <c r="F32" s="61"/>
      <c r="G32" s="61"/>
      <c r="H32" s="61"/>
      <c r="I32" s="61"/>
      <c r="J32" s="61"/>
      <c r="K32" s="61"/>
      <c r="L32" s="61"/>
      <c r="M32" s="61"/>
      <c r="N32" s="64"/>
    </row>
    <row r="33" spans="1:14" s="40" customFormat="1" ht="12.75">
      <c r="A33" s="40" t="s">
        <v>851</v>
      </c>
      <c r="B33" s="61">
        <f aca="true" t="shared" si="2" ref="B33:B47">SUM(E33:N33)</f>
        <v>233</v>
      </c>
      <c r="C33" s="61">
        <v>231</v>
      </c>
      <c r="D33" s="62">
        <v>2</v>
      </c>
      <c r="E33" s="63">
        <v>3</v>
      </c>
      <c r="F33" s="61">
        <v>16</v>
      </c>
      <c r="G33" s="61">
        <v>25</v>
      </c>
      <c r="H33" s="61">
        <v>33</v>
      </c>
      <c r="I33" s="61">
        <v>40</v>
      </c>
      <c r="J33" s="61">
        <v>29</v>
      </c>
      <c r="K33" s="61">
        <v>29</v>
      </c>
      <c r="L33" s="61">
        <v>18</v>
      </c>
      <c r="M33" s="61">
        <v>5</v>
      </c>
      <c r="N33" s="64">
        <v>35</v>
      </c>
    </row>
    <row r="34" spans="1:14" s="40" customFormat="1" ht="12.75">
      <c r="A34" s="40" t="s">
        <v>852</v>
      </c>
      <c r="B34" s="61">
        <f t="shared" si="2"/>
        <v>109</v>
      </c>
      <c r="C34" s="61">
        <v>109</v>
      </c>
      <c r="D34" s="62">
        <v>0</v>
      </c>
      <c r="E34" s="63">
        <v>1</v>
      </c>
      <c r="F34" s="61">
        <v>10</v>
      </c>
      <c r="G34" s="61">
        <v>10</v>
      </c>
      <c r="H34" s="61">
        <v>11</v>
      </c>
      <c r="I34" s="61">
        <v>19</v>
      </c>
      <c r="J34" s="61">
        <v>17</v>
      </c>
      <c r="K34" s="61">
        <v>10</v>
      </c>
      <c r="L34" s="61">
        <v>9</v>
      </c>
      <c r="M34" s="61">
        <v>7</v>
      </c>
      <c r="N34" s="64">
        <v>15</v>
      </c>
    </row>
    <row r="35" spans="1:14" s="40" customFormat="1" ht="12.75">
      <c r="A35" s="40" t="s">
        <v>853</v>
      </c>
      <c r="B35" s="61">
        <f t="shared" si="2"/>
        <v>3</v>
      </c>
      <c r="C35" s="61">
        <v>3</v>
      </c>
      <c r="D35" s="62">
        <v>0</v>
      </c>
      <c r="E35" s="63">
        <v>1</v>
      </c>
      <c r="F35" s="61">
        <v>1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1</v>
      </c>
      <c r="M35" s="61">
        <v>0</v>
      </c>
      <c r="N35" s="64">
        <v>0</v>
      </c>
    </row>
    <row r="36" spans="1:14" s="40" customFormat="1" ht="12.75">
      <c r="A36" s="40" t="s">
        <v>854</v>
      </c>
      <c r="B36" s="61">
        <f t="shared" si="2"/>
        <v>3</v>
      </c>
      <c r="C36" s="61">
        <v>3</v>
      </c>
      <c r="D36" s="62">
        <v>0</v>
      </c>
      <c r="E36" s="63">
        <v>0</v>
      </c>
      <c r="F36" s="61">
        <v>0</v>
      </c>
      <c r="G36" s="61">
        <v>2</v>
      </c>
      <c r="H36" s="61">
        <v>0</v>
      </c>
      <c r="I36" s="61">
        <v>0</v>
      </c>
      <c r="J36" s="61">
        <v>1</v>
      </c>
      <c r="K36" s="61">
        <v>0</v>
      </c>
      <c r="L36" s="61">
        <v>0</v>
      </c>
      <c r="M36" s="61">
        <v>0</v>
      </c>
      <c r="N36" s="64">
        <v>0</v>
      </c>
    </row>
    <row r="37" spans="1:14" s="40" customFormat="1" ht="12.75">
      <c r="A37" s="40" t="s">
        <v>855</v>
      </c>
      <c r="B37" s="61">
        <f t="shared" si="2"/>
        <v>22</v>
      </c>
      <c r="C37" s="61">
        <v>22</v>
      </c>
      <c r="D37" s="62">
        <v>0</v>
      </c>
      <c r="E37" s="63">
        <v>0</v>
      </c>
      <c r="F37" s="61">
        <v>0</v>
      </c>
      <c r="G37" s="61">
        <v>0</v>
      </c>
      <c r="H37" s="61">
        <v>4</v>
      </c>
      <c r="I37" s="61">
        <v>3</v>
      </c>
      <c r="J37" s="61">
        <v>9</v>
      </c>
      <c r="K37" s="61">
        <v>2</v>
      </c>
      <c r="L37" s="61">
        <v>1</v>
      </c>
      <c r="M37" s="61">
        <v>2</v>
      </c>
      <c r="N37" s="64">
        <v>1</v>
      </c>
    </row>
    <row r="38" spans="1:14" s="40" customFormat="1" ht="12.75">
      <c r="A38" s="40" t="s">
        <v>856</v>
      </c>
      <c r="B38" s="61">
        <f t="shared" si="2"/>
        <v>10</v>
      </c>
      <c r="C38" s="61">
        <v>10</v>
      </c>
      <c r="D38" s="62">
        <v>0</v>
      </c>
      <c r="E38" s="63">
        <v>1</v>
      </c>
      <c r="F38" s="61">
        <v>2</v>
      </c>
      <c r="G38" s="61">
        <v>3</v>
      </c>
      <c r="H38" s="61">
        <v>1</v>
      </c>
      <c r="I38" s="61">
        <v>2</v>
      </c>
      <c r="J38" s="61">
        <v>1</v>
      </c>
      <c r="K38" s="61">
        <v>0</v>
      </c>
      <c r="L38" s="61">
        <v>0</v>
      </c>
      <c r="M38" s="61">
        <v>0</v>
      </c>
      <c r="N38" s="64">
        <v>0</v>
      </c>
    </row>
    <row r="39" spans="1:14" s="40" customFormat="1" ht="12.75">
      <c r="A39" s="40" t="s">
        <v>857</v>
      </c>
      <c r="B39" s="61">
        <f t="shared" si="2"/>
        <v>1</v>
      </c>
      <c r="C39" s="61">
        <v>1</v>
      </c>
      <c r="D39" s="62">
        <v>0</v>
      </c>
      <c r="E39" s="63">
        <v>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4">
        <v>0</v>
      </c>
    </row>
    <row r="40" spans="1:14" s="40" customFormat="1" ht="12.75">
      <c r="A40" s="40" t="s">
        <v>858</v>
      </c>
      <c r="B40" s="61">
        <f t="shared" si="2"/>
        <v>2</v>
      </c>
      <c r="C40" s="61">
        <v>1</v>
      </c>
      <c r="D40" s="62">
        <v>1</v>
      </c>
      <c r="E40" s="63">
        <v>0</v>
      </c>
      <c r="F40" s="61">
        <v>1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4">
        <v>1</v>
      </c>
    </row>
    <row r="41" spans="1:14" s="40" customFormat="1" ht="12.75">
      <c r="A41" s="40" t="s">
        <v>859</v>
      </c>
      <c r="B41" s="61">
        <f t="shared" si="2"/>
        <v>12</v>
      </c>
      <c r="C41" s="61">
        <v>12</v>
      </c>
      <c r="D41" s="62">
        <v>0</v>
      </c>
      <c r="E41" s="63">
        <v>0</v>
      </c>
      <c r="F41" s="61">
        <v>3</v>
      </c>
      <c r="G41" s="61">
        <v>1</v>
      </c>
      <c r="H41" s="61">
        <v>2</v>
      </c>
      <c r="I41" s="61">
        <v>1</v>
      </c>
      <c r="J41" s="61">
        <v>1</v>
      </c>
      <c r="K41" s="61">
        <v>1</v>
      </c>
      <c r="L41" s="61">
        <v>2</v>
      </c>
      <c r="M41" s="61">
        <v>0</v>
      </c>
      <c r="N41" s="64">
        <v>1</v>
      </c>
    </row>
    <row r="42" spans="1:14" s="40" customFormat="1" ht="12.75">
      <c r="A42" s="40" t="s">
        <v>860</v>
      </c>
      <c r="B42" s="61">
        <f t="shared" si="2"/>
        <v>3</v>
      </c>
      <c r="C42" s="61">
        <v>3</v>
      </c>
      <c r="D42" s="62">
        <v>0</v>
      </c>
      <c r="E42" s="63">
        <v>0</v>
      </c>
      <c r="F42" s="61">
        <v>0</v>
      </c>
      <c r="G42" s="61">
        <v>1</v>
      </c>
      <c r="H42" s="61">
        <v>1</v>
      </c>
      <c r="I42" s="61">
        <v>0</v>
      </c>
      <c r="J42" s="61">
        <v>0</v>
      </c>
      <c r="K42" s="61">
        <v>1</v>
      </c>
      <c r="L42" s="61">
        <v>0</v>
      </c>
      <c r="M42" s="61">
        <v>0</v>
      </c>
      <c r="N42" s="64">
        <v>0</v>
      </c>
    </row>
    <row r="43" spans="1:14" s="40" customFormat="1" ht="12.75">
      <c r="A43" s="40" t="s">
        <v>861</v>
      </c>
      <c r="B43" s="61">
        <f t="shared" si="2"/>
        <v>2</v>
      </c>
      <c r="C43" s="61">
        <v>2</v>
      </c>
      <c r="D43" s="62">
        <v>0</v>
      </c>
      <c r="E43" s="63">
        <v>1</v>
      </c>
      <c r="F43" s="61">
        <v>0</v>
      </c>
      <c r="G43" s="61">
        <v>1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4">
        <v>0</v>
      </c>
    </row>
    <row r="44" spans="1:14" s="40" customFormat="1" ht="12.75">
      <c r="A44" s="40" t="s">
        <v>862</v>
      </c>
      <c r="B44" s="61">
        <f t="shared" si="2"/>
        <v>1</v>
      </c>
      <c r="C44" s="61">
        <v>1</v>
      </c>
      <c r="D44" s="62">
        <v>0</v>
      </c>
      <c r="E44" s="63">
        <v>0</v>
      </c>
      <c r="F44" s="61">
        <v>0</v>
      </c>
      <c r="G44" s="61">
        <v>0</v>
      </c>
      <c r="H44" s="61">
        <v>1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4">
        <v>0</v>
      </c>
    </row>
    <row r="45" spans="1:14" s="40" customFormat="1" ht="12.75">
      <c r="A45" s="40" t="s">
        <v>863</v>
      </c>
      <c r="B45" s="61">
        <f t="shared" si="2"/>
        <v>165</v>
      </c>
      <c r="C45" s="61">
        <v>162</v>
      </c>
      <c r="D45" s="62">
        <v>3</v>
      </c>
      <c r="E45" s="63">
        <v>7</v>
      </c>
      <c r="F45" s="61">
        <v>29</v>
      </c>
      <c r="G45" s="61">
        <v>25</v>
      </c>
      <c r="H45" s="61">
        <v>20</v>
      </c>
      <c r="I45" s="61">
        <v>25</v>
      </c>
      <c r="J45" s="61">
        <v>22</v>
      </c>
      <c r="K45" s="61">
        <v>16</v>
      </c>
      <c r="L45" s="61">
        <v>5</v>
      </c>
      <c r="M45" s="61">
        <v>6</v>
      </c>
      <c r="N45" s="64">
        <v>10</v>
      </c>
    </row>
    <row r="46" spans="1:14" s="40" customFormat="1" ht="12.75">
      <c r="A46" s="40" t="s">
        <v>864</v>
      </c>
      <c r="B46" s="61">
        <f t="shared" si="2"/>
        <v>11</v>
      </c>
      <c r="C46" s="61">
        <v>11</v>
      </c>
      <c r="D46" s="62">
        <v>0</v>
      </c>
      <c r="E46" s="63">
        <v>0</v>
      </c>
      <c r="F46" s="61">
        <v>1</v>
      </c>
      <c r="G46" s="61">
        <v>1</v>
      </c>
      <c r="H46" s="61">
        <v>3</v>
      </c>
      <c r="I46" s="61">
        <v>3</v>
      </c>
      <c r="J46" s="61">
        <v>1</v>
      </c>
      <c r="K46" s="61">
        <v>0</v>
      </c>
      <c r="L46" s="61">
        <v>0</v>
      </c>
      <c r="M46" s="61">
        <v>0</v>
      </c>
      <c r="N46" s="64">
        <v>2</v>
      </c>
    </row>
    <row r="47" spans="1:14" s="40" customFormat="1" ht="12.75">
      <c r="A47" s="40" t="s">
        <v>865</v>
      </c>
      <c r="B47" s="61">
        <f t="shared" si="2"/>
        <v>1</v>
      </c>
      <c r="C47" s="61">
        <v>0</v>
      </c>
      <c r="D47" s="62">
        <v>1</v>
      </c>
      <c r="E47" s="63">
        <v>0</v>
      </c>
      <c r="F47" s="61">
        <v>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4">
        <v>0</v>
      </c>
    </row>
    <row r="48" spans="2:14" s="40" customFormat="1" ht="12.75">
      <c r="B48" s="61"/>
      <c r="C48" s="61"/>
      <c r="D48" s="62"/>
      <c r="E48" s="63"/>
      <c r="F48" s="61"/>
      <c r="G48" s="61"/>
      <c r="H48" s="61"/>
      <c r="I48" s="61"/>
      <c r="J48" s="61"/>
      <c r="K48" s="61"/>
      <c r="L48" s="61"/>
      <c r="M48" s="61"/>
      <c r="N48" s="64"/>
    </row>
    <row r="49" spans="1:14" s="69" customFormat="1" ht="12.75">
      <c r="A49" s="7" t="s">
        <v>866</v>
      </c>
      <c r="B49" s="65">
        <f>SUM(E49:N49)</f>
        <v>3</v>
      </c>
      <c r="C49" s="65">
        <v>2</v>
      </c>
      <c r="D49" s="66">
        <v>1</v>
      </c>
      <c r="E49" s="67">
        <v>0</v>
      </c>
      <c r="F49" s="65">
        <v>0</v>
      </c>
      <c r="G49" s="65">
        <v>1</v>
      </c>
      <c r="H49" s="65">
        <v>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8">
        <v>1</v>
      </c>
    </row>
    <row r="50" spans="2:14" s="40" customFormat="1" ht="12.75">
      <c r="B50" s="61"/>
      <c r="C50" s="61"/>
      <c r="D50" s="62"/>
      <c r="E50" s="63"/>
      <c r="F50" s="61"/>
      <c r="G50" s="61"/>
      <c r="H50" s="61"/>
      <c r="I50" s="61"/>
      <c r="J50" s="61"/>
      <c r="K50" s="61"/>
      <c r="L50" s="61"/>
      <c r="M50" s="61"/>
      <c r="N50" s="64"/>
    </row>
    <row r="51" spans="1:14" s="40" customFormat="1" ht="12.75">
      <c r="A51" s="40" t="s">
        <v>867</v>
      </c>
      <c r="B51" s="61">
        <f>SUM(E51:N51)</f>
        <v>1</v>
      </c>
      <c r="C51" s="61">
        <v>0</v>
      </c>
      <c r="D51" s="62">
        <v>1</v>
      </c>
      <c r="E51" s="63">
        <v>0</v>
      </c>
      <c r="F51" s="61">
        <v>0</v>
      </c>
      <c r="G51" s="61">
        <v>1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4">
        <v>0</v>
      </c>
    </row>
    <row r="52" spans="1:14" s="40" customFormat="1" ht="12.75">
      <c r="A52" s="40" t="s">
        <v>868</v>
      </c>
      <c r="B52" s="61">
        <f>SUM(E52:N52)</f>
        <v>2</v>
      </c>
      <c r="C52" s="61">
        <v>2</v>
      </c>
      <c r="D52" s="62">
        <v>0</v>
      </c>
      <c r="E52" s="63">
        <v>0</v>
      </c>
      <c r="F52" s="61">
        <v>0</v>
      </c>
      <c r="G52" s="61">
        <v>0</v>
      </c>
      <c r="H52" s="61">
        <v>1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4">
        <v>1</v>
      </c>
    </row>
    <row r="53" spans="2:14" s="40" customFormat="1" ht="12.75">
      <c r="B53" s="61"/>
      <c r="C53" s="61"/>
      <c r="D53" s="62"/>
      <c r="E53" s="63"/>
      <c r="F53" s="61"/>
      <c r="G53" s="61"/>
      <c r="H53" s="61"/>
      <c r="I53" s="61"/>
      <c r="J53" s="61"/>
      <c r="K53" s="61"/>
      <c r="L53" s="61"/>
      <c r="M53" s="61"/>
      <c r="N53" s="64"/>
    </row>
    <row r="54" spans="1:14" s="69" customFormat="1" ht="12.75">
      <c r="A54" s="7" t="s">
        <v>869</v>
      </c>
      <c r="B54" s="65">
        <f>SUM(E54:N54)</f>
        <v>30</v>
      </c>
      <c r="C54" s="65">
        <v>28</v>
      </c>
      <c r="D54" s="66">
        <v>2</v>
      </c>
      <c r="E54" s="67">
        <v>1</v>
      </c>
      <c r="F54" s="65">
        <v>4</v>
      </c>
      <c r="G54" s="65">
        <v>1</v>
      </c>
      <c r="H54" s="65">
        <v>7</v>
      </c>
      <c r="I54" s="65">
        <v>4</v>
      </c>
      <c r="J54" s="65">
        <v>6</v>
      </c>
      <c r="K54" s="65">
        <v>2</v>
      </c>
      <c r="L54" s="65">
        <v>2</v>
      </c>
      <c r="M54" s="65">
        <v>1</v>
      </c>
      <c r="N54" s="68">
        <v>2</v>
      </c>
    </row>
    <row r="55" spans="2:14" s="40" customFormat="1" ht="12.75">
      <c r="B55" s="61"/>
      <c r="C55" s="61"/>
      <c r="D55" s="62"/>
      <c r="E55" s="63"/>
      <c r="F55" s="61"/>
      <c r="G55" s="61"/>
      <c r="H55" s="61"/>
      <c r="I55" s="61"/>
      <c r="J55" s="61"/>
      <c r="K55" s="61"/>
      <c r="L55" s="61"/>
      <c r="M55" s="61"/>
      <c r="N55" s="64"/>
    </row>
    <row r="56" spans="1:14" s="40" customFormat="1" ht="12.75">
      <c r="A56" s="40" t="s">
        <v>870</v>
      </c>
      <c r="B56" s="61">
        <f>SUM(E56:N56)</f>
        <v>17</v>
      </c>
      <c r="C56" s="61">
        <v>16</v>
      </c>
      <c r="D56" s="62">
        <v>1</v>
      </c>
      <c r="E56" s="63">
        <v>0</v>
      </c>
      <c r="F56" s="61">
        <v>2</v>
      </c>
      <c r="G56" s="61">
        <v>0</v>
      </c>
      <c r="H56" s="61">
        <v>2</v>
      </c>
      <c r="I56" s="61">
        <v>3</v>
      </c>
      <c r="J56" s="61">
        <v>4</v>
      </c>
      <c r="K56" s="61">
        <v>2</v>
      </c>
      <c r="L56" s="61">
        <v>1</v>
      </c>
      <c r="M56" s="61">
        <v>1</v>
      </c>
      <c r="N56" s="64">
        <v>2</v>
      </c>
    </row>
    <row r="57" spans="1:14" s="40" customFormat="1" ht="12.75">
      <c r="A57" s="40" t="s">
        <v>871</v>
      </c>
      <c r="B57" s="61">
        <f>SUM(E57:N57)</f>
        <v>1</v>
      </c>
      <c r="C57" s="61">
        <v>0</v>
      </c>
      <c r="D57" s="62">
        <v>1</v>
      </c>
      <c r="E57" s="63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</v>
      </c>
      <c r="K57" s="61">
        <v>0</v>
      </c>
      <c r="L57" s="61">
        <v>0</v>
      </c>
      <c r="M57" s="61">
        <v>0</v>
      </c>
      <c r="N57" s="64">
        <v>0</v>
      </c>
    </row>
    <row r="58" spans="1:14" s="40" customFormat="1" ht="12.75">
      <c r="A58" s="40" t="s">
        <v>872</v>
      </c>
      <c r="B58" s="61">
        <f>SUM(E58:N58)</f>
        <v>12</v>
      </c>
      <c r="C58" s="61">
        <v>12</v>
      </c>
      <c r="D58" s="62">
        <v>0</v>
      </c>
      <c r="E58" s="63">
        <v>1</v>
      </c>
      <c r="F58" s="61">
        <v>2</v>
      </c>
      <c r="G58" s="61">
        <v>1</v>
      </c>
      <c r="H58" s="61">
        <v>5</v>
      </c>
      <c r="I58" s="61">
        <v>1</v>
      </c>
      <c r="J58" s="61">
        <v>1</v>
      </c>
      <c r="K58" s="61">
        <v>0</v>
      </c>
      <c r="L58" s="61">
        <v>1</v>
      </c>
      <c r="M58" s="61">
        <v>0</v>
      </c>
      <c r="N58" s="64">
        <v>0</v>
      </c>
    </row>
    <row r="59" spans="2:14" s="40" customFormat="1" ht="12.75">
      <c r="B59" s="61"/>
      <c r="C59" s="61"/>
      <c r="D59" s="62"/>
      <c r="E59" s="63"/>
      <c r="F59" s="61"/>
      <c r="G59" s="61"/>
      <c r="H59" s="61"/>
      <c r="I59" s="61"/>
      <c r="J59" s="61"/>
      <c r="K59" s="61"/>
      <c r="L59" s="61"/>
      <c r="M59" s="61"/>
      <c r="N59" s="64"/>
    </row>
    <row r="60" spans="1:14" s="69" customFormat="1" ht="12.75">
      <c r="A60" s="7" t="s">
        <v>873</v>
      </c>
      <c r="B60" s="65">
        <f>SUM(E60:N60)</f>
        <v>38</v>
      </c>
      <c r="C60" s="65">
        <v>30</v>
      </c>
      <c r="D60" s="66">
        <v>8</v>
      </c>
      <c r="E60" s="67">
        <v>2</v>
      </c>
      <c r="F60" s="65">
        <v>7</v>
      </c>
      <c r="G60" s="65">
        <v>10</v>
      </c>
      <c r="H60" s="65">
        <v>6</v>
      </c>
      <c r="I60" s="65">
        <v>6</v>
      </c>
      <c r="J60" s="65">
        <v>4</v>
      </c>
      <c r="K60" s="65">
        <v>0</v>
      </c>
      <c r="L60" s="65">
        <v>1</v>
      </c>
      <c r="M60" s="65">
        <v>0</v>
      </c>
      <c r="N60" s="68">
        <v>2</v>
      </c>
    </row>
    <row r="61" spans="2:14" s="40" customFormat="1" ht="12.75">
      <c r="B61" s="61"/>
      <c r="C61" s="61"/>
      <c r="D61" s="62"/>
      <c r="E61" s="63"/>
      <c r="F61" s="61"/>
      <c r="G61" s="61"/>
      <c r="H61" s="61"/>
      <c r="I61" s="61"/>
      <c r="J61" s="61"/>
      <c r="K61" s="61"/>
      <c r="L61" s="61"/>
      <c r="M61" s="61"/>
      <c r="N61" s="64"/>
    </row>
    <row r="62" spans="1:14" s="40" customFormat="1" ht="12.75">
      <c r="A62" s="40" t="s">
        <v>886</v>
      </c>
      <c r="B62" s="61">
        <f>SUM(E62:N62)</f>
        <v>38</v>
      </c>
      <c r="C62" s="61">
        <v>30</v>
      </c>
      <c r="D62" s="62">
        <v>8</v>
      </c>
      <c r="E62" s="63">
        <v>2</v>
      </c>
      <c r="F62" s="61">
        <v>7</v>
      </c>
      <c r="G62" s="61">
        <v>10</v>
      </c>
      <c r="H62" s="61">
        <v>6</v>
      </c>
      <c r="I62" s="61">
        <v>6</v>
      </c>
      <c r="J62" s="61">
        <v>4</v>
      </c>
      <c r="K62" s="61">
        <v>0</v>
      </c>
      <c r="L62" s="61">
        <v>1</v>
      </c>
      <c r="M62" s="61">
        <v>0</v>
      </c>
      <c r="N62" s="64">
        <v>2</v>
      </c>
    </row>
    <row r="63" spans="2:14" s="40" customFormat="1" ht="12.75">
      <c r="B63" s="61"/>
      <c r="C63" s="61"/>
      <c r="D63" s="62"/>
      <c r="E63" s="63"/>
      <c r="F63" s="61"/>
      <c r="G63" s="61"/>
      <c r="H63" s="61"/>
      <c r="I63" s="61"/>
      <c r="J63" s="61"/>
      <c r="K63" s="61"/>
      <c r="L63" s="61"/>
      <c r="M63" s="61"/>
      <c r="N63" s="64"/>
    </row>
    <row r="64" spans="1:14" s="69" customFormat="1" ht="12.75">
      <c r="A64" s="7" t="s">
        <v>887</v>
      </c>
      <c r="B64" s="65">
        <f>SUM(E64:N64)</f>
        <v>1301</v>
      </c>
      <c r="C64" s="65">
        <v>1221</v>
      </c>
      <c r="D64" s="66">
        <v>80</v>
      </c>
      <c r="E64" s="67">
        <v>104</v>
      </c>
      <c r="F64" s="65">
        <v>353</v>
      </c>
      <c r="G64" s="65">
        <v>233</v>
      </c>
      <c r="H64" s="65">
        <v>218</v>
      </c>
      <c r="I64" s="65">
        <v>147</v>
      </c>
      <c r="J64" s="65">
        <v>104</v>
      </c>
      <c r="K64" s="65">
        <v>62</v>
      </c>
      <c r="L64" s="65">
        <v>37</v>
      </c>
      <c r="M64" s="65">
        <v>19</v>
      </c>
      <c r="N64" s="68">
        <v>24</v>
      </c>
    </row>
    <row r="65" spans="2:14" s="40" customFormat="1" ht="12.75">
      <c r="B65" s="61"/>
      <c r="C65" s="61"/>
      <c r="D65" s="62"/>
      <c r="E65" s="63"/>
      <c r="F65" s="61"/>
      <c r="G65" s="61"/>
      <c r="H65" s="61"/>
      <c r="I65" s="61"/>
      <c r="J65" s="61"/>
      <c r="K65" s="61"/>
      <c r="L65" s="61"/>
      <c r="M65" s="61"/>
      <c r="N65" s="64"/>
    </row>
    <row r="66" spans="1:14" s="40" customFormat="1" ht="12.75">
      <c r="A66" s="40" t="s">
        <v>888</v>
      </c>
      <c r="B66" s="61">
        <f aca="true" t="shared" si="3" ref="B66:B87">SUM(E66:N66)</f>
        <v>16</v>
      </c>
      <c r="C66" s="61">
        <v>14</v>
      </c>
      <c r="D66" s="62">
        <v>2</v>
      </c>
      <c r="E66" s="63">
        <v>0</v>
      </c>
      <c r="F66" s="61">
        <v>2</v>
      </c>
      <c r="G66" s="61">
        <v>3</v>
      </c>
      <c r="H66" s="61">
        <v>3</v>
      </c>
      <c r="I66" s="61">
        <v>1</v>
      </c>
      <c r="J66" s="61">
        <v>3</v>
      </c>
      <c r="K66" s="61">
        <v>3</v>
      </c>
      <c r="L66" s="61">
        <v>0</v>
      </c>
      <c r="M66" s="61">
        <v>0</v>
      </c>
      <c r="N66" s="64">
        <v>1</v>
      </c>
    </row>
    <row r="67" spans="1:14" s="40" customFormat="1" ht="12.75">
      <c r="A67" s="40" t="s">
        <v>889</v>
      </c>
      <c r="B67" s="61">
        <f t="shared" si="3"/>
        <v>8</v>
      </c>
      <c r="C67" s="61">
        <v>7</v>
      </c>
      <c r="D67" s="62">
        <v>1</v>
      </c>
      <c r="E67" s="63">
        <v>0</v>
      </c>
      <c r="F67" s="61">
        <v>0</v>
      </c>
      <c r="G67" s="61">
        <v>0</v>
      </c>
      <c r="H67" s="61">
        <v>4</v>
      </c>
      <c r="I67" s="61">
        <v>2</v>
      </c>
      <c r="J67" s="61">
        <v>1</v>
      </c>
      <c r="K67" s="61">
        <v>1</v>
      </c>
      <c r="L67" s="61">
        <v>0</v>
      </c>
      <c r="M67" s="61">
        <v>0</v>
      </c>
      <c r="N67" s="64">
        <v>0</v>
      </c>
    </row>
    <row r="68" spans="1:14" s="40" customFormat="1" ht="12.75">
      <c r="A68" s="40" t="s">
        <v>890</v>
      </c>
      <c r="B68" s="61">
        <f t="shared" si="3"/>
        <v>1</v>
      </c>
      <c r="C68" s="61">
        <v>1</v>
      </c>
      <c r="D68" s="62">
        <v>0</v>
      </c>
      <c r="E68" s="63">
        <v>0</v>
      </c>
      <c r="F68" s="61">
        <v>0</v>
      </c>
      <c r="G68" s="61">
        <v>0</v>
      </c>
      <c r="H68" s="61">
        <v>0</v>
      </c>
      <c r="I68" s="61">
        <v>0</v>
      </c>
      <c r="J68" s="61">
        <v>1</v>
      </c>
      <c r="K68" s="61">
        <v>0</v>
      </c>
      <c r="L68" s="61">
        <v>0</v>
      </c>
      <c r="M68" s="61">
        <v>0</v>
      </c>
      <c r="N68" s="64">
        <v>0</v>
      </c>
    </row>
    <row r="69" spans="1:14" s="40" customFormat="1" ht="12.75">
      <c r="A69" s="40" t="s">
        <v>891</v>
      </c>
      <c r="B69" s="61">
        <f t="shared" si="3"/>
        <v>32</v>
      </c>
      <c r="C69" s="61">
        <v>25</v>
      </c>
      <c r="D69" s="62">
        <v>7</v>
      </c>
      <c r="E69" s="63">
        <v>1</v>
      </c>
      <c r="F69" s="61">
        <v>5</v>
      </c>
      <c r="G69" s="61">
        <v>7</v>
      </c>
      <c r="H69" s="61">
        <v>7</v>
      </c>
      <c r="I69" s="61">
        <v>6</v>
      </c>
      <c r="J69" s="61">
        <v>1</v>
      </c>
      <c r="K69" s="61">
        <v>1</v>
      </c>
      <c r="L69" s="61">
        <v>1</v>
      </c>
      <c r="M69" s="61">
        <v>1</v>
      </c>
      <c r="N69" s="64">
        <v>2</v>
      </c>
    </row>
    <row r="70" spans="1:14" s="40" customFormat="1" ht="12.75">
      <c r="A70" s="40" t="s">
        <v>892</v>
      </c>
      <c r="B70" s="61">
        <f t="shared" si="3"/>
        <v>54</v>
      </c>
      <c r="C70" s="61">
        <v>50</v>
      </c>
      <c r="D70" s="62">
        <v>4</v>
      </c>
      <c r="E70" s="63">
        <v>0</v>
      </c>
      <c r="F70" s="61">
        <v>1</v>
      </c>
      <c r="G70" s="61">
        <v>5</v>
      </c>
      <c r="H70" s="61">
        <v>12</v>
      </c>
      <c r="I70" s="61">
        <v>5</v>
      </c>
      <c r="J70" s="61">
        <v>14</v>
      </c>
      <c r="K70" s="61">
        <v>5</v>
      </c>
      <c r="L70" s="61">
        <v>6</v>
      </c>
      <c r="M70" s="61">
        <v>0</v>
      </c>
      <c r="N70" s="64">
        <v>6</v>
      </c>
    </row>
    <row r="71" spans="1:14" s="40" customFormat="1" ht="12.75">
      <c r="A71" s="40" t="s">
        <v>893</v>
      </c>
      <c r="B71" s="61">
        <f t="shared" si="3"/>
        <v>6</v>
      </c>
      <c r="C71" s="61">
        <v>6</v>
      </c>
      <c r="D71" s="62">
        <v>0</v>
      </c>
      <c r="E71" s="63">
        <v>0</v>
      </c>
      <c r="F71" s="61">
        <v>0</v>
      </c>
      <c r="G71" s="61">
        <v>0</v>
      </c>
      <c r="H71" s="61">
        <v>0</v>
      </c>
      <c r="I71" s="61">
        <v>3</v>
      </c>
      <c r="J71" s="61">
        <v>2</v>
      </c>
      <c r="K71" s="61">
        <v>1</v>
      </c>
      <c r="L71" s="61">
        <v>0</v>
      </c>
      <c r="M71" s="61">
        <v>0</v>
      </c>
      <c r="N71" s="64">
        <v>0</v>
      </c>
    </row>
    <row r="72" spans="1:14" s="40" customFormat="1" ht="12.75">
      <c r="A72" s="40" t="s">
        <v>894</v>
      </c>
      <c r="B72" s="61">
        <f t="shared" si="3"/>
        <v>6</v>
      </c>
      <c r="C72" s="61">
        <v>5</v>
      </c>
      <c r="D72" s="62">
        <v>1</v>
      </c>
      <c r="E72" s="63">
        <v>0</v>
      </c>
      <c r="F72" s="61">
        <v>2</v>
      </c>
      <c r="G72" s="61">
        <v>0</v>
      </c>
      <c r="H72" s="61">
        <v>1</v>
      </c>
      <c r="I72" s="61">
        <v>3</v>
      </c>
      <c r="J72" s="61">
        <v>0</v>
      </c>
      <c r="K72" s="61">
        <v>0</v>
      </c>
      <c r="L72" s="61">
        <v>0</v>
      </c>
      <c r="M72" s="61">
        <v>0</v>
      </c>
      <c r="N72" s="64">
        <v>0</v>
      </c>
    </row>
    <row r="73" spans="1:14" s="40" customFormat="1" ht="12.75">
      <c r="A73" s="40" t="s">
        <v>895</v>
      </c>
      <c r="B73" s="61">
        <f t="shared" si="3"/>
        <v>12</v>
      </c>
      <c r="C73" s="61">
        <v>7</v>
      </c>
      <c r="D73" s="62">
        <v>5</v>
      </c>
      <c r="E73" s="63">
        <v>0</v>
      </c>
      <c r="F73" s="61">
        <v>0</v>
      </c>
      <c r="G73" s="61">
        <v>0</v>
      </c>
      <c r="H73" s="61">
        <v>0</v>
      </c>
      <c r="I73" s="61">
        <v>0</v>
      </c>
      <c r="J73" s="61">
        <v>4</v>
      </c>
      <c r="K73" s="61">
        <v>5</v>
      </c>
      <c r="L73" s="61">
        <v>1</v>
      </c>
      <c r="M73" s="61">
        <v>1</v>
      </c>
      <c r="N73" s="64">
        <v>1</v>
      </c>
    </row>
    <row r="74" spans="1:14" s="40" customFormat="1" ht="12.75">
      <c r="A74" s="40" t="s">
        <v>896</v>
      </c>
      <c r="B74" s="61">
        <f t="shared" si="3"/>
        <v>6</v>
      </c>
      <c r="C74" s="61">
        <v>6</v>
      </c>
      <c r="D74" s="62">
        <v>0</v>
      </c>
      <c r="E74" s="63">
        <v>0</v>
      </c>
      <c r="F74" s="61">
        <v>0</v>
      </c>
      <c r="G74" s="61">
        <v>2</v>
      </c>
      <c r="H74" s="61">
        <v>1</v>
      </c>
      <c r="I74" s="61">
        <v>0</v>
      </c>
      <c r="J74" s="61">
        <v>1</v>
      </c>
      <c r="K74" s="61">
        <v>1</v>
      </c>
      <c r="L74" s="61">
        <v>1</v>
      </c>
      <c r="M74" s="61">
        <v>0</v>
      </c>
      <c r="N74" s="64">
        <v>0</v>
      </c>
    </row>
    <row r="75" spans="1:14" s="40" customFormat="1" ht="12.75">
      <c r="A75" s="40" t="s">
        <v>897</v>
      </c>
      <c r="B75" s="61">
        <f t="shared" si="3"/>
        <v>12</v>
      </c>
      <c r="C75" s="61">
        <v>9</v>
      </c>
      <c r="D75" s="62">
        <v>3</v>
      </c>
      <c r="E75" s="63">
        <v>0</v>
      </c>
      <c r="F75" s="61">
        <v>0</v>
      </c>
      <c r="G75" s="61">
        <v>3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3</v>
      </c>
      <c r="N75" s="64">
        <v>1</v>
      </c>
    </row>
    <row r="76" spans="1:14" s="40" customFormat="1" ht="12.75">
      <c r="A76" s="40" t="s">
        <v>898</v>
      </c>
      <c r="B76" s="61">
        <f t="shared" si="3"/>
        <v>56</v>
      </c>
      <c r="C76" s="61">
        <v>54</v>
      </c>
      <c r="D76" s="62">
        <v>2</v>
      </c>
      <c r="E76" s="63">
        <v>1</v>
      </c>
      <c r="F76" s="61">
        <v>13</v>
      </c>
      <c r="G76" s="61">
        <v>12</v>
      </c>
      <c r="H76" s="61">
        <v>8</v>
      </c>
      <c r="I76" s="61">
        <v>8</v>
      </c>
      <c r="J76" s="61">
        <v>4</v>
      </c>
      <c r="K76" s="61">
        <v>3</v>
      </c>
      <c r="L76" s="61">
        <v>4</v>
      </c>
      <c r="M76" s="61">
        <v>2</v>
      </c>
      <c r="N76" s="64">
        <v>1</v>
      </c>
    </row>
    <row r="77" spans="1:14" s="40" customFormat="1" ht="12.75">
      <c r="A77" s="40" t="s">
        <v>899</v>
      </c>
      <c r="B77" s="61">
        <f t="shared" si="3"/>
        <v>5</v>
      </c>
      <c r="C77" s="61">
        <v>5</v>
      </c>
      <c r="D77" s="62">
        <v>0</v>
      </c>
      <c r="E77" s="63">
        <v>0</v>
      </c>
      <c r="F77" s="61">
        <v>2</v>
      </c>
      <c r="G77" s="61">
        <v>0</v>
      </c>
      <c r="H77" s="61">
        <v>0</v>
      </c>
      <c r="I77" s="61">
        <v>1</v>
      </c>
      <c r="J77" s="61">
        <v>2</v>
      </c>
      <c r="K77" s="61">
        <v>0</v>
      </c>
      <c r="L77" s="61">
        <v>0</v>
      </c>
      <c r="M77" s="61">
        <v>0</v>
      </c>
      <c r="N77" s="64">
        <v>0</v>
      </c>
    </row>
    <row r="78" spans="1:14" s="40" customFormat="1" ht="12.75">
      <c r="A78" s="40" t="s">
        <v>900</v>
      </c>
      <c r="B78" s="61">
        <f t="shared" si="3"/>
        <v>46</v>
      </c>
      <c r="C78" s="61">
        <v>39</v>
      </c>
      <c r="D78" s="62">
        <v>7</v>
      </c>
      <c r="E78" s="63">
        <v>4</v>
      </c>
      <c r="F78" s="61">
        <v>11</v>
      </c>
      <c r="G78" s="61">
        <v>10</v>
      </c>
      <c r="H78" s="61">
        <v>8</v>
      </c>
      <c r="I78" s="61">
        <v>7</v>
      </c>
      <c r="J78" s="61">
        <v>3</v>
      </c>
      <c r="K78" s="61">
        <v>1</v>
      </c>
      <c r="L78" s="61">
        <v>0</v>
      </c>
      <c r="M78" s="61">
        <v>1</v>
      </c>
      <c r="N78" s="64">
        <v>1</v>
      </c>
    </row>
    <row r="79" spans="1:14" s="40" customFormat="1" ht="12.75">
      <c r="A79" s="40" t="s">
        <v>901</v>
      </c>
      <c r="B79" s="61">
        <f t="shared" si="3"/>
        <v>9</v>
      </c>
      <c r="C79" s="61">
        <v>9</v>
      </c>
      <c r="D79" s="62">
        <v>0</v>
      </c>
      <c r="E79" s="63">
        <v>1</v>
      </c>
      <c r="F79" s="61">
        <v>2</v>
      </c>
      <c r="G79" s="61">
        <v>4</v>
      </c>
      <c r="H79" s="61">
        <v>0</v>
      </c>
      <c r="I79" s="61">
        <v>0</v>
      </c>
      <c r="J79" s="61">
        <v>0</v>
      </c>
      <c r="K79" s="61">
        <v>1</v>
      </c>
      <c r="L79" s="61">
        <v>1</v>
      </c>
      <c r="M79" s="61">
        <v>0</v>
      </c>
      <c r="N79" s="64">
        <v>0</v>
      </c>
    </row>
    <row r="80" spans="1:14" s="40" customFormat="1" ht="12.75">
      <c r="A80" s="40" t="s">
        <v>902</v>
      </c>
      <c r="B80" s="61">
        <f t="shared" si="3"/>
        <v>20</v>
      </c>
      <c r="C80" s="61">
        <v>18</v>
      </c>
      <c r="D80" s="62">
        <v>2</v>
      </c>
      <c r="E80" s="63">
        <v>1</v>
      </c>
      <c r="F80" s="61">
        <v>1</v>
      </c>
      <c r="G80" s="61">
        <v>0</v>
      </c>
      <c r="H80" s="61">
        <v>3</v>
      </c>
      <c r="I80" s="61">
        <v>7</v>
      </c>
      <c r="J80" s="61">
        <v>3</v>
      </c>
      <c r="K80" s="61">
        <v>3</v>
      </c>
      <c r="L80" s="61">
        <v>1</v>
      </c>
      <c r="M80" s="61">
        <v>0</v>
      </c>
      <c r="N80" s="64">
        <v>1</v>
      </c>
    </row>
    <row r="81" spans="1:14" s="40" customFormat="1" ht="12.75">
      <c r="A81" s="40" t="s">
        <v>903</v>
      </c>
      <c r="B81" s="61">
        <f t="shared" si="3"/>
        <v>523</v>
      </c>
      <c r="C81" s="61">
        <v>504</v>
      </c>
      <c r="D81" s="62">
        <v>19</v>
      </c>
      <c r="E81" s="63">
        <v>60</v>
      </c>
      <c r="F81" s="61">
        <v>195</v>
      </c>
      <c r="G81" s="61">
        <v>110</v>
      </c>
      <c r="H81" s="61">
        <v>62</v>
      </c>
      <c r="I81" s="61">
        <v>52</v>
      </c>
      <c r="J81" s="61">
        <v>25</v>
      </c>
      <c r="K81" s="61">
        <v>12</v>
      </c>
      <c r="L81" s="61">
        <v>2</v>
      </c>
      <c r="M81" s="61">
        <v>3</v>
      </c>
      <c r="N81" s="64">
        <v>2</v>
      </c>
    </row>
    <row r="82" spans="1:14" s="40" customFormat="1" ht="12.75">
      <c r="A82" s="40" t="s">
        <v>904</v>
      </c>
      <c r="B82" s="61">
        <f t="shared" si="3"/>
        <v>59</v>
      </c>
      <c r="C82" s="61">
        <v>55</v>
      </c>
      <c r="D82" s="62">
        <v>4</v>
      </c>
      <c r="E82" s="63">
        <v>7</v>
      </c>
      <c r="F82" s="61">
        <v>21</v>
      </c>
      <c r="G82" s="61">
        <v>10</v>
      </c>
      <c r="H82" s="61">
        <v>10</v>
      </c>
      <c r="I82" s="61">
        <v>4</v>
      </c>
      <c r="J82" s="61">
        <v>6</v>
      </c>
      <c r="K82" s="61">
        <v>1</v>
      </c>
      <c r="L82" s="61">
        <v>0</v>
      </c>
      <c r="M82" s="61">
        <v>0</v>
      </c>
      <c r="N82" s="64">
        <v>0</v>
      </c>
    </row>
    <row r="83" spans="1:14" s="40" customFormat="1" ht="12.75">
      <c r="A83" s="40" t="s">
        <v>905</v>
      </c>
      <c r="B83" s="61">
        <f t="shared" si="3"/>
        <v>270</v>
      </c>
      <c r="C83" s="61">
        <v>262</v>
      </c>
      <c r="D83" s="62">
        <v>8</v>
      </c>
      <c r="E83" s="63">
        <v>22</v>
      </c>
      <c r="F83" s="61">
        <v>80</v>
      </c>
      <c r="G83" s="61">
        <v>45</v>
      </c>
      <c r="H83" s="61">
        <v>62</v>
      </c>
      <c r="I83" s="61">
        <v>31</v>
      </c>
      <c r="J83" s="61">
        <v>19</v>
      </c>
      <c r="K83" s="61">
        <v>8</v>
      </c>
      <c r="L83" s="61">
        <v>2</v>
      </c>
      <c r="M83" s="61">
        <v>1</v>
      </c>
      <c r="N83" s="64">
        <v>0</v>
      </c>
    </row>
    <row r="84" spans="1:14" s="40" customFormat="1" ht="12.75">
      <c r="A84" s="40" t="s">
        <v>906</v>
      </c>
      <c r="B84" s="61">
        <f t="shared" si="3"/>
        <v>63</v>
      </c>
      <c r="C84" s="61">
        <v>61</v>
      </c>
      <c r="D84" s="62">
        <v>2</v>
      </c>
      <c r="E84" s="63">
        <v>7</v>
      </c>
      <c r="F84" s="61">
        <v>12</v>
      </c>
      <c r="G84" s="61">
        <v>10</v>
      </c>
      <c r="H84" s="61">
        <v>20</v>
      </c>
      <c r="I84" s="61">
        <v>7</v>
      </c>
      <c r="J84" s="61">
        <v>2</v>
      </c>
      <c r="K84" s="61">
        <v>4</v>
      </c>
      <c r="L84" s="61">
        <v>1</v>
      </c>
      <c r="M84" s="61">
        <v>0</v>
      </c>
      <c r="N84" s="64">
        <v>0</v>
      </c>
    </row>
    <row r="85" spans="1:14" s="40" customFormat="1" ht="12.75">
      <c r="A85" s="40" t="s">
        <v>907</v>
      </c>
      <c r="B85" s="61">
        <f t="shared" si="3"/>
        <v>15</v>
      </c>
      <c r="C85" s="61">
        <v>15</v>
      </c>
      <c r="D85" s="62">
        <v>0</v>
      </c>
      <c r="E85" s="63">
        <v>0</v>
      </c>
      <c r="F85" s="61">
        <v>4</v>
      </c>
      <c r="G85" s="61">
        <v>3</v>
      </c>
      <c r="H85" s="61">
        <v>3</v>
      </c>
      <c r="I85" s="61">
        <v>2</v>
      </c>
      <c r="J85" s="61">
        <v>1</v>
      </c>
      <c r="K85" s="61">
        <v>2</v>
      </c>
      <c r="L85" s="61">
        <v>0</v>
      </c>
      <c r="M85" s="61">
        <v>0</v>
      </c>
      <c r="N85" s="64">
        <v>0</v>
      </c>
    </row>
    <row r="86" spans="1:14" s="40" customFormat="1" ht="12.75">
      <c r="A86" s="40" t="s">
        <v>908</v>
      </c>
      <c r="B86" s="61">
        <f t="shared" si="3"/>
        <v>76</v>
      </c>
      <c r="C86" s="61">
        <v>63</v>
      </c>
      <c r="D86" s="62">
        <v>13</v>
      </c>
      <c r="E86" s="63">
        <v>0</v>
      </c>
      <c r="F86" s="61">
        <v>2</v>
      </c>
      <c r="G86" s="61">
        <v>9</v>
      </c>
      <c r="H86" s="61">
        <v>11</v>
      </c>
      <c r="I86" s="61">
        <v>6</v>
      </c>
      <c r="J86" s="61">
        <v>11</v>
      </c>
      <c r="K86" s="61">
        <v>9</v>
      </c>
      <c r="L86" s="61">
        <v>15</v>
      </c>
      <c r="M86" s="61">
        <v>6</v>
      </c>
      <c r="N86" s="64">
        <v>7</v>
      </c>
    </row>
    <row r="87" spans="1:14" s="40" customFormat="1" ht="12.75">
      <c r="A87" s="40" t="s">
        <v>909</v>
      </c>
      <c r="B87" s="61">
        <f t="shared" si="3"/>
        <v>6</v>
      </c>
      <c r="C87" s="61">
        <v>6</v>
      </c>
      <c r="D87" s="62">
        <v>0</v>
      </c>
      <c r="E87" s="63">
        <v>0</v>
      </c>
      <c r="F87" s="61">
        <v>0</v>
      </c>
      <c r="G87" s="61">
        <v>0</v>
      </c>
      <c r="H87" s="61">
        <v>2</v>
      </c>
      <c r="I87" s="61">
        <v>1</v>
      </c>
      <c r="J87" s="61">
        <v>0</v>
      </c>
      <c r="K87" s="61">
        <v>0</v>
      </c>
      <c r="L87" s="61">
        <v>1</v>
      </c>
      <c r="M87" s="61">
        <v>1</v>
      </c>
      <c r="N87" s="64">
        <v>1</v>
      </c>
    </row>
    <row r="88" spans="2:14" s="40" customFormat="1" ht="12.75">
      <c r="B88" s="61"/>
      <c r="C88" s="61"/>
      <c r="D88" s="62"/>
      <c r="E88" s="63"/>
      <c r="F88" s="61"/>
      <c r="G88" s="61"/>
      <c r="H88" s="61"/>
      <c r="I88" s="61"/>
      <c r="J88" s="61"/>
      <c r="K88" s="61"/>
      <c r="L88" s="61"/>
      <c r="M88" s="61"/>
      <c r="N88" s="64"/>
    </row>
    <row r="89" spans="1:14" s="69" customFormat="1" ht="12.75">
      <c r="A89" s="7" t="s">
        <v>910</v>
      </c>
      <c r="B89" s="65">
        <f>SUM(E89:N89)</f>
        <v>6</v>
      </c>
      <c r="C89" s="65">
        <v>5</v>
      </c>
      <c r="D89" s="66">
        <v>1</v>
      </c>
      <c r="E89" s="67">
        <v>0</v>
      </c>
      <c r="F89" s="65">
        <v>0</v>
      </c>
      <c r="G89" s="65">
        <v>0</v>
      </c>
      <c r="H89" s="65">
        <v>2</v>
      </c>
      <c r="I89" s="65">
        <v>1</v>
      </c>
      <c r="J89" s="65">
        <v>0</v>
      </c>
      <c r="K89" s="65">
        <v>1</v>
      </c>
      <c r="L89" s="65">
        <v>2</v>
      </c>
      <c r="M89" s="65">
        <v>0</v>
      </c>
      <c r="N89" s="68">
        <v>0</v>
      </c>
    </row>
    <row r="90" spans="2:14" s="40" customFormat="1" ht="12.75">
      <c r="B90" s="61"/>
      <c r="C90" s="61"/>
      <c r="D90" s="62"/>
      <c r="E90" s="63"/>
      <c r="F90" s="61"/>
      <c r="G90" s="61"/>
      <c r="H90" s="61"/>
      <c r="I90" s="61"/>
      <c r="J90" s="61"/>
      <c r="K90" s="61"/>
      <c r="L90" s="61"/>
      <c r="M90" s="61"/>
      <c r="N90" s="64"/>
    </row>
    <row r="91" spans="1:14" s="40" customFormat="1" ht="12.75">
      <c r="A91" s="40" t="s">
        <v>911</v>
      </c>
      <c r="B91" s="61">
        <f>SUM(E91:N91)</f>
        <v>4</v>
      </c>
      <c r="C91" s="61">
        <v>4</v>
      </c>
      <c r="D91" s="62">
        <v>0</v>
      </c>
      <c r="E91" s="63">
        <v>0</v>
      </c>
      <c r="F91" s="61">
        <v>0</v>
      </c>
      <c r="G91" s="61">
        <v>0</v>
      </c>
      <c r="H91" s="61">
        <v>2</v>
      </c>
      <c r="I91" s="61">
        <v>1</v>
      </c>
      <c r="J91" s="61">
        <v>0</v>
      </c>
      <c r="K91" s="61">
        <v>0</v>
      </c>
      <c r="L91" s="61">
        <v>1</v>
      </c>
      <c r="M91" s="61">
        <v>0</v>
      </c>
      <c r="N91" s="64">
        <v>0</v>
      </c>
    </row>
    <row r="92" spans="1:14" s="40" customFormat="1" ht="12.75">
      <c r="A92" s="40" t="s">
        <v>912</v>
      </c>
      <c r="B92" s="61">
        <f>SUM(E92:N92)</f>
        <v>2</v>
      </c>
      <c r="C92" s="61">
        <v>1</v>
      </c>
      <c r="D92" s="62">
        <v>1</v>
      </c>
      <c r="E92" s="63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1</v>
      </c>
      <c r="L92" s="61">
        <v>1</v>
      </c>
      <c r="M92" s="61">
        <v>0</v>
      </c>
      <c r="N92" s="64">
        <v>0</v>
      </c>
    </row>
    <row r="93" spans="1:14" s="309" customFormat="1" ht="12.75">
      <c r="A93" s="311" t="s">
        <v>518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</row>
    <row r="94" spans="1:14" s="40" customFormat="1" ht="12.75">
      <c r="A94" s="332" t="s">
        <v>819</v>
      </c>
      <c r="B94" s="330" t="s">
        <v>750</v>
      </c>
      <c r="C94" s="326" t="s">
        <v>714</v>
      </c>
      <c r="D94" s="327"/>
      <c r="E94" s="328" t="s">
        <v>820</v>
      </c>
      <c r="F94" s="326"/>
      <c r="G94" s="326"/>
      <c r="H94" s="326"/>
      <c r="I94" s="326"/>
      <c r="J94" s="326"/>
      <c r="K94" s="326"/>
      <c r="L94" s="326"/>
      <c r="M94" s="326"/>
      <c r="N94" s="329"/>
    </row>
    <row r="95" spans="1:14" s="40" customFormat="1" ht="12.75">
      <c r="A95" s="333"/>
      <c r="B95" s="331"/>
      <c r="C95" s="41" t="s">
        <v>821</v>
      </c>
      <c r="D95" s="42" t="s">
        <v>822</v>
      </c>
      <c r="E95" s="43" t="s">
        <v>823</v>
      </c>
      <c r="F95" s="44"/>
      <c r="G95" s="44"/>
      <c r="H95" s="44"/>
      <c r="I95" s="44"/>
      <c r="J95" s="44"/>
      <c r="K95" s="44"/>
      <c r="L95" s="44"/>
      <c r="M95" s="44"/>
      <c r="N95" s="45"/>
    </row>
    <row r="96" spans="1:14" s="40" customFormat="1" ht="12.75">
      <c r="A96" s="334"/>
      <c r="B96" s="323"/>
      <c r="C96" s="46" t="s">
        <v>824</v>
      </c>
      <c r="D96" s="47" t="s">
        <v>825</v>
      </c>
      <c r="E96" s="48">
        <v>20</v>
      </c>
      <c r="F96" s="46" t="s">
        <v>826</v>
      </c>
      <c r="G96" s="46" t="s">
        <v>827</v>
      </c>
      <c r="H96" s="46" t="s">
        <v>828</v>
      </c>
      <c r="I96" s="46" t="s">
        <v>829</v>
      </c>
      <c r="J96" s="46" t="s">
        <v>830</v>
      </c>
      <c r="K96" s="46" t="s">
        <v>831</v>
      </c>
      <c r="L96" s="46" t="s">
        <v>832</v>
      </c>
      <c r="M96" s="46" t="s">
        <v>833</v>
      </c>
      <c r="N96" s="49" t="s">
        <v>834</v>
      </c>
    </row>
    <row r="97" spans="1:14" s="69" customFormat="1" ht="12.75">
      <c r="A97" s="7" t="s">
        <v>913</v>
      </c>
      <c r="B97" s="65">
        <f>SUM(E97:N97)</f>
        <v>9</v>
      </c>
      <c r="C97" s="65">
        <v>9</v>
      </c>
      <c r="D97" s="66">
        <v>0</v>
      </c>
      <c r="E97" s="67">
        <v>0</v>
      </c>
      <c r="F97" s="65">
        <v>0</v>
      </c>
      <c r="G97" s="65">
        <v>2</v>
      </c>
      <c r="H97" s="65">
        <v>2</v>
      </c>
      <c r="I97" s="65">
        <v>2</v>
      </c>
      <c r="J97" s="65">
        <v>1</v>
      </c>
      <c r="K97" s="65">
        <v>0</v>
      </c>
      <c r="L97" s="65">
        <v>0</v>
      </c>
      <c r="M97" s="65">
        <v>1</v>
      </c>
      <c r="N97" s="68">
        <v>1</v>
      </c>
    </row>
    <row r="98" spans="2:14" s="40" customFormat="1" ht="12.75">
      <c r="B98" s="61"/>
      <c r="C98" s="61"/>
      <c r="D98" s="62"/>
      <c r="E98" s="63"/>
      <c r="F98" s="61"/>
      <c r="G98" s="61"/>
      <c r="H98" s="61"/>
      <c r="I98" s="61"/>
      <c r="J98" s="61"/>
      <c r="K98" s="61"/>
      <c r="L98" s="61"/>
      <c r="M98" s="61"/>
      <c r="N98" s="64"/>
    </row>
    <row r="99" spans="1:14" s="40" customFormat="1" ht="12.75">
      <c r="A99" s="40" t="s">
        <v>914</v>
      </c>
      <c r="B99" s="61">
        <f>SUM(E99:N99)</f>
        <v>8</v>
      </c>
      <c r="C99" s="61">
        <v>8</v>
      </c>
      <c r="D99" s="62">
        <v>0</v>
      </c>
      <c r="E99" s="63">
        <v>0</v>
      </c>
      <c r="F99" s="61">
        <v>0</v>
      </c>
      <c r="G99" s="61">
        <v>2</v>
      </c>
      <c r="H99" s="61">
        <v>2</v>
      </c>
      <c r="I99" s="61">
        <v>2</v>
      </c>
      <c r="J99" s="61">
        <v>1</v>
      </c>
      <c r="K99" s="61">
        <v>0</v>
      </c>
      <c r="L99" s="61">
        <v>0</v>
      </c>
      <c r="M99" s="61">
        <v>1</v>
      </c>
      <c r="N99" s="64">
        <v>0</v>
      </c>
    </row>
    <row r="100" spans="1:14" s="40" customFormat="1" ht="12.75">
      <c r="A100" s="40" t="s">
        <v>915</v>
      </c>
      <c r="B100" s="61">
        <f>SUM(E100:N100)</f>
        <v>1</v>
      </c>
      <c r="C100" s="61">
        <v>1</v>
      </c>
      <c r="D100" s="62">
        <v>0</v>
      </c>
      <c r="E100" s="63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4">
        <v>1</v>
      </c>
    </row>
    <row r="101" spans="2:14" s="40" customFormat="1" ht="12.75">
      <c r="B101" s="61"/>
      <c r="C101" s="61"/>
      <c r="D101" s="62"/>
      <c r="E101" s="63"/>
      <c r="F101" s="61"/>
      <c r="G101" s="61"/>
      <c r="H101" s="61"/>
      <c r="I101" s="61"/>
      <c r="J101" s="61"/>
      <c r="K101" s="61"/>
      <c r="L101" s="61"/>
      <c r="M101" s="61"/>
      <c r="N101" s="64"/>
    </row>
    <row r="102" spans="1:14" s="69" customFormat="1" ht="12.75">
      <c r="A102" s="7" t="s">
        <v>916</v>
      </c>
      <c r="B102" s="65">
        <f>SUM(E102:N102)</f>
        <v>11</v>
      </c>
      <c r="C102" s="65">
        <v>9</v>
      </c>
      <c r="D102" s="66">
        <v>2</v>
      </c>
      <c r="E102" s="67">
        <v>0</v>
      </c>
      <c r="F102" s="65">
        <v>3</v>
      </c>
      <c r="G102" s="65">
        <v>4</v>
      </c>
      <c r="H102" s="65">
        <v>0</v>
      </c>
      <c r="I102" s="65">
        <v>1</v>
      </c>
      <c r="J102" s="65">
        <v>1</v>
      </c>
      <c r="K102" s="65">
        <v>2</v>
      </c>
      <c r="L102" s="65">
        <v>0</v>
      </c>
      <c r="M102" s="65">
        <v>0</v>
      </c>
      <c r="N102" s="68">
        <v>0</v>
      </c>
    </row>
    <row r="103" spans="2:14" s="40" customFormat="1" ht="12.75">
      <c r="B103" s="61"/>
      <c r="C103" s="61"/>
      <c r="D103" s="62"/>
      <c r="E103" s="63"/>
      <c r="F103" s="61"/>
      <c r="G103" s="61"/>
      <c r="H103" s="61"/>
      <c r="I103" s="61"/>
      <c r="J103" s="61"/>
      <c r="K103" s="61"/>
      <c r="L103" s="61"/>
      <c r="M103" s="61"/>
      <c r="N103" s="64"/>
    </row>
    <row r="104" spans="1:14" s="40" customFormat="1" ht="12.75">
      <c r="A104" s="40" t="s">
        <v>917</v>
      </c>
      <c r="B104" s="61">
        <f>SUM(E104:N104)</f>
        <v>10</v>
      </c>
      <c r="C104" s="61">
        <v>8</v>
      </c>
      <c r="D104" s="62">
        <v>2</v>
      </c>
      <c r="E104" s="63">
        <v>0</v>
      </c>
      <c r="F104" s="61">
        <v>2</v>
      </c>
      <c r="G104" s="61">
        <v>4</v>
      </c>
      <c r="H104" s="61">
        <v>0</v>
      </c>
      <c r="I104" s="61">
        <v>1</v>
      </c>
      <c r="J104" s="61">
        <v>1</v>
      </c>
      <c r="K104" s="61">
        <v>2</v>
      </c>
      <c r="L104" s="61">
        <v>0</v>
      </c>
      <c r="M104" s="61">
        <v>0</v>
      </c>
      <c r="N104" s="64">
        <v>0</v>
      </c>
    </row>
    <row r="105" spans="1:14" s="40" customFormat="1" ht="12.75">
      <c r="A105" s="40" t="s">
        <v>918</v>
      </c>
      <c r="B105" s="61">
        <f>SUM(E105:N105)</f>
        <v>1</v>
      </c>
      <c r="C105" s="61">
        <v>1</v>
      </c>
      <c r="D105" s="62">
        <v>0</v>
      </c>
      <c r="E105" s="63">
        <v>0</v>
      </c>
      <c r="F105" s="61">
        <v>1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4">
        <v>0</v>
      </c>
    </row>
    <row r="106" spans="2:14" s="40" customFormat="1" ht="12.75">
      <c r="B106" s="61"/>
      <c r="C106" s="61"/>
      <c r="D106" s="62"/>
      <c r="E106" s="63"/>
      <c r="F106" s="61"/>
      <c r="G106" s="61"/>
      <c r="H106" s="61"/>
      <c r="I106" s="61"/>
      <c r="J106" s="61"/>
      <c r="K106" s="61"/>
      <c r="L106" s="61"/>
      <c r="M106" s="61"/>
      <c r="N106" s="64"/>
    </row>
    <row r="107" spans="1:14" s="69" customFormat="1" ht="12.75">
      <c r="A107" s="7" t="s">
        <v>0</v>
      </c>
      <c r="B107" s="65">
        <f>SUM(E107:N107)</f>
        <v>190</v>
      </c>
      <c r="C107" s="65">
        <v>181</v>
      </c>
      <c r="D107" s="66">
        <v>9</v>
      </c>
      <c r="E107" s="67">
        <v>9</v>
      </c>
      <c r="F107" s="65">
        <v>18</v>
      </c>
      <c r="G107" s="65">
        <v>21</v>
      </c>
      <c r="H107" s="65">
        <v>37</v>
      </c>
      <c r="I107" s="65">
        <v>34</v>
      </c>
      <c r="J107" s="65">
        <v>36</v>
      </c>
      <c r="K107" s="65">
        <v>14</v>
      </c>
      <c r="L107" s="65">
        <v>8</v>
      </c>
      <c r="M107" s="65">
        <v>3</v>
      </c>
      <c r="N107" s="68">
        <v>10</v>
      </c>
    </row>
    <row r="108" spans="2:14" s="40" customFormat="1" ht="12.75">
      <c r="B108" s="61"/>
      <c r="C108" s="61"/>
      <c r="D108" s="62"/>
      <c r="E108" s="63"/>
      <c r="F108" s="61"/>
      <c r="G108" s="61"/>
      <c r="H108" s="61"/>
      <c r="I108" s="61"/>
      <c r="J108" s="61"/>
      <c r="K108" s="61"/>
      <c r="L108" s="61"/>
      <c r="M108" s="61"/>
      <c r="N108" s="64"/>
    </row>
    <row r="109" spans="1:14" s="40" customFormat="1" ht="12.75">
      <c r="A109" s="40" t="s">
        <v>1</v>
      </c>
      <c r="B109" s="61">
        <f aca="true" t="shared" si="4" ref="B109:B116">SUM(E109:N109)</f>
        <v>3</v>
      </c>
      <c r="C109" s="61">
        <v>3</v>
      </c>
      <c r="D109" s="62">
        <v>0</v>
      </c>
      <c r="E109" s="63">
        <v>1</v>
      </c>
      <c r="F109" s="61">
        <v>1</v>
      </c>
      <c r="G109" s="61">
        <v>0</v>
      </c>
      <c r="H109" s="61">
        <v>0</v>
      </c>
      <c r="I109" s="61">
        <v>0</v>
      </c>
      <c r="J109" s="61">
        <v>1</v>
      </c>
      <c r="K109" s="61">
        <v>0</v>
      </c>
      <c r="L109" s="61">
        <v>0</v>
      </c>
      <c r="M109" s="61">
        <v>0</v>
      </c>
      <c r="N109" s="64">
        <v>0</v>
      </c>
    </row>
    <row r="110" spans="1:14" s="40" customFormat="1" ht="12.75">
      <c r="A110" s="40" t="s">
        <v>2</v>
      </c>
      <c r="B110" s="61">
        <f t="shared" si="4"/>
        <v>118</v>
      </c>
      <c r="C110" s="61">
        <v>116</v>
      </c>
      <c r="D110" s="62">
        <v>2</v>
      </c>
      <c r="E110" s="63">
        <v>3</v>
      </c>
      <c r="F110" s="61">
        <v>9</v>
      </c>
      <c r="G110" s="61">
        <v>11</v>
      </c>
      <c r="H110" s="61">
        <v>24</v>
      </c>
      <c r="I110" s="61">
        <v>22</v>
      </c>
      <c r="J110" s="61">
        <v>26</v>
      </c>
      <c r="K110" s="61">
        <v>13</v>
      </c>
      <c r="L110" s="61">
        <v>2</v>
      </c>
      <c r="M110" s="61">
        <v>2</v>
      </c>
      <c r="N110" s="64">
        <v>6</v>
      </c>
    </row>
    <row r="111" spans="1:14" s="40" customFormat="1" ht="12.75">
      <c r="A111" s="40" t="s">
        <v>3</v>
      </c>
      <c r="B111" s="61">
        <f t="shared" si="4"/>
        <v>6</v>
      </c>
      <c r="C111" s="61">
        <v>5</v>
      </c>
      <c r="D111" s="62">
        <v>1</v>
      </c>
      <c r="E111" s="63">
        <v>0</v>
      </c>
      <c r="F111" s="61">
        <v>0</v>
      </c>
      <c r="G111" s="61">
        <v>0</v>
      </c>
      <c r="H111" s="61">
        <v>0</v>
      </c>
      <c r="I111" s="61">
        <v>2</v>
      </c>
      <c r="J111" s="61">
        <v>1</v>
      </c>
      <c r="K111" s="61">
        <v>1</v>
      </c>
      <c r="L111" s="61">
        <v>0</v>
      </c>
      <c r="M111" s="61">
        <v>0</v>
      </c>
      <c r="N111" s="64">
        <v>2</v>
      </c>
    </row>
    <row r="112" spans="1:14" s="40" customFormat="1" ht="12.75">
      <c r="A112" s="40" t="s">
        <v>4</v>
      </c>
      <c r="B112" s="61">
        <f t="shared" si="4"/>
        <v>3</v>
      </c>
      <c r="C112" s="61">
        <v>1</v>
      </c>
      <c r="D112" s="62">
        <v>2</v>
      </c>
      <c r="E112" s="63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2</v>
      </c>
      <c r="M112" s="61">
        <v>0</v>
      </c>
      <c r="N112" s="64">
        <v>1</v>
      </c>
    </row>
    <row r="113" spans="1:14" s="40" customFormat="1" ht="12.75">
      <c r="A113" s="40" t="s">
        <v>5</v>
      </c>
      <c r="B113" s="61">
        <f t="shared" si="4"/>
        <v>55</v>
      </c>
      <c r="C113" s="61">
        <v>52</v>
      </c>
      <c r="D113" s="62">
        <v>3</v>
      </c>
      <c r="E113" s="63">
        <v>5</v>
      </c>
      <c r="F113" s="61">
        <v>8</v>
      </c>
      <c r="G113" s="61">
        <v>10</v>
      </c>
      <c r="H113" s="61">
        <v>12</v>
      </c>
      <c r="I113" s="61">
        <v>8</v>
      </c>
      <c r="J113" s="61">
        <v>6</v>
      </c>
      <c r="K113" s="61">
        <v>0</v>
      </c>
      <c r="L113" s="61">
        <v>4</v>
      </c>
      <c r="M113" s="61">
        <v>1</v>
      </c>
      <c r="N113" s="64">
        <v>1</v>
      </c>
    </row>
    <row r="114" spans="1:14" s="40" customFormat="1" ht="12.75">
      <c r="A114" s="40" t="s">
        <v>6</v>
      </c>
      <c r="B114" s="61">
        <f t="shared" si="4"/>
        <v>2</v>
      </c>
      <c r="C114" s="61">
        <v>2</v>
      </c>
      <c r="D114" s="62">
        <v>0</v>
      </c>
      <c r="E114" s="63">
        <v>0</v>
      </c>
      <c r="F114" s="61">
        <v>0</v>
      </c>
      <c r="G114" s="61">
        <v>0</v>
      </c>
      <c r="H114" s="61">
        <v>0</v>
      </c>
      <c r="I114" s="61">
        <v>1</v>
      </c>
      <c r="J114" s="61">
        <v>1</v>
      </c>
      <c r="K114" s="61">
        <v>0</v>
      </c>
      <c r="L114" s="61">
        <v>0</v>
      </c>
      <c r="M114" s="61">
        <v>0</v>
      </c>
      <c r="N114" s="64">
        <v>0</v>
      </c>
    </row>
    <row r="115" spans="1:14" s="40" customFormat="1" ht="12.75">
      <c r="A115" s="40" t="s">
        <v>7</v>
      </c>
      <c r="B115" s="61">
        <f t="shared" si="4"/>
        <v>1</v>
      </c>
      <c r="C115" s="61">
        <v>1</v>
      </c>
      <c r="D115" s="62">
        <v>0</v>
      </c>
      <c r="E115" s="63">
        <v>0</v>
      </c>
      <c r="F115" s="61">
        <v>0</v>
      </c>
      <c r="G115" s="61">
        <v>0</v>
      </c>
      <c r="H115" s="61">
        <v>0</v>
      </c>
      <c r="I115" s="61">
        <v>1</v>
      </c>
      <c r="J115" s="61">
        <v>0</v>
      </c>
      <c r="K115" s="61">
        <v>0</v>
      </c>
      <c r="L115" s="61">
        <v>0</v>
      </c>
      <c r="M115" s="61">
        <v>0</v>
      </c>
      <c r="N115" s="64">
        <v>0</v>
      </c>
    </row>
    <row r="116" spans="1:14" s="40" customFormat="1" ht="12.75">
      <c r="A116" s="40" t="s">
        <v>8</v>
      </c>
      <c r="B116" s="61">
        <f t="shared" si="4"/>
        <v>2</v>
      </c>
      <c r="C116" s="61">
        <v>1</v>
      </c>
      <c r="D116" s="62">
        <v>1</v>
      </c>
      <c r="E116" s="63">
        <v>0</v>
      </c>
      <c r="F116" s="61">
        <v>0</v>
      </c>
      <c r="G116" s="61">
        <v>0</v>
      </c>
      <c r="H116" s="61">
        <v>1</v>
      </c>
      <c r="I116" s="61">
        <v>0</v>
      </c>
      <c r="J116" s="61">
        <v>1</v>
      </c>
      <c r="K116" s="61">
        <v>0</v>
      </c>
      <c r="L116" s="61">
        <v>0</v>
      </c>
      <c r="M116" s="61">
        <v>0</v>
      </c>
      <c r="N116" s="64">
        <v>0</v>
      </c>
    </row>
    <row r="117" spans="2:14" s="40" customFormat="1" ht="12.75">
      <c r="B117" s="61"/>
      <c r="C117" s="61"/>
      <c r="D117" s="62"/>
      <c r="E117" s="63"/>
      <c r="F117" s="61"/>
      <c r="G117" s="61"/>
      <c r="H117" s="61"/>
      <c r="I117" s="61"/>
      <c r="J117" s="61"/>
      <c r="K117" s="61"/>
      <c r="L117" s="61"/>
      <c r="M117" s="61"/>
      <c r="N117" s="64"/>
    </row>
    <row r="118" spans="1:14" s="69" customFormat="1" ht="12.75">
      <c r="A118" s="7" t="s">
        <v>9</v>
      </c>
      <c r="B118" s="65">
        <f>SUM(E118:N118)</f>
        <v>28</v>
      </c>
      <c r="C118" s="65">
        <v>24</v>
      </c>
      <c r="D118" s="66">
        <v>4</v>
      </c>
      <c r="E118" s="67">
        <v>0</v>
      </c>
      <c r="F118" s="65">
        <v>1</v>
      </c>
      <c r="G118" s="65">
        <v>7</v>
      </c>
      <c r="H118" s="65">
        <v>6</v>
      </c>
      <c r="I118" s="65">
        <v>6</v>
      </c>
      <c r="J118" s="65">
        <v>4</v>
      </c>
      <c r="K118" s="65">
        <v>2</v>
      </c>
      <c r="L118" s="65">
        <v>1</v>
      </c>
      <c r="M118" s="65">
        <v>0</v>
      </c>
      <c r="N118" s="68">
        <v>1</v>
      </c>
    </row>
    <row r="119" spans="2:14" s="40" customFormat="1" ht="12.75">
      <c r="B119" s="61"/>
      <c r="C119" s="61"/>
      <c r="D119" s="62"/>
      <c r="E119" s="63"/>
      <c r="F119" s="61"/>
      <c r="G119" s="61"/>
      <c r="H119" s="61"/>
      <c r="I119" s="61"/>
      <c r="J119" s="61"/>
      <c r="K119" s="61"/>
      <c r="L119" s="61"/>
      <c r="M119" s="61"/>
      <c r="N119" s="64"/>
    </row>
    <row r="120" spans="1:14" s="40" customFormat="1" ht="12.75">
      <c r="A120" s="40" t="s">
        <v>10</v>
      </c>
      <c r="B120" s="61">
        <f aca="true" t="shared" si="5" ref="B120:B125">SUM(E120:N120)</f>
        <v>1</v>
      </c>
      <c r="C120" s="61">
        <v>1</v>
      </c>
      <c r="D120" s="62">
        <v>0</v>
      </c>
      <c r="E120" s="63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4">
        <v>1</v>
      </c>
    </row>
    <row r="121" spans="1:14" s="40" customFormat="1" ht="12.75">
      <c r="A121" s="40" t="s">
        <v>11</v>
      </c>
      <c r="B121" s="61">
        <f t="shared" si="5"/>
        <v>8</v>
      </c>
      <c r="C121" s="61">
        <v>8</v>
      </c>
      <c r="D121" s="62">
        <v>0</v>
      </c>
      <c r="E121" s="63">
        <v>0</v>
      </c>
      <c r="F121" s="61">
        <v>1</v>
      </c>
      <c r="G121" s="61">
        <v>3</v>
      </c>
      <c r="H121" s="61">
        <v>3</v>
      </c>
      <c r="I121" s="61">
        <v>0</v>
      </c>
      <c r="J121" s="61">
        <v>1</v>
      </c>
      <c r="K121" s="61">
        <v>0</v>
      </c>
      <c r="L121" s="61">
        <v>0</v>
      </c>
      <c r="M121" s="61">
        <v>0</v>
      </c>
      <c r="N121" s="64">
        <v>0</v>
      </c>
    </row>
    <row r="122" spans="1:14" s="40" customFormat="1" ht="12.75">
      <c r="A122" s="40" t="s">
        <v>12</v>
      </c>
      <c r="B122" s="61">
        <f t="shared" si="5"/>
        <v>3</v>
      </c>
      <c r="C122" s="61">
        <v>3</v>
      </c>
      <c r="D122" s="62">
        <v>0</v>
      </c>
      <c r="E122" s="63">
        <v>0</v>
      </c>
      <c r="F122" s="61">
        <v>0</v>
      </c>
      <c r="G122" s="61">
        <v>0</v>
      </c>
      <c r="H122" s="61">
        <v>1</v>
      </c>
      <c r="I122" s="61">
        <v>0</v>
      </c>
      <c r="J122" s="61">
        <v>1</v>
      </c>
      <c r="K122" s="61">
        <v>0</v>
      </c>
      <c r="L122" s="61">
        <v>1</v>
      </c>
      <c r="M122" s="61">
        <v>0</v>
      </c>
      <c r="N122" s="64">
        <v>0</v>
      </c>
    </row>
    <row r="123" spans="1:14" s="40" customFormat="1" ht="12.75">
      <c r="A123" s="40" t="s">
        <v>13</v>
      </c>
      <c r="B123" s="61">
        <f t="shared" si="5"/>
        <v>5</v>
      </c>
      <c r="C123" s="61">
        <v>2</v>
      </c>
      <c r="D123" s="62">
        <v>3</v>
      </c>
      <c r="E123" s="63">
        <v>0</v>
      </c>
      <c r="F123" s="61">
        <v>0</v>
      </c>
      <c r="G123" s="61">
        <v>2</v>
      </c>
      <c r="H123" s="61">
        <v>1</v>
      </c>
      <c r="I123" s="61">
        <v>0</v>
      </c>
      <c r="J123" s="61">
        <v>1</v>
      </c>
      <c r="K123" s="61">
        <v>1</v>
      </c>
      <c r="L123" s="61">
        <v>0</v>
      </c>
      <c r="M123" s="61">
        <v>0</v>
      </c>
      <c r="N123" s="64">
        <v>0</v>
      </c>
    </row>
    <row r="124" spans="1:14" s="40" customFormat="1" ht="12.75">
      <c r="A124" s="40" t="s">
        <v>14</v>
      </c>
      <c r="B124" s="61">
        <f t="shared" si="5"/>
        <v>9</v>
      </c>
      <c r="C124" s="61">
        <v>9</v>
      </c>
      <c r="D124" s="62">
        <v>0</v>
      </c>
      <c r="E124" s="63">
        <v>0</v>
      </c>
      <c r="F124" s="61">
        <v>0</v>
      </c>
      <c r="G124" s="61">
        <v>1</v>
      </c>
      <c r="H124" s="61">
        <v>1</v>
      </c>
      <c r="I124" s="61">
        <v>6</v>
      </c>
      <c r="J124" s="61">
        <v>0</v>
      </c>
      <c r="K124" s="61">
        <v>1</v>
      </c>
      <c r="L124" s="61">
        <v>0</v>
      </c>
      <c r="M124" s="61">
        <v>0</v>
      </c>
      <c r="N124" s="64">
        <v>0</v>
      </c>
    </row>
    <row r="125" spans="1:14" s="40" customFormat="1" ht="12.75">
      <c r="A125" s="40" t="s">
        <v>15</v>
      </c>
      <c r="B125" s="61">
        <f t="shared" si="5"/>
        <v>2</v>
      </c>
      <c r="C125" s="61">
        <v>1</v>
      </c>
      <c r="D125" s="62">
        <v>1</v>
      </c>
      <c r="E125" s="63">
        <v>0</v>
      </c>
      <c r="F125" s="61">
        <v>0</v>
      </c>
      <c r="G125" s="61">
        <v>1</v>
      </c>
      <c r="H125" s="61">
        <v>0</v>
      </c>
      <c r="I125" s="61">
        <v>0</v>
      </c>
      <c r="J125" s="61">
        <v>1</v>
      </c>
      <c r="K125" s="61">
        <v>0</v>
      </c>
      <c r="L125" s="61">
        <v>0</v>
      </c>
      <c r="M125" s="61">
        <v>0</v>
      </c>
      <c r="N125" s="64">
        <v>0</v>
      </c>
    </row>
    <row r="126" spans="2:14" s="40" customFormat="1" ht="12.75">
      <c r="B126" s="61"/>
      <c r="C126" s="61"/>
      <c r="D126" s="62"/>
      <c r="E126" s="63"/>
      <c r="F126" s="61"/>
      <c r="G126" s="61"/>
      <c r="H126" s="61"/>
      <c r="I126" s="61"/>
      <c r="J126" s="61"/>
      <c r="K126" s="61"/>
      <c r="L126" s="61"/>
      <c r="M126" s="61"/>
      <c r="N126" s="64"/>
    </row>
    <row r="127" spans="1:14" s="69" customFormat="1" ht="12.75">
      <c r="A127" s="7" t="s">
        <v>16</v>
      </c>
      <c r="B127" s="65">
        <f>SUM(E127:N127)</f>
        <v>35</v>
      </c>
      <c r="C127" s="65">
        <v>33</v>
      </c>
      <c r="D127" s="66">
        <v>2</v>
      </c>
      <c r="E127" s="67">
        <v>0</v>
      </c>
      <c r="F127" s="65">
        <v>2</v>
      </c>
      <c r="G127" s="65">
        <v>0</v>
      </c>
      <c r="H127" s="65">
        <v>6</v>
      </c>
      <c r="I127" s="65">
        <v>7</v>
      </c>
      <c r="J127" s="65">
        <v>8</v>
      </c>
      <c r="K127" s="65">
        <v>7</v>
      </c>
      <c r="L127" s="65">
        <v>3</v>
      </c>
      <c r="M127" s="65">
        <v>1</v>
      </c>
      <c r="N127" s="68">
        <v>1</v>
      </c>
    </row>
    <row r="128" spans="2:14" s="40" customFormat="1" ht="12.75">
      <c r="B128" s="61"/>
      <c r="C128" s="61"/>
      <c r="D128" s="62"/>
      <c r="E128" s="63"/>
      <c r="F128" s="61"/>
      <c r="G128" s="61"/>
      <c r="H128" s="61"/>
      <c r="I128" s="61"/>
      <c r="J128" s="61"/>
      <c r="K128" s="61"/>
      <c r="L128" s="61"/>
      <c r="M128" s="61"/>
      <c r="N128" s="64"/>
    </row>
    <row r="129" spans="1:14" s="40" customFormat="1" ht="12.75">
      <c r="A129" s="40" t="s">
        <v>17</v>
      </c>
      <c r="B129" s="61">
        <f aca="true" t="shared" si="6" ref="B129:B134">SUM(E129:N129)</f>
        <v>9</v>
      </c>
      <c r="C129" s="61">
        <v>9</v>
      </c>
      <c r="D129" s="62">
        <v>0</v>
      </c>
      <c r="E129" s="63">
        <v>0</v>
      </c>
      <c r="F129" s="61">
        <v>0</v>
      </c>
      <c r="G129" s="61">
        <v>0</v>
      </c>
      <c r="H129" s="61">
        <v>3</v>
      </c>
      <c r="I129" s="61">
        <v>2</v>
      </c>
      <c r="J129" s="61">
        <v>2</v>
      </c>
      <c r="K129" s="61">
        <v>1</v>
      </c>
      <c r="L129" s="61">
        <v>0</v>
      </c>
      <c r="M129" s="61">
        <v>1</v>
      </c>
      <c r="N129" s="64">
        <v>0</v>
      </c>
    </row>
    <row r="130" spans="1:14" s="40" customFormat="1" ht="12.75">
      <c r="A130" s="40" t="s">
        <v>18</v>
      </c>
      <c r="B130" s="61">
        <f t="shared" si="6"/>
        <v>3</v>
      </c>
      <c r="C130" s="61">
        <v>2</v>
      </c>
      <c r="D130" s="62">
        <v>1</v>
      </c>
      <c r="E130" s="63">
        <v>0</v>
      </c>
      <c r="F130" s="61">
        <v>1</v>
      </c>
      <c r="G130" s="61">
        <v>0</v>
      </c>
      <c r="H130" s="61">
        <v>1</v>
      </c>
      <c r="I130" s="61">
        <v>0</v>
      </c>
      <c r="J130" s="61">
        <v>1</v>
      </c>
      <c r="K130" s="61">
        <v>0</v>
      </c>
      <c r="L130" s="61">
        <v>0</v>
      </c>
      <c r="M130" s="61">
        <v>0</v>
      </c>
      <c r="N130" s="64">
        <v>0</v>
      </c>
    </row>
    <row r="131" spans="1:14" s="40" customFormat="1" ht="12.75">
      <c r="A131" s="40" t="s">
        <v>19</v>
      </c>
      <c r="B131" s="61">
        <f t="shared" si="6"/>
        <v>4</v>
      </c>
      <c r="C131" s="61">
        <v>4</v>
      </c>
      <c r="D131" s="62">
        <v>0</v>
      </c>
      <c r="E131" s="63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2</v>
      </c>
      <c r="K131" s="61">
        <v>2</v>
      </c>
      <c r="L131" s="61">
        <v>0</v>
      </c>
      <c r="M131" s="61">
        <v>0</v>
      </c>
      <c r="N131" s="64">
        <v>0</v>
      </c>
    </row>
    <row r="132" spans="1:14" s="40" customFormat="1" ht="12.75">
      <c r="A132" s="40" t="s">
        <v>20</v>
      </c>
      <c r="B132" s="61">
        <f t="shared" si="6"/>
        <v>1</v>
      </c>
      <c r="C132" s="61">
        <v>0</v>
      </c>
      <c r="D132" s="62">
        <v>1</v>
      </c>
      <c r="E132" s="63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1</v>
      </c>
      <c r="K132" s="61">
        <v>0</v>
      </c>
      <c r="L132" s="61">
        <v>0</v>
      </c>
      <c r="M132" s="61">
        <v>0</v>
      </c>
      <c r="N132" s="64">
        <v>0</v>
      </c>
    </row>
    <row r="133" spans="1:14" s="40" customFormat="1" ht="12.75">
      <c r="A133" s="40" t="s">
        <v>21</v>
      </c>
      <c r="B133" s="61">
        <f t="shared" si="6"/>
        <v>16</v>
      </c>
      <c r="C133" s="61">
        <v>16</v>
      </c>
      <c r="D133" s="62">
        <v>0</v>
      </c>
      <c r="E133" s="63">
        <v>0</v>
      </c>
      <c r="F133" s="61">
        <v>1</v>
      </c>
      <c r="G133" s="61">
        <v>0</v>
      </c>
      <c r="H133" s="61">
        <v>1</v>
      </c>
      <c r="I133" s="61">
        <v>5</v>
      </c>
      <c r="J133" s="61">
        <v>2</v>
      </c>
      <c r="K133" s="61">
        <v>3</v>
      </c>
      <c r="L133" s="61">
        <v>3</v>
      </c>
      <c r="M133" s="61">
        <v>0</v>
      </c>
      <c r="N133" s="64">
        <v>1</v>
      </c>
    </row>
    <row r="134" spans="1:14" s="40" customFormat="1" ht="12.75">
      <c r="A134" s="40" t="s">
        <v>22</v>
      </c>
      <c r="B134" s="61">
        <f t="shared" si="6"/>
        <v>2</v>
      </c>
      <c r="C134" s="61">
        <v>2</v>
      </c>
      <c r="D134" s="62">
        <v>0</v>
      </c>
      <c r="E134" s="63">
        <v>0</v>
      </c>
      <c r="F134" s="61">
        <v>0</v>
      </c>
      <c r="G134" s="61">
        <v>0</v>
      </c>
      <c r="H134" s="61">
        <v>1</v>
      </c>
      <c r="I134" s="61">
        <v>0</v>
      </c>
      <c r="J134" s="61">
        <v>0</v>
      </c>
      <c r="K134" s="61">
        <v>1</v>
      </c>
      <c r="L134" s="61">
        <v>0</v>
      </c>
      <c r="M134" s="61">
        <v>0</v>
      </c>
      <c r="N134" s="64">
        <v>0</v>
      </c>
    </row>
    <row r="135" spans="2:14" s="40" customFormat="1" ht="12.75">
      <c r="B135" s="61"/>
      <c r="C135" s="61"/>
      <c r="D135" s="62"/>
      <c r="E135" s="63"/>
      <c r="F135" s="61"/>
      <c r="G135" s="61"/>
      <c r="H135" s="61"/>
      <c r="I135" s="61"/>
      <c r="J135" s="61"/>
      <c r="K135" s="61"/>
      <c r="L135" s="61"/>
      <c r="M135" s="61"/>
      <c r="N135" s="64"/>
    </row>
    <row r="136" spans="1:14" s="69" customFormat="1" ht="12.75">
      <c r="A136" s="7" t="s">
        <v>23</v>
      </c>
      <c r="B136" s="65">
        <f>SUM(E136:N136)</f>
        <v>188</v>
      </c>
      <c r="C136" s="65">
        <v>152</v>
      </c>
      <c r="D136" s="66">
        <v>36</v>
      </c>
      <c r="E136" s="67">
        <v>4</v>
      </c>
      <c r="F136" s="65">
        <v>33</v>
      </c>
      <c r="G136" s="65">
        <v>28</v>
      </c>
      <c r="H136" s="65">
        <v>32</v>
      </c>
      <c r="I136" s="65">
        <v>30</v>
      </c>
      <c r="J136" s="65">
        <v>21</v>
      </c>
      <c r="K136" s="65">
        <v>22</v>
      </c>
      <c r="L136" s="65">
        <v>14</v>
      </c>
      <c r="M136" s="65">
        <v>3</v>
      </c>
      <c r="N136" s="68">
        <v>1</v>
      </c>
    </row>
    <row r="137" spans="2:14" s="40" customFormat="1" ht="12.75">
      <c r="B137" s="61"/>
      <c r="C137" s="61"/>
      <c r="D137" s="62"/>
      <c r="E137" s="63"/>
      <c r="F137" s="61"/>
      <c r="G137" s="61"/>
      <c r="H137" s="61"/>
      <c r="I137" s="61"/>
      <c r="J137" s="61"/>
      <c r="K137" s="61"/>
      <c r="L137" s="61"/>
      <c r="M137" s="61"/>
      <c r="N137" s="64"/>
    </row>
    <row r="138" spans="1:14" s="40" customFormat="1" ht="12.75">
      <c r="A138" s="40" t="s">
        <v>24</v>
      </c>
      <c r="B138" s="61">
        <f aca="true" t="shared" si="7" ref="B138:B143">SUM(E138:N138)</f>
        <v>17</v>
      </c>
      <c r="C138" s="61">
        <v>15</v>
      </c>
      <c r="D138" s="62">
        <v>2</v>
      </c>
      <c r="E138" s="63">
        <v>0</v>
      </c>
      <c r="F138" s="61">
        <v>1</v>
      </c>
      <c r="G138" s="61">
        <v>0</v>
      </c>
      <c r="H138" s="61">
        <v>2</v>
      </c>
      <c r="I138" s="61">
        <v>4</v>
      </c>
      <c r="J138" s="61">
        <v>3</v>
      </c>
      <c r="K138" s="61">
        <v>4</v>
      </c>
      <c r="L138" s="61">
        <v>3</v>
      </c>
      <c r="M138" s="61">
        <v>0</v>
      </c>
      <c r="N138" s="64">
        <v>0</v>
      </c>
    </row>
    <row r="139" spans="1:14" s="40" customFormat="1" ht="12.75">
      <c r="A139" s="40" t="s">
        <v>25</v>
      </c>
      <c r="B139" s="61">
        <f t="shared" si="7"/>
        <v>18</v>
      </c>
      <c r="C139" s="61">
        <v>15</v>
      </c>
      <c r="D139" s="62">
        <v>3</v>
      </c>
      <c r="E139" s="63">
        <v>1</v>
      </c>
      <c r="F139" s="61">
        <v>1</v>
      </c>
      <c r="G139" s="61">
        <v>3</v>
      </c>
      <c r="H139" s="61">
        <v>2</v>
      </c>
      <c r="I139" s="61">
        <v>1</v>
      </c>
      <c r="J139" s="61">
        <v>5</v>
      </c>
      <c r="K139" s="61">
        <v>4</v>
      </c>
      <c r="L139" s="61">
        <v>1</v>
      </c>
      <c r="M139" s="61">
        <v>0</v>
      </c>
      <c r="N139" s="64">
        <v>0</v>
      </c>
    </row>
    <row r="140" spans="1:14" s="40" customFormat="1" ht="12.75">
      <c r="A140" s="40" t="s">
        <v>26</v>
      </c>
      <c r="B140" s="61">
        <f t="shared" si="7"/>
        <v>1</v>
      </c>
      <c r="C140" s="61">
        <v>1</v>
      </c>
      <c r="D140" s="62">
        <v>0</v>
      </c>
      <c r="E140" s="63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1</v>
      </c>
      <c r="K140" s="61">
        <v>0</v>
      </c>
      <c r="L140" s="61">
        <v>0</v>
      </c>
      <c r="M140" s="61">
        <v>0</v>
      </c>
      <c r="N140" s="64">
        <v>0</v>
      </c>
    </row>
    <row r="141" spans="1:14" s="40" customFormat="1" ht="12.75">
      <c r="A141" s="40" t="s">
        <v>27</v>
      </c>
      <c r="B141" s="61">
        <f t="shared" si="7"/>
        <v>5</v>
      </c>
      <c r="C141" s="61">
        <v>5</v>
      </c>
      <c r="D141" s="62">
        <v>0</v>
      </c>
      <c r="E141" s="63">
        <v>0</v>
      </c>
      <c r="F141" s="61">
        <v>0</v>
      </c>
      <c r="G141" s="61">
        <v>1</v>
      </c>
      <c r="H141" s="61">
        <v>2</v>
      </c>
      <c r="I141" s="61">
        <v>1</v>
      </c>
      <c r="J141" s="61">
        <v>0</v>
      </c>
      <c r="K141" s="61">
        <v>1</v>
      </c>
      <c r="L141" s="61">
        <v>0</v>
      </c>
      <c r="M141" s="61">
        <v>0</v>
      </c>
      <c r="N141" s="64">
        <v>0</v>
      </c>
    </row>
    <row r="142" spans="1:14" s="40" customFormat="1" ht="12.75">
      <c r="A142" s="40" t="s">
        <v>28</v>
      </c>
      <c r="B142" s="61">
        <f t="shared" si="7"/>
        <v>1</v>
      </c>
      <c r="C142" s="61">
        <v>1</v>
      </c>
      <c r="D142" s="62">
        <v>0</v>
      </c>
      <c r="E142" s="63">
        <v>0</v>
      </c>
      <c r="F142" s="61">
        <v>0</v>
      </c>
      <c r="G142" s="61">
        <v>1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4">
        <v>0</v>
      </c>
    </row>
    <row r="143" spans="1:14" s="40" customFormat="1" ht="12.75">
      <c r="A143" s="40" t="s">
        <v>29</v>
      </c>
      <c r="B143" s="61">
        <f t="shared" si="7"/>
        <v>146</v>
      </c>
      <c r="C143" s="61">
        <v>115</v>
      </c>
      <c r="D143" s="62">
        <v>31</v>
      </c>
      <c r="E143" s="63">
        <v>3</v>
      </c>
      <c r="F143" s="61">
        <v>31</v>
      </c>
      <c r="G143" s="61">
        <v>23</v>
      </c>
      <c r="H143" s="61">
        <v>26</v>
      </c>
      <c r="I143" s="61">
        <v>24</v>
      </c>
      <c r="J143" s="61">
        <v>12</v>
      </c>
      <c r="K143" s="61">
        <v>13</v>
      </c>
      <c r="L143" s="61">
        <v>10</v>
      </c>
      <c r="M143" s="61">
        <v>3</v>
      </c>
      <c r="N143" s="64">
        <v>1</v>
      </c>
    </row>
    <row r="144" spans="2:14" s="40" customFormat="1" ht="12.75">
      <c r="B144" s="61"/>
      <c r="C144" s="61"/>
      <c r="D144" s="62"/>
      <c r="E144" s="63"/>
      <c r="F144" s="61"/>
      <c r="G144" s="61"/>
      <c r="H144" s="61"/>
      <c r="I144" s="61"/>
      <c r="J144" s="61"/>
      <c r="K144" s="61"/>
      <c r="L144" s="61"/>
      <c r="M144" s="61"/>
      <c r="N144" s="64"/>
    </row>
    <row r="145" spans="1:14" s="69" customFormat="1" ht="12.75">
      <c r="A145" s="7" t="s">
        <v>30</v>
      </c>
      <c r="B145" s="65">
        <f>SUM(E145:N145)</f>
        <v>544</v>
      </c>
      <c r="C145" s="65">
        <v>382</v>
      </c>
      <c r="D145" s="66">
        <v>162</v>
      </c>
      <c r="E145" s="67">
        <v>22</v>
      </c>
      <c r="F145" s="65">
        <v>89</v>
      </c>
      <c r="G145" s="65">
        <v>90</v>
      </c>
      <c r="H145" s="65">
        <v>84</v>
      </c>
      <c r="I145" s="65">
        <v>80</v>
      </c>
      <c r="J145" s="65">
        <v>84</v>
      </c>
      <c r="K145" s="65">
        <v>51</v>
      </c>
      <c r="L145" s="65">
        <v>20</v>
      </c>
      <c r="M145" s="65">
        <v>12</v>
      </c>
      <c r="N145" s="68">
        <v>12</v>
      </c>
    </row>
    <row r="146" spans="2:14" s="40" customFormat="1" ht="12.75">
      <c r="B146" s="61"/>
      <c r="C146" s="61"/>
      <c r="D146" s="62"/>
      <c r="E146" s="63"/>
      <c r="F146" s="61"/>
      <c r="G146" s="61"/>
      <c r="H146" s="61"/>
      <c r="I146" s="61"/>
      <c r="J146" s="61"/>
      <c r="K146" s="61"/>
      <c r="L146" s="61"/>
      <c r="M146" s="61"/>
      <c r="N146" s="64"/>
    </row>
    <row r="147" spans="1:14" s="40" customFormat="1" ht="12.75">
      <c r="A147" s="40" t="s">
        <v>31</v>
      </c>
      <c r="B147" s="61">
        <f aca="true" t="shared" si="8" ref="B147:B157">SUM(E147:N147)</f>
        <v>2</v>
      </c>
      <c r="C147" s="61">
        <v>2</v>
      </c>
      <c r="D147" s="62">
        <v>0</v>
      </c>
      <c r="E147" s="63">
        <v>0</v>
      </c>
      <c r="F147" s="61">
        <v>0</v>
      </c>
      <c r="G147" s="61">
        <v>1</v>
      </c>
      <c r="H147" s="61">
        <v>0</v>
      </c>
      <c r="I147" s="61">
        <v>1</v>
      </c>
      <c r="J147" s="61">
        <v>0</v>
      </c>
      <c r="K147" s="61">
        <v>0</v>
      </c>
      <c r="L147" s="61">
        <v>0</v>
      </c>
      <c r="M147" s="61">
        <v>0</v>
      </c>
      <c r="N147" s="64">
        <v>0</v>
      </c>
    </row>
    <row r="148" spans="1:14" s="40" customFormat="1" ht="12.75">
      <c r="A148" s="40" t="s">
        <v>32</v>
      </c>
      <c r="B148" s="61">
        <f t="shared" si="8"/>
        <v>12</v>
      </c>
      <c r="C148" s="61">
        <v>10</v>
      </c>
      <c r="D148" s="62">
        <v>2</v>
      </c>
      <c r="E148" s="63">
        <v>0</v>
      </c>
      <c r="F148" s="61">
        <v>1</v>
      </c>
      <c r="G148" s="61">
        <v>2</v>
      </c>
      <c r="H148" s="61">
        <v>0</v>
      </c>
      <c r="I148" s="61">
        <v>4</v>
      </c>
      <c r="J148" s="61">
        <v>0</v>
      </c>
      <c r="K148" s="61">
        <v>4</v>
      </c>
      <c r="L148" s="61">
        <v>1</v>
      </c>
      <c r="M148" s="61">
        <v>0</v>
      </c>
      <c r="N148" s="64">
        <v>0</v>
      </c>
    </row>
    <row r="149" spans="1:14" s="40" customFormat="1" ht="12.75">
      <c r="A149" s="40" t="s">
        <v>33</v>
      </c>
      <c r="B149" s="61">
        <f t="shared" si="8"/>
        <v>2</v>
      </c>
      <c r="C149" s="61">
        <v>2</v>
      </c>
      <c r="D149" s="62">
        <v>0</v>
      </c>
      <c r="E149" s="63">
        <v>0</v>
      </c>
      <c r="F149" s="61">
        <v>0</v>
      </c>
      <c r="G149" s="61">
        <v>0</v>
      </c>
      <c r="H149" s="61">
        <v>2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4">
        <v>0</v>
      </c>
    </row>
    <row r="150" spans="1:14" s="40" customFormat="1" ht="12.75">
      <c r="A150" s="40" t="s">
        <v>34</v>
      </c>
      <c r="B150" s="61">
        <f t="shared" si="8"/>
        <v>4</v>
      </c>
      <c r="C150" s="61">
        <v>4</v>
      </c>
      <c r="D150" s="62">
        <v>0</v>
      </c>
      <c r="E150" s="63">
        <v>0</v>
      </c>
      <c r="F150" s="61">
        <v>0</v>
      </c>
      <c r="G150" s="61">
        <v>1</v>
      </c>
      <c r="H150" s="61">
        <v>1</v>
      </c>
      <c r="I150" s="61">
        <v>1</v>
      </c>
      <c r="J150" s="61">
        <v>0</v>
      </c>
      <c r="K150" s="61">
        <v>0</v>
      </c>
      <c r="L150" s="61">
        <v>1</v>
      </c>
      <c r="M150" s="61">
        <v>0</v>
      </c>
      <c r="N150" s="64">
        <v>0</v>
      </c>
    </row>
    <row r="151" spans="1:14" s="40" customFormat="1" ht="12.75">
      <c r="A151" s="40" t="s">
        <v>35</v>
      </c>
      <c r="B151" s="61">
        <f t="shared" si="8"/>
        <v>6</v>
      </c>
      <c r="C151" s="61">
        <v>5</v>
      </c>
      <c r="D151" s="62">
        <v>1</v>
      </c>
      <c r="E151" s="63">
        <v>0</v>
      </c>
      <c r="F151" s="61">
        <v>1</v>
      </c>
      <c r="G151" s="61">
        <v>3</v>
      </c>
      <c r="H151" s="61">
        <v>1</v>
      </c>
      <c r="I151" s="61">
        <v>0</v>
      </c>
      <c r="J151" s="61">
        <v>0</v>
      </c>
      <c r="K151" s="61">
        <v>1</v>
      </c>
      <c r="L151" s="61">
        <v>0</v>
      </c>
      <c r="M151" s="61">
        <v>0</v>
      </c>
      <c r="N151" s="64">
        <v>0</v>
      </c>
    </row>
    <row r="152" spans="1:14" s="40" customFormat="1" ht="12.75">
      <c r="A152" s="40" t="s">
        <v>36</v>
      </c>
      <c r="B152" s="61">
        <f t="shared" si="8"/>
        <v>87</v>
      </c>
      <c r="C152" s="61">
        <v>52</v>
      </c>
      <c r="D152" s="62">
        <v>35</v>
      </c>
      <c r="E152" s="63">
        <v>5</v>
      </c>
      <c r="F152" s="61">
        <v>17</v>
      </c>
      <c r="G152" s="61">
        <v>17</v>
      </c>
      <c r="H152" s="61">
        <v>12</v>
      </c>
      <c r="I152" s="61">
        <v>12</v>
      </c>
      <c r="J152" s="61">
        <v>10</v>
      </c>
      <c r="K152" s="61">
        <v>5</v>
      </c>
      <c r="L152" s="61">
        <v>4</v>
      </c>
      <c r="M152" s="61">
        <v>2</v>
      </c>
      <c r="N152" s="64">
        <v>3</v>
      </c>
    </row>
    <row r="153" spans="1:14" s="40" customFormat="1" ht="12.75">
      <c r="A153" s="40" t="s">
        <v>37</v>
      </c>
      <c r="B153" s="61">
        <f t="shared" si="8"/>
        <v>78</v>
      </c>
      <c r="C153" s="61">
        <v>54</v>
      </c>
      <c r="D153" s="62">
        <v>24</v>
      </c>
      <c r="E153" s="63">
        <v>2</v>
      </c>
      <c r="F153" s="61">
        <v>3</v>
      </c>
      <c r="G153" s="61">
        <v>12</v>
      </c>
      <c r="H153" s="61">
        <v>12</v>
      </c>
      <c r="I153" s="61">
        <v>16</v>
      </c>
      <c r="J153" s="61">
        <v>13</v>
      </c>
      <c r="K153" s="61">
        <v>9</v>
      </c>
      <c r="L153" s="61">
        <v>5</v>
      </c>
      <c r="M153" s="61">
        <v>5</v>
      </c>
      <c r="N153" s="64">
        <v>1</v>
      </c>
    </row>
    <row r="154" spans="1:14" s="40" customFormat="1" ht="12.75">
      <c r="A154" s="40" t="s">
        <v>38</v>
      </c>
      <c r="B154" s="61">
        <f t="shared" si="8"/>
        <v>58</v>
      </c>
      <c r="C154" s="61">
        <v>42</v>
      </c>
      <c r="D154" s="62">
        <v>16</v>
      </c>
      <c r="E154" s="63">
        <v>1</v>
      </c>
      <c r="F154" s="61">
        <v>6</v>
      </c>
      <c r="G154" s="61">
        <v>12</v>
      </c>
      <c r="H154" s="61">
        <v>13</v>
      </c>
      <c r="I154" s="61">
        <v>8</v>
      </c>
      <c r="J154" s="61">
        <v>8</v>
      </c>
      <c r="K154" s="61">
        <v>6</v>
      </c>
      <c r="L154" s="61">
        <v>0</v>
      </c>
      <c r="M154" s="61">
        <v>1</v>
      </c>
      <c r="N154" s="64">
        <v>3</v>
      </c>
    </row>
    <row r="155" spans="1:14" s="40" customFormat="1" ht="12.75">
      <c r="A155" s="40" t="s">
        <v>39</v>
      </c>
      <c r="B155" s="61">
        <f t="shared" si="8"/>
        <v>21</v>
      </c>
      <c r="C155" s="61">
        <v>20</v>
      </c>
      <c r="D155" s="62">
        <v>1</v>
      </c>
      <c r="E155" s="63">
        <v>3</v>
      </c>
      <c r="F155" s="61">
        <v>5</v>
      </c>
      <c r="G155" s="61">
        <v>3</v>
      </c>
      <c r="H155" s="61">
        <v>3</v>
      </c>
      <c r="I155" s="61">
        <v>0</v>
      </c>
      <c r="J155" s="61">
        <v>5</v>
      </c>
      <c r="K155" s="61">
        <v>1</v>
      </c>
      <c r="L155" s="61">
        <v>0</v>
      </c>
      <c r="M155" s="61">
        <v>1</v>
      </c>
      <c r="N155" s="64">
        <v>0</v>
      </c>
    </row>
    <row r="156" spans="1:14" s="40" customFormat="1" ht="12.75">
      <c r="A156" s="40" t="s">
        <v>40</v>
      </c>
      <c r="B156" s="61">
        <f t="shared" si="8"/>
        <v>264</v>
      </c>
      <c r="C156" s="61">
        <v>184</v>
      </c>
      <c r="D156" s="62">
        <v>80</v>
      </c>
      <c r="E156" s="63">
        <v>10</v>
      </c>
      <c r="F156" s="61">
        <v>56</v>
      </c>
      <c r="G156" s="61">
        <v>38</v>
      </c>
      <c r="H156" s="61">
        <v>39</v>
      </c>
      <c r="I156" s="61">
        <v>38</v>
      </c>
      <c r="J156" s="61">
        <v>46</v>
      </c>
      <c r="K156" s="61">
        <v>24</v>
      </c>
      <c r="L156" s="61">
        <v>5</v>
      </c>
      <c r="M156" s="61">
        <v>3</v>
      </c>
      <c r="N156" s="64">
        <v>5</v>
      </c>
    </row>
    <row r="157" spans="1:14" s="40" customFormat="1" ht="12.75">
      <c r="A157" s="40" t="s">
        <v>41</v>
      </c>
      <c r="B157" s="61">
        <f t="shared" si="8"/>
        <v>10</v>
      </c>
      <c r="C157" s="61">
        <v>7</v>
      </c>
      <c r="D157" s="62">
        <v>3</v>
      </c>
      <c r="E157" s="63">
        <v>1</v>
      </c>
      <c r="F157" s="61">
        <v>0</v>
      </c>
      <c r="G157" s="61">
        <v>1</v>
      </c>
      <c r="H157" s="61">
        <v>1</v>
      </c>
      <c r="I157" s="61">
        <v>0</v>
      </c>
      <c r="J157" s="61">
        <v>2</v>
      </c>
      <c r="K157" s="61">
        <v>1</v>
      </c>
      <c r="L157" s="61">
        <v>4</v>
      </c>
      <c r="M157" s="61">
        <v>0</v>
      </c>
      <c r="N157" s="64">
        <v>0</v>
      </c>
    </row>
    <row r="158" spans="2:14" s="40" customFormat="1" ht="12.75">
      <c r="B158" s="61"/>
      <c r="C158" s="61"/>
      <c r="D158" s="62"/>
      <c r="E158" s="63"/>
      <c r="F158" s="61"/>
      <c r="G158" s="61"/>
      <c r="H158" s="61"/>
      <c r="I158" s="61"/>
      <c r="J158" s="61"/>
      <c r="K158" s="61"/>
      <c r="L158" s="61"/>
      <c r="M158" s="61"/>
      <c r="N158" s="64"/>
    </row>
    <row r="159" spans="1:14" s="69" customFormat="1" ht="12.75">
      <c r="A159" s="7" t="s">
        <v>42</v>
      </c>
      <c r="B159" s="65">
        <f>SUM(E159:N159)</f>
        <v>3</v>
      </c>
      <c r="C159" s="65">
        <v>3</v>
      </c>
      <c r="D159" s="66">
        <v>0</v>
      </c>
      <c r="E159" s="67">
        <v>0</v>
      </c>
      <c r="F159" s="65">
        <v>0</v>
      </c>
      <c r="G159" s="65">
        <v>0</v>
      </c>
      <c r="H159" s="65">
        <v>1</v>
      </c>
      <c r="I159" s="65">
        <v>0</v>
      </c>
      <c r="J159" s="65">
        <v>1</v>
      </c>
      <c r="K159" s="65">
        <v>0</v>
      </c>
      <c r="L159" s="65">
        <v>0</v>
      </c>
      <c r="M159" s="65">
        <v>0</v>
      </c>
      <c r="N159" s="68">
        <v>1</v>
      </c>
    </row>
    <row r="160" spans="2:14" s="40" customFormat="1" ht="12.75">
      <c r="B160" s="61"/>
      <c r="C160" s="61"/>
      <c r="D160" s="62"/>
      <c r="E160" s="63"/>
      <c r="F160" s="61"/>
      <c r="G160" s="61"/>
      <c r="H160" s="61"/>
      <c r="I160" s="61"/>
      <c r="J160" s="61"/>
      <c r="K160" s="61"/>
      <c r="L160" s="61"/>
      <c r="M160" s="61"/>
      <c r="N160" s="64"/>
    </row>
    <row r="161" spans="1:14" s="40" customFormat="1" ht="12.75">
      <c r="A161" s="40" t="s">
        <v>43</v>
      </c>
      <c r="B161" s="61">
        <f>SUM(E161:N161)</f>
        <v>1</v>
      </c>
      <c r="C161" s="61">
        <v>1</v>
      </c>
      <c r="D161" s="62">
        <v>0</v>
      </c>
      <c r="E161" s="63">
        <v>0</v>
      </c>
      <c r="F161" s="61">
        <v>0</v>
      </c>
      <c r="G161" s="61">
        <v>0</v>
      </c>
      <c r="H161" s="61">
        <v>1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4">
        <v>0</v>
      </c>
    </row>
    <row r="162" spans="1:14" s="40" customFormat="1" ht="12.75">
      <c r="A162" s="40" t="s">
        <v>44</v>
      </c>
      <c r="B162" s="61">
        <f>SUM(E162:N162)</f>
        <v>2</v>
      </c>
      <c r="C162" s="61">
        <v>2</v>
      </c>
      <c r="D162" s="62">
        <v>0</v>
      </c>
      <c r="E162" s="63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1</v>
      </c>
      <c r="K162" s="61">
        <v>0</v>
      </c>
      <c r="L162" s="61">
        <v>0</v>
      </c>
      <c r="M162" s="61">
        <v>0</v>
      </c>
      <c r="N162" s="64">
        <v>1</v>
      </c>
    </row>
    <row r="163" spans="2:14" s="40" customFormat="1" ht="12.75">
      <c r="B163" s="61"/>
      <c r="C163" s="61"/>
      <c r="D163" s="62"/>
      <c r="E163" s="63"/>
      <c r="F163" s="61"/>
      <c r="G163" s="61"/>
      <c r="H163" s="61"/>
      <c r="I163" s="61"/>
      <c r="J163" s="61"/>
      <c r="K163" s="61"/>
      <c r="L163" s="61"/>
      <c r="M163" s="61"/>
      <c r="N163" s="64"/>
    </row>
    <row r="164" spans="1:14" s="69" customFormat="1" ht="12.75">
      <c r="A164" s="7" t="s">
        <v>45</v>
      </c>
      <c r="B164" s="65">
        <f>SUM(E164:N164)</f>
        <v>55</v>
      </c>
      <c r="C164" s="65">
        <v>55</v>
      </c>
      <c r="D164" s="66">
        <v>0</v>
      </c>
      <c r="E164" s="67">
        <v>3</v>
      </c>
      <c r="F164" s="65">
        <v>9</v>
      </c>
      <c r="G164" s="65">
        <v>11</v>
      </c>
      <c r="H164" s="65">
        <v>9</v>
      </c>
      <c r="I164" s="65">
        <v>7</v>
      </c>
      <c r="J164" s="65">
        <v>5</v>
      </c>
      <c r="K164" s="65">
        <v>8</v>
      </c>
      <c r="L164" s="65">
        <v>1</v>
      </c>
      <c r="M164" s="65">
        <v>0</v>
      </c>
      <c r="N164" s="68">
        <v>2</v>
      </c>
    </row>
    <row r="165" spans="2:14" s="40" customFormat="1" ht="12.75">
      <c r="B165" s="61"/>
      <c r="C165" s="61"/>
      <c r="D165" s="62"/>
      <c r="E165" s="63"/>
      <c r="F165" s="61"/>
      <c r="G165" s="61"/>
      <c r="H165" s="61"/>
      <c r="I165" s="61"/>
      <c r="J165" s="61"/>
      <c r="K165" s="61"/>
      <c r="L165" s="61"/>
      <c r="M165" s="61"/>
      <c r="N165" s="64"/>
    </row>
    <row r="166" spans="1:14" s="69" customFormat="1" ht="12.75">
      <c r="A166" s="7" t="s">
        <v>46</v>
      </c>
      <c r="B166" s="65">
        <f>SUM(E166:N166)</f>
        <v>1</v>
      </c>
      <c r="C166" s="65">
        <v>1</v>
      </c>
      <c r="D166" s="66">
        <v>0</v>
      </c>
      <c r="E166" s="67">
        <v>0</v>
      </c>
      <c r="F166" s="65">
        <v>0</v>
      </c>
      <c r="G166" s="65">
        <v>1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8">
        <v>0</v>
      </c>
    </row>
    <row r="167" spans="2:14" s="40" customFormat="1" ht="12.75">
      <c r="B167" s="61"/>
      <c r="C167" s="61"/>
      <c r="D167" s="62"/>
      <c r="E167" s="63"/>
      <c r="F167" s="61"/>
      <c r="G167" s="61"/>
      <c r="H167" s="61"/>
      <c r="I167" s="61"/>
      <c r="J167" s="61"/>
      <c r="K167" s="61"/>
      <c r="L167" s="61"/>
      <c r="M167" s="61"/>
      <c r="N167" s="64"/>
    </row>
    <row r="168" spans="1:14" s="69" customFormat="1" ht="12.75">
      <c r="A168" s="7" t="s">
        <v>47</v>
      </c>
      <c r="B168" s="65">
        <f>SUM(E168:N168)</f>
        <v>25</v>
      </c>
      <c r="C168" s="65">
        <v>25</v>
      </c>
      <c r="D168" s="66">
        <v>0</v>
      </c>
      <c r="E168" s="67">
        <v>0</v>
      </c>
      <c r="F168" s="65">
        <v>3</v>
      </c>
      <c r="G168" s="65">
        <v>2</v>
      </c>
      <c r="H168" s="65">
        <v>2</v>
      </c>
      <c r="I168" s="65">
        <v>9</v>
      </c>
      <c r="J168" s="65">
        <v>1</v>
      </c>
      <c r="K168" s="65">
        <v>2</v>
      </c>
      <c r="L168" s="65">
        <v>2</v>
      </c>
      <c r="M168" s="65">
        <v>1</v>
      </c>
      <c r="N168" s="68">
        <v>3</v>
      </c>
    </row>
    <row r="169" spans="2:14" s="40" customFormat="1" ht="12.75">
      <c r="B169" s="61"/>
      <c r="C169" s="61"/>
      <c r="D169" s="62"/>
      <c r="E169" s="63"/>
      <c r="F169" s="61"/>
      <c r="G169" s="61"/>
      <c r="H169" s="61"/>
      <c r="I169" s="61"/>
      <c r="J169" s="61"/>
      <c r="K169" s="61"/>
      <c r="L169" s="61"/>
      <c r="M169" s="61"/>
      <c r="N169" s="64"/>
    </row>
    <row r="170" spans="1:14" s="69" customFormat="1" ht="12.75">
      <c r="A170" s="7" t="s">
        <v>48</v>
      </c>
      <c r="B170" s="65">
        <f>SUM(E170:N170)</f>
        <v>1</v>
      </c>
      <c r="C170" s="65">
        <v>1</v>
      </c>
      <c r="D170" s="66">
        <v>0</v>
      </c>
      <c r="E170" s="67">
        <v>0</v>
      </c>
      <c r="F170" s="65">
        <v>0</v>
      </c>
      <c r="G170" s="65">
        <v>1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8">
        <v>0</v>
      </c>
    </row>
    <row r="171" spans="2:14" s="40" customFormat="1" ht="12.75">
      <c r="B171" s="61"/>
      <c r="C171" s="61"/>
      <c r="D171" s="62"/>
      <c r="E171" s="63"/>
      <c r="F171" s="61"/>
      <c r="G171" s="61"/>
      <c r="H171" s="61"/>
      <c r="I171" s="61"/>
      <c r="J171" s="61"/>
      <c r="K171" s="61"/>
      <c r="L171" s="61"/>
      <c r="M171" s="61"/>
      <c r="N171" s="64"/>
    </row>
    <row r="172" spans="1:14" s="69" customFormat="1" ht="12.75">
      <c r="A172" s="7" t="s">
        <v>49</v>
      </c>
      <c r="B172" s="65">
        <f>SUM(E172:N172)</f>
        <v>3</v>
      </c>
      <c r="C172" s="65">
        <v>3</v>
      </c>
      <c r="D172" s="66">
        <v>0</v>
      </c>
      <c r="E172" s="67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1</v>
      </c>
      <c r="L172" s="65">
        <v>1</v>
      </c>
      <c r="M172" s="65">
        <v>1</v>
      </c>
      <c r="N172" s="68">
        <v>0</v>
      </c>
    </row>
    <row r="173" spans="2:14" s="40" customFormat="1" ht="12.75">
      <c r="B173" s="61"/>
      <c r="C173" s="61"/>
      <c r="D173" s="62"/>
      <c r="E173" s="63"/>
      <c r="F173" s="61"/>
      <c r="G173" s="61"/>
      <c r="H173" s="61"/>
      <c r="I173" s="61"/>
      <c r="J173" s="61"/>
      <c r="K173" s="61"/>
      <c r="L173" s="61"/>
      <c r="M173" s="61"/>
      <c r="N173" s="64"/>
    </row>
    <row r="174" spans="1:14" s="69" customFormat="1" ht="12.75">
      <c r="A174" s="7" t="s">
        <v>50</v>
      </c>
      <c r="B174" s="65">
        <f>SUM(E174:N174)</f>
        <v>6</v>
      </c>
      <c r="C174" s="65">
        <v>6</v>
      </c>
      <c r="D174" s="66">
        <v>0</v>
      </c>
      <c r="E174" s="67">
        <v>0</v>
      </c>
      <c r="F174" s="65">
        <v>0</v>
      </c>
      <c r="G174" s="65">
        <v>1</v>
      </c>
      <c r="H174" s="65">
        <v>0</v>
      </c>
      <c r="I174" s="65">
        <v>3</v>
      </c>
      <c r="J174" s="65">
        <v>2</v>
      </c>
      <c r="K174" s="65">
        <v>0</v>
      </c>
      <c r="L174" s="65">
        <v>0</v>
      </c>
      <c r="M174" s="65">
        <v>0</v>
      </c>
      <c r="N174" s="68">
        <v>0</v>
      </c>
    </row>
    <row r="175" spans="2:14" s="40" customFormat="1" ht="12.75">
      <c r="B175" s="61"/>
      <c r="C175" s="61"/>
      <c r="D175" s="62"/>
      <c r="E175" s="63"/>
      <c r="F175" s="61"/>
      <c r="G175" s="61"/>
      <c r="H175" s="61"/>
      <c r="I175" s="61"/>
      <c r="J175" s="61"/>
      <c r="K175" s="61"/>
      <c r="L175" s="61"/>
      <c r="M175" s="61"/>
      <c r="N175" s="64"/>
    </row>
    <row r="176" spans="1:14" s="69" customFormat="1" ht="12.75">
      <c r="A176" s="7" t="s">
        <v>51</v>
      </c>
      <c r="B176" s="65">
        <f>SUM(E176:N176)</f>
        <v>12</v>
      </c>
      <c r="C176" s="65">
        <v>12</v>
      </c>
      <c r="D176" s="66">
        <v>0</v>
      </c>
      <c r="E176" s="67">
        <v>0</v>
      </c>
      <c r="F176" s="65">
        <v>0</v>
      </c>
      <c r="G176" s="65">
        <v>1</v>
      </c>
      <c r="H176" s="65">
        <v>3</v>
      </c>
      <c r="I176" s="65">
        <v>5</v>
      </c>
      <c r="J176" s="65">
        <v>0</v>
      </c>
      <c r="K176" s="65">
        <v>2</v>
      </c>
      <c r="L176" s="65">
        <v>1</v>
      </c>
      <c r="M176" s="65">
        <v>0</v>
      </c>
      <c r="N176" s="68">
        <v>0</v>
      </c>
    </row>
    <row r="177" spans="2:14" s="40" customFormat="1" ht="12.75">
      <c r="B177" s="65"/>
      <c r="C177" s="61"/>
      <c r="D177" s="62"/>
      <c r="E177" s="63"/>
      <c r="F177" s="61"/>
      <c r="G177" s="61"/>
      <c r="H177" s="61"/>
      <c r="I177" s="61"/>
      <c r="J177" s="61"/>
      <c r="K177" s="61"/>
      <c r="L177" s="61"/>
      <c r="M177" s="61"/>
      <c r="N177" s="64"/>
    </row>
    <row r="178" spans="1:14" s="69" customFormat="1" ht="12.75">
      <c r="A178" s="7" t="s">
        <v>52</v>
      </c>
      <c r="B178" s="65">
        <f>SUM(E178:N178)</f>
        <v>2</v>
      </c>
      <c r="C178" s="65">
        <v>1</v>
      </c>
      <c r="D178" s="66">
        <v>1</v>
      </c>
      <c r="E178" s="67">
        <v>0</v>
      </c>
      <c r="F178" s="65">
        <v>1</v>
      </c>
      <c r="G178" s="65">
        <v>0</v>
      </c>
      <c r="H178" s="65">
        <v>0</v>
      </c>
      <c r="I178" s="65">
        <v>0</v>
      </c>
      <c r="J178" s="65">
        <v>1</v>
      </c>
      <c r="K178" s="65">
        <v>0</v>
      </c>
      <c r="L178" s="65">
        <v>0</v>
      </c>
      <c r="M178" s="65">
        <v>0</v>
      </c>
      <c r="N178" s="68">
        <v>0</v>
      </c>
    </row>
    <row r="179" spans="2:14" s="40" customFormat="1" ht="12.75">
      <c r="B179" s="61"/>
      <c r="C179" s="61"/>
      <c r="D179" s="62"/>
      <c r="E179" s="63"/>
      <c r="F179" s="61"/>
      <c r="G179" s="61"/>
      <c r="H179" s="61"/>
      <c r="I179" s="61"/>
      <c r="J179" s="61"/>
      <c r="K179" s="61"/>
      <c r="L179" s="61"/>
      <c r="M179" s="61"/>
      <c r="N179" s="64"/>
    </row>
    <row r="180" spans="1:14" s="69" customFormat="1" ht="12.75">
      <c r="A180" s="7" t="s">
        <v>53</v>
      </c>
      <c r="B180" s="65">
        <f>SUM(E180:N180)</f>
        <v>5</v>
      </c>
      <c r="C180" s="65">
        <v>4</v>
      </c>
      <c r="D180" s="66">
        <v>1</v>
      </c>
      <c r="E180" s="67">
        <v>0</v>
      </c>
      <c r="F180" s="65">
        <v>0</v>
      </c>
      <c r="G180" s="65">
        <v>1</v>
      </c>
      <c r="H180" s="65">
        <v>0</v>
      </c>
      <c r="I180" s="65">
        <v>2</v>
      </c>
      <c r="J180" s="65">
        <v>1</v>
      </c>
      <c r="K180" s="65">
        <v>0</v>
      </c>
      <c r="L180" s="65">
        <v>0</v>
      </c>
      <c r="M180" s="65">
        <v>1</v>
      </c>
      <c r="N180" s="68">
        <v>0</v>
      </c>
    </row>
    <row r="181" spans="1:14" s="40" customFormat="1" ht="12.75">
      <c r="A181" s="70"/>
      <c r="B181" s="71"/>
      <c r="C181" s="71"/>
      <c r="D181" s="72"/>
      <c r="E181" s="70"/>
      <c r="F181" s="71"/>
      <c r="G181" s="71"/>
      <c r="H181" s="71"/>
      <c r="I181" s="71"/>
      <c r="J181" s="71"/>
      <c r="K181" s="71"/>
      <c r="L181" s="71"/>
      <c r="M181" s="71"/>
      <c r="N181" s="73"/>
    </row>
    <row r="182" s="40" customFormat="1" ht="12.75">
      <c r="A182" s="35"/>
    </row>
    <row r="183" s="40" customFormat="1" ht="12.75"/>
    <row r="184" s="40" customFormat="1" ht="12.75"/>
  </sheetData>
  <mergeCells count="10">
    <mergeCell ref="A94:A96"/>
    <mergeCell ref="B94:B96"/>
    <mergeCell ref="C94:D94"/>
    <mergeCell ref="E94:N94"/>
    <mergeCell ref="A2:N2"/>
    <mergeCell ref="A3:N3"/>
    <mergeCell ref="C7:D7"/>
    <mergeCell ref="E7:N7"/>
    <mergeCell ref="B7:B9"/>
    <mergeCell ref="A7:A9"/>
  </mergeCells>
  <printOptions horizontalCentered="1"/>
  <pageMargins left="0.75" right="0.75" top="1.24" bottom="0.9" header="0" footer="0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6"/>
  <sheetViews>
    <sheetView workbookViewId="0" topLeftCell="A1">
      <selection activeCell="A6" sqref="A6"/>
    </sheetView>
  </sheetViews>
  <sheetFormatPr defaultColWidth="11.421875" defaultRowHeight="12.75"/>
  <cols>
    <col min="1" max="1" width="45.28125" style="1" customWidth="1"/>
    <col min="2" max="16384" width="11.421875" style="1" customWidth="1"/>
  </cols>
  <sheetData>
    <row r="1" spans="1:6" ht="12.75">
      <c r="A1" s="74" t="s">
        <v>519</v>
      </c>
      <c r="B1" s="21"/>
      <c r="C1" s="21"/>
      <c r="D1" s="21"/>
      <c r="E1" s="75"/>
      <c r="F1" s="75"/>
    </row>
    <row r="2" spans="1:6" ht="12.75">
      <c r="A2" s="21"/>
      <c r="B2" s="21"/>
      <c r="C2" s="21"/>
      <c r="D2" s="21"/>
      <c r="E2" s="75"/>
      <c r="F2" s="75"/>
    </row>
    <row r="3" spans="1:6" ht="12.75">
      <c r="A3" s="76" t="s">
        <v>54</v>
      </c>
      <c r="B3" s="77"/>
      <c r="C3" s="77"/>
      <c r="D3" s="77"/>
      <c r="E3" s="75"/>
      <c r="F3" s="75"/>
    </row>
    <row r="4" spans="1:6" ht="12.75">
      <c r="A4" s="76" t="s">
        <v>55</v>
      </c>
      <c r="B4" s="77"/>
      <c r="C4" s="77"/>
      <c r="D4" s="77"/>
      <c r="E4" s="75"/>
      <c r="F4" s="75"/>
    </row>
    <row r="5" spans="1:6" ht="12.75">
      <c r="A5" s="78" t="s">
        <v>803</v>
      </c>
      <c r="B5" s="21"/>
      <c r="C5" s="21"/>
      <c r="D5" s="21"/>
      <c r="E5" s="75"/>
      <c r="F5" s="75"/>
    </row>
    <row r="6" spans="1:6" ht="12.75">
      <c r="A6" s="33"/>
      <c r="B6" s="33"/>
      <c r="C6" s="33"/>
      <c r="D6" s="33"/>
      <c r="E6" s="75"/>
      <c r="F6" s="75"/>
    </row>
    <row r="7" spans="1:6" ht="12.75">
      <c r="A7" s="79"/>
      <c r="B7" s="80"/>
      <c r="C7" s="335" t="s">
        <v>56</v>
      </c>
      <c r="D7" s="336"/>
      <c r="E7" s="82" t="s">
        <v>57</v>
      </c>
      <c r="F7" s="83"/>
    </row>
    <row r="8" spans="1:6" ht="12.75">
      <c r="A8" s="84" t="s">
        <v>58</v>
      </c>
      <c r="B8" s="85" t="s">
        <v>750</v>
      </c>
      <c r="C8" s="337" t="s">
        <v>59</v>
      </c>
      <c r="D8" s="338"/>
      <c r="E8" s="87" t="s">
        <v>60</v>
      </c>
      <c r="F8" s="88"/>
    </row>
    <row r="9" spans="1:6" ht="12.75">
      <c r="A9" s="34"/>
      <c r="B9" s="89"/>
      <c r="C9" s="81" t="s">
        <v>61</v>
      </c>
      <c r="D9" s="81" t="s">
        <v>62</v>
      </c>
      <c r="E9" s="81" t="s">
        <v>61</v>
      </c>
      <c r="F9" s="81" t="s">
        <v>62</v>
      </c>
    </row>
    <row r="10" spans="1:6" ht="12.75">
      <c r="A10" s="90"/>
      <c r="B10" s="91"/>
      <c r="C10" s="86" t="s">
        <v>63</v>
      </c>
      <c r="D10" s="86" t="s">
        <v>63</v>
      </c>
      <c r="E10" s="86" t="s">
        <v>63</v>
      </c>
      <c r="F10" s="86" t="s">
        <v>63</v>
      </c>
    </row>
    <row r="11" spans="1:6" ht="12.75">
      <c r="A11" s="33"/>
      <c r="B11" s="92"/>
      <c r="C11" s="93"/>
      <c r="D11" s="33"/>
      <c r="E11" s="94"/>
      <c r="F11" s="75"/>
    </row>
    <row r="12" spans="1:6" ht="12.75">
      <c r="A12" s="95" t="s">
        <v>750</v>
      </c>
      <c r="B12" s="96">
        <f>SUM(C12:D12)</f>
        <v>6381</v>
      </c>
      <c r="C12" s="96">
        <f>C14+C26+C32+C51+C58+C70+C76+C103+C108+C114+C119+C137+C147+C160+C170+C192+C194+C196+C198+C200+C202+C204+C206+C208+C210+C212</f>
        <v>3712</v>
      </c>
      <c r="D12" s="96">
        <f>D14+D26+D32+D51+D58+D70+D76+D103+D108+D114+D119+D137+D147+D160+D170+D192+D194+D196+D198+D200+D202+D204+D206+D208+D210+D212</f>
        <v>2669</v>
      </c>
      <c r="E12" s="97">
        <f>+C12/B12*10</f>
        <v>5.817270020372982</v>
      </c>
      <c r="F12" s="98">
        <f>+D12/B12*10</f>
        <v>4.182729979627018</v>
      </c>
    </row>
    <row r="13" spans="1:6" ht="12.75">
      <c r="A13" s="99"/>
      <c r="B13" s="100"/>
      <c r="C13" s="100"/>
      <c r="D13" s="100"/>
      <c r="E13" s="101"/>
      <c r="F13" s="102"/>
    </row>
    <row r="14" spans="1:6" s="7" customFormat="1" ht="12.75">
      <c r="A14" s="259" t="s">
        <v>64</v>
      </c>
      <c r="B14" s="260">
        <f>SUM(C14:D14)</f>
        <v>1082</v>
      </c>
      <c r="C14" s="260">
        <f>SUM(C16:C24)</f>
        <v>603</v>
      </c>
      <c r="D14" s="260">
        <f>SUM(D16:D24)</f>
        <v>479</v>
      </c>
      <c r="E14" s="97">
        <f>+C14/B14*10</f>
        <v>5.573012939001848</v>
      </c>
      <c r="F14" s="98">
        <f>+D14/B14*10</f>
        <v>4.426987060998152</v>
      </c>
    </row>
    <row r="15" spans="1:6" ht="12.75">
      <c r="A15" s="99"/>
      <c r="B15" s="100"/>
      <c r="C15" s="100"/>
      <c r="D15" s="100"/>
      <c r="E15" s="101"/>
      <c r="F15" s="102"/>
    </row>
    <row r="16" spans="1:6" ht="12.75">
      <c r="A16" s="103" t="s">
        <v>65</v>
      </c>
      <c r="B16" s="100">
        <f aca="true" t="shared" si="0" ref="B16:B24">SUM(C16:D16)</f>
        <v>1</v>
      </c>
      <c r="C16" s="100">
        <v>1</v>
      </c>
      <c r="D16" s="100">
        <v>0</v>
      </c>
      <c r="E16" s="101"/>
      <c r="F16" s="102"/>
    </row>
    <row r="17" spans="1:6" ht="12.75">
      <c r="A17" s="103" t="s">
        <v>66</v>
      </c>
      <c r="B17" s="100">
        <f t="shared" si="0"/>
        <v>352</v>
      </c>
      <c r="C17" s="100">
        <v>157</v>
      </c>
      <c r="D17" s="100">
        <v>195</v>
      </c>
      <c r="E17" s="101"/>
      <c r="F17" s="102"/>
    </row>
    <row r="18" spans="1:6" ht="12.75">
      <c r="A18" s="103" t="s">
        <v>67</v>
      </c>
      <c r="B18" s="100">
        <f t="shared" si="0"/>
        <v>197</v>
      </c>
      <c r="C18" s="100">
        <v>143</v>
      </c>
      <c r="D18" s="100">
        <v>54</v>
      </c>
      <c r="E18" s="101"/>
      <c r="F18" s="102"/>
    </row>
    <row r="19" spans="1:6" ht="12.75">
      <c r="A19" s="103" t="s">
        <v>68</v>
      </c>
      <c r="B19" s="100">
        <f t="shared" si="0"/>
        <v>83</v>
      </c>
      <c r="C19" s="100">
        <v>57</v>
      </c>
      <c r="D19" s="100">
        <v>26</v>
      </c>
      <c r="E19" s="101"/>
      <c r="F19" s="102"/>
    </row>
    <row r="20" spans="1:6" ht="12.75">
      <c r="A20" s="103" t="s">
        <v>69</v>
      </c>
      <c r="B20" s="100">
        <f t="shared" si="0"/>
        <v>72</v>
      </c>
      <c r="C20" s="100">
        <v>39</v>
      </c>
      <c r="D20" s="100">
        <v>33</v>
      </c>
      <c r="E20" s="101"/>
      <c r="F20" s="102"/>
    </row>
    <row r="21" spans="1:6" ht="12.75">
      <c r="A21" s="103" t="s">
        <v>70</v>
      </c>
      <c r="B21" s="100">
        <f t="shared" si="0"/>
        <v>106</v>
      </c>
      <c r="C21" s="100">
        <v>56</v>
      </c>
      <c r="D21" s="100">
        <v>50</v>
      </c>
      <c r="E21" s="101"/>
      <c r="F21" s="102"/>
    </row>
    <row r="22" spans="1:6" ht="12.75">
      <c r="A22" s="103" t="s">
        <v>71</v>
      </c>
      <c r="B22" s="100">
        <f t="shared" si="0"/>
        <v>63</v>
      </c>
      <c r="C22" s="100">
        <v>25</v>
      </c>
      <c r="D22" s="100">
        <v>38</v>
      </c>
      <c r="E22" s="101"/>
      <c r="F22" s="102"/>
    </row>
    <row r="23" spans="1:6" ht="12.75">
      <c r="A23" s="103" t="s">
        <v>72</v>
      </c>
      <c r="B23" s="100">
        <f t="shared" si="0"/>
        <v>207</v>
      </c>
      <c r="C23" s="100">
        <v>125</v>
      </c>
      <c r="D23" s="100">
        <v>82</v>
      </c>
      <c r="E23" s="101"/>
      <c r="F23" s="102"/>
    </row>
    <row r="24" spans="1:6" ht="12.75">
      <c r="A24" s="103" t="s">
        <v>73</v>
      </c>
      <c r="B24" s="100">
        <f t="shared" si="0"/>
        <v>1</v>
      </c>
      <c r="C24" s="100">
        <v>0</v>
      </c>
      <c r="D24" s="100">
        <v>1</v>
      </c>
      <c r="E24" s="101"/>
      <c r="F24" s="102"/>
    </row>
    <row r="25" spans="1:6" ht="12.75">
      <c r="A25" s="99"/>
      <c r="B25" s="104"/>
      <c r="C25" s="104"/>
      <c r="D25" s="104"/>
      <c r="E25" s="101"/>
      <c r="F25" s="102"/>
    </row>
    <row r="26" spans="1:6" s="7" customFormat="1" ht="12.75">
      <c r="A26" s="259" t="s">
        <v>74</v>
      </c>
      <c r="B26" s="260">
        <f>SUM(C26:D26)</f>
        <v>185</v>
      </c>
      <c r="C26" s="260">
        <f>SUM(C28:C30)</f>
        <v>35</v>
      </c>
      <c r="D26" s="260">
        <f>SUM(D28:D30)</f>
        <v>150</v>
      </c>
      <c r="E26" s="97">
        <f>+C26/B26*10</f>
        <v>1.891891891891892</v>
      </c>
      <c r="F26" s="98">
        <f>+D26/B26*10</f>
        <v>8.108108108108109</v>
      </c>
    </row>
    <row r="27" spans="1:6" ht="12.75">
      <c r="A27" s="99"/>
      <c r="B27" s="100"/>
      <c r="C27" s="100"/>
      <c r="D27" s="100"/>
      <c r="E27" s="101"/>
      <c r="F27" s="102"/>
    </row>
    <row r="28" spans="1:6" ht="12.75">
      <c r="A28" s="103" t="s">
        <v>75</v>
      </c>
      <c r="B28" s="100">
        <f>SUM(C28:D28)</f>
        <v>38</v>
      </c>
      <c r="C28" s="100">
        <v>6</v>
      </c>
      <c r="D28" s="100">
        <v>32</v>
      </c>
      <c r="E28" s="101"/>
      <c r="F28" s="102"/>
    </row>
    <row r="29" spans="1:6" ht="12.75">
      <c r="A29" s="103" t="s">
        <v>76</v>
      </c>
      <c r="B29" s="100">
        <f>SUM(C29:D29)</f>
        <v>25</v>
      </c>
      <c r="C29" s="100">
        <v>8</v>
      </c>
      <c r="D29" s="100">
        <v>17</v>
      </c>
      <c r="E29" s="97"/>
      <c r="F29" s="98"/>
    </row>
    <row r="30" spans="1:6" ht="12.75">
      <c r="A30" s="103" t="s">
        <v>77</v>
      </c>
      <c r="B30" s="100">
        <f>SUM(C30:D30)</f>
        <v>122</v>
      </c>
      <c r="C30" s="100">
        <v>21</v>
      </c>
      <c r="D30" s="100">
        <v>101</v>
      </c>
      <c r="E30" s="101"/>
      <c r="F30" s="102"/>
    </row>
    <row r="31" spans="1:6" ht="12.75">
      <c r="A31" s="99"/>
      <c r="B31" s="104"/>
      <c r="C31" s="104"/>
      <c r="D31" s="104"/>
      <c r="E31" s="101"/>
      <c r="F31" s="102"/>
    </row>
    <row r="32" spans="1:6" s="7" customFormat="1" ht="12.75">
      <c r="A32" s="259" t="s">
        <v>78</v>
      </c>
      <c r="B32" s="260">
        <f>SUM(C32:D32)</f>
        <v>967</v>
      </c>
      <c r="C32" s="260">
        <f>SUM(C34:C49)</f>
        <v>578</v>
      </c>
      <c r="D32" s="260">
        <f>SUM(D34:D49)</f>
        <v>389</v>
      </c>
      <c r="E32" s="97">
        <f>+C32/B32*10</f>
        <v>5.977249224405377</v>
      </c>
      <c r="F32" s="98">
        <f>+D32/B32*10</f>
        <v>4.022750775594623</v>
      </c>
    </row>
    <row r="33" spans="1:6" ht="12.75">
      <c r="A33" s="99" t="s">
        <v>803</v>
      </c>
      <c r="B33" s="100"/>
      <c r="C33" s="100"/>
      <c r="D33" s="100"/>
      <c r="E33" s="101"/>
      <c r="F33" s="102"/>
    </row>
    <row r="34" spans="1:6" ht="12.75">
      <c r="A34" s="103" t="s">
        <v>79</v>
      </c>
      <c r="B34" s="100">
        <f aca="true" t="shared" si="1" ref="B34:B49">SUM(C34:D34)</f>
        <v>381</v>
      </c>
      <c r="C34" s="100">
        <v>233</v>
      </c>
      <c r="D34" s="100">
        <v>148</v>
      </c>
      <c r="E34" s="101"/>
      <c r="F34" s="102"/>
    </row>
    <row r="35" spans="1:6" ht="12.75">
      <c r="A35" s="103" t="s">
        <v>80</v>
      </c>
      <c r="B35" s="100">
        <f t="shared" si="1"/>
        <v>164</v>
      </c>
      <c r="C35" s="100">
        <v>109</v>
      </c>
      <c r="D35" s="100">
        <v>55</v>
      </c>
      <c r="E35" s="97"/>
      <c r="F35" s="98"/>
    </row>
    <row r="36" spans="1:6" ht="12.75">
      <c r="A36" s="103" t="s">
        <v>81</v>
      </c>
      <c r="B36" s="100">
        <f t="shared" si="1"/>
        <v>3</v>
      </c>
      <c r="C36" s="100">
        <v>3</v>
      </c>
      <c r="D36" s="100">
        <v>0</v>
      </c>
      <c r="E36" s="101"/>
      <c r="F36" s="102"/>
    </row>
    <row r="37" spans="1:6" ht="12.75">
      <c r="A37" s="103" t="s">
        <v>82</v>
      </c>
      <c r="B37" s="100">
        <f t="shared" si="1"/>
        <v>5</v>
      </c>
      <c r="C37" s="100">
        <v>3</v>
      </c>
      <c r="D37" s="100">
        <v>2</v>
      </c>
      <c r="E37" s="101"/>
      <c r="F37" s="102"/>
    </row>
    <row r="38" spans="1:6" ht="12.75">
      <c r="A38" s="103" t="s">
        <v>83</v>
      </c>
      <c r="B38" s="100">
        <f t="shared" si="1"/>
        <v>38</v>
      </c>
      <c r="C38" s="100">
        <v>22</v>
      </c>
      <c r="D38" s="100">
        <v>16</v>
      </c>
      <c r="E38" s="101"/>
      <c r="F38" s="102"/>
    </row>
    <row r="39" spans="1:6" ht="12.75">
      <c r="A39" s="103" t="s">
        <v>84</v>
      </c>
      <c r="B39" s="100">
        <f t="shared" si="1"/>
        <v>13</v>
      </c>
      <c r="C39" s="100">
        <v>10</v>
      </c>
      <c r="D39" s="100">
        <v>3</v>
      </c>
      <c r="E39" s="101"/>
      <c r="F39" s="102"/>
    </row>
    <row r="40" spans="1:6" ht="12.75">
      <c r="A40" s="103" t="s">
        <v>85</v>
      </c>
      <c r="B40" s="100">
        <f t="shared" si="1"/>
        <v>3</v>
      </c>
      <c r="C40" s="100">
        <v>2</v>
      </c>
      <c r="D40" s="100">
        <v>1</v>
      </c>
      <c r="E40" s="101"/>
      <c r="F40" s="102"/>
    </row>
    <row r="41" spans="1:6" ht="12.75">
      <c r="A41" s="103" t="s">
        <v>86</v>
      </c>
      <c r="B41" s="100">
        <f t="shared" si="1"/>
        <v>1</v>
      </c>
      <c r="C41" s="100">
        <v>0</v>
      </c>
      <c r="D41" s="100">
        <v>1</v>
      </c>
      <c r="E41" s="101"/>
      <c r="F41" s="102"/>
    </row>
    <row r="42" spans="1:6" ht="12.75">
      <c r="A42" s="103" t="s">
        <v>87</v>
      </c>
      <c r="B42" s="100">
        <f t="shared" si="1"/>
        <v>19</v>
      </c>
      <c r="C42" s="100">
        <v>12</v>
      </c>
      <c r="D42" s="100">
        <v>7</v>
      </c>
      <c r="E42" s="101"/>
      <c r="F42" s="102"/>
    </row>
    <row r="43" spans="1:6" ht="12.75">
      <c r="A43" s="103" t="s">
        <v>88</v>
      </c>
      <c r="B43" s="100">
        <f t="shared" si="1"/>
        <v>3</v>
      </c>
      <c r="C43" s="100">
        <v>3</v>
      </c>
      <c r="D43" s="100">
        <v>0</v>
      </c>
      <c r="E43" s="101"/>
      <c r="F43" s="102"/>
    </row>
    <row r="44" spans="1:6" ht="12.75">
      <c r="A44" s="103" t="s">
        <v>89</v>
      </c>
      <c r="B44" s="100">
        <f t="shared" si="1"/>
        <v>2</v>
      </c>
      <c r="C44" s="100">
        <v>2</v>
      </c>
      <c r="D44" s="100">
        <v>0</v>
      </c>
      <c r="E44" s="101"/>
      <c r="F44" s="102"/>
    </row>
    <row r="45" spans="1:6" ht="12.75">
      <c r="A45" s="103" t="s">
        <v>90</v>
      </c>
      <c r="B45" s="100">
        <f t="shared" si="1"/>
        <v>1</v>
      </c>
      <c r="C45" s="100">
        <v>1</v>
      </c>
      <c r="D45" s="100">
        <v>0</v>
      </c>
      <c r="E45" s="101"/>
      <c r="F45" s="102"/>
    </row>
    <row r="46" spans="1:6" ht="12.75">
      <c r="A46" s="103" t="s">
        <v>91</v>
      </c>
      <c r="B46" s="100">
        <f t="shared" si="1"/>
        <v>1</v>
      </c>
      <c r="C46" s="100">
        <v>1</v>
      </c>
      <c r="D46" s="100">
        <v>0</v>
      </c>
      <c r="E46" s="101"/>
      <c r="F46" s="102"/>
    </row>
    <row r="47" spans="1:6" ht="12.75">
      <c r="A47" s="103" t="s">
        <v>92</v>
      </c>
      <c r="B47" s="100">
        <f t="shared" si="1"/>
        <v>1</v>
      </c>
      <c r="C47" s="100">
        <v>1</v>
      </c>
      <c r="D47" s="100">
        <v>0</v>
      </c>
      <c r="E47" s="101"/>
      <c r="F47" s="102"/>
    </row>
    <row r="48" spans="1:6" ht="12.75">
      <c r="A48" s="103" t="s">
        <v>93</v>
      </c>
      <c r="B48" s="100">
        <f t="shared" si="1"/>
        <v>315</v>
      </c>
      <c r="C48" s="100">
        <v>165</v>
      </c>
      <c r="D48" s="100">
        <v>150</v>
      </c>
      <c r="E48" s="101"/>
      <c r="F48" s="102"/>
    </row>
    <row r="49" spans="1:6" ht="12.75">
      <c r="A49" s="103" t="s">
        <v>94</v>
      </c>
      <c r="B49" s="100">
        <f t="shared" si="1"/>
        <v>17</v>
      </c>
      <c r="C49" s="100">
        <v>11</v>
      </c>
      <c r="D49" s="100">
        <v>6</v>
      </c>
      <c r="E49" s="101"/>
      <c r="F49" s="102"/>
    </row>
    <row r="50" spans="1:6" ht="12.75">
      <c r="A50" s="99"/>
      <c r="B50" s="100"/>
      <c r="C50" s="100"/>
      <c r="D50" s="100"/>
      <c r="E50" s="101"/>
      <c r="F50" s="102"/>
    </row>
    <row r="51" spans="1:6" s="7" customFormat="1" ht="12.75">
      <c r="A51" s="259" t="s">
        <v>95</v>
      </c>
      <c r="B51" s="260">
        <f>SUM(C51:D51)</f>
        <v>11</v>
      </c>
      <c r="C51" s="260">
        <f>SUM(C53:C56)</f>
        <v>3</v>
      </c>
      <c r="D51" s="260">
        <f>SUM(D53:D56)</f>
        <v>8</v>
      </c>
      <c r="E51" s="97">
        <f>+C51/B51*10</f>
        <v>2.727272727272727</v>
      </c>
      <c r="F51" s="98">
        <f>+D51/B51*10</f>
        <v>7.272727272727273</v>
      </c>
    </row>
    <row r="52" spans="1:6" ht="12.75">
      <c r="A52" s="99"/>
      <c r="B52" s="104"/>
      <c r="C52" s="104"/>
      <c r="D52" s="104"/>
      <c r="E52" s="97"/>
      <c r="F52" s="98"/>
    </row>
    <row r="53" spans="1:6" ht="12.75">
      <c r="A53" s="103" t="s">
        <v>96</v>
      </c>
      <c r="B53" s="100">
        <f>SUM(C53:D53)</f>
        <v>1</v>
      </c>
      <c r="C53" s="100">
        <v>1</v>
      </c>
      <c r="D53" s="100">
        <v>0</v>
      </c>
      <c r="E53" s="101"/>
      <c r="F53" s="102"/>
    </row>
    <row r="54" spans="1:6" ht="12.75">
      <c r="A54" s="103" t="s">
        <v>97</v>
      </c>
      <c r="B54" s="100">
        <f>SUM(C54:D54)</f>
        <v>7</v>
      </c>
      <c r="C54" s="100">
        <v>2</v>
      </c>
      <c r="D54" s="100">
        <v>5</v>
      </c>
      <c r="E54" s="101"/>
      <c r="F54" s="102"/>
    </row>
    <row r="55" spans="1:6" ht="12.75">
      <c r="A55" s="103" t="s">
        <v>98</v>
      </c>
      <c r="B55" s="100">
        <f>SUM(C55:D55)</f>
        <v>1</v>
      </c>
      <c r="C55" s="100">
        <v>0</v>
      </c>
      <c r="D55" s="100">
        <v>1</v>
      </c>
      <c r="E55" s="101"/>
      <c r="F55" s="102"/>
    </row>
    <row r="56" spans="1:6" ht="12.75">
      <c r="A56" s="103" t="s">
        <v>99</v>
      </c>
      <c r="B56" s="100">
        <f>SUM(C56:D56)</f>
        <v>2</v>
      </c>
      <c r="C56" s="100">
        <v>0</v>
      </c>
      <c r="D56" s="100">
        <v>2</v>
      </c>
      <c r="E56" s="101"/>
      <c r="F56" s="102"/>
    </row>
    <row r="57" spans="1:6" ht="12.75">
      <c r="A57" s="99"/>
      <c r="B57" s="100"/>
      <c r="C57" s="105"/>
      <c r="D57" s="105"/>
      <c r="E57" s="101"/>
      <c r="F57" s="102"/>
    </row>
    <row r="58" spans="1:6" s="7" customFormat="1" ht="12.75">
      <c r="A58" s="259" t="s">
        <v>100</v>
      </c>
      <c r="B58" s="260">
        <f>SUM(C58:D58)</f>
        <v>72</v>
      </c>
      <c r="C58" s="260">
        <f>SUM(C60:C62)</f>
        <v>30</v>
      </c>
      <c r="D58" s="260">
        <f>SUM(D60:D62)</f>
        <v>42</v>
      </c>
      <c r="E58" s="97">
        <f>+C58/B58*10</f>
        <v>4.166666666666667</v>
      </c>
      <c r="F58" s="98">
        <f>+D58/B58*10</f>
        <v>5.833333333333334</v>
      </c>
    </row>
    <row r="59" spans="1:6" ht="12.75">
      <c r="A59" s="99"/>
      <c r="B59" s="100"/>
      <c r="C59" s="100"/>
      <c r="D59" s="100"/>
      <c r="E59" s="97"/>
      <c r="F59" s="98"/>
    </row>
    <row r="60" spans="1:6" ht="12.75">
      <c r="A60" s="103" t="s">
        <v>101</v>
      </c>
      <c r="B60" s="100">
        <f>SUM(C60:D60)</f>
        <v>40</v>
      </c>
      <c r="C60" s="100">
        <v>17</v>
      </c>
      <c r="D60" s="100">
        <v>23</v>
      </c>
      <c r="E60" s="101"/>
      <c r="F60" s="102"/>
    </row>
    <row r="61" spans="1:6" ht="12.75">
      <c r="A61" s="103" t="s">
        <v>102</v>
      </c>
      <c r="B61" s="100">
        <f>SUM(C61:D61)</f>
        <v>8</v>
      </c>
      <c r="C61" s="100">
        <v>1</v>
      </c>
      <c r="D61" s="100">
        <v>7</v>
      </c>
      <c r="E61" s="101"/>
      <c r="F61" s="102"/>
    </row>
    <row r="62" spans="1:6" ht="12.75">
      <c r="A62" s="103" t="s">
        <v>103</v>
      </c>
      <c r="B62" s="100">
        <f>SUM(C62:D62)</f>
        <v>24</v>
      </c>
      <c r="C62" s="100">
        <v>12</v>
      </c>
      <c r="D62" s="100">
        <v>12</v>
      </c>
      <c r="E62" s="101"/>
      <c r="F62" s="102"/>
    </row>
    <row r="63" spans="1:6" s="34" customFormat="1" ht="12.75">
      <c r="A63" s="313" t="s">
        <v>876</v>
      </c>
      <c r="B63" s="312"/>
      <c r="C63" s="312"/>
      <c r="D63" s="312"/>
      <c r="E63" s="102"/>
      <c r="F63" s="102"/>
    </row>
    <row r="64" spans="1:6" ht="12.75">
      <c r="A64" s="79"/>
      <c r="B64" s="80"/>
      <c r="C64" s="335" t="s">
        <v>56</v>
      </c>
      <c r="D64" s="336"/>
      <c r="E64" s="82" t="s">
        <v>57</v>
      </c>
      <c r="F64" s="83"/>
    </row>
    <row r="65" spans="1:6" ht="12.75">
      <c r="A65" s="84" t="s">
        <v>58</v>
      </c>
      <c r="B65" s="85" t="s">
        <v>750</v>
      </c>
      <c r="C65" s="337" t="s">
        <v>59</v>
      </c>
      <c r="D65" s="338"/>
      <c r="E65" s="87" t="s">
        <v>60</v>
      </c>
      <c r="F65" s="88"/>
    </row>
    <row r="66" spans="1:6" ht="12.75">
      <c r="A66" s="34"/>
      <c r="B66" s="89"/>
      <c r="C66" s="81" t="s">
        <v>61</v>
      </c>
      <c r="D66" s="81" t="s">
        <v>62</v>
      </c>
      <c r="E66" s="81" t="s">
        <v>61</v>
      </c>
      <c r="F66" s="81" t="s">
        <v>62</v>
      </c>
    </row>
    <row r="67" spans="1:6" ht="12.75">
      <c r="A67" s="90"/>
      <c r="B67" s="91"/>
      <c r="C67" s="86" t="s">
        <v>63</v>
      </c>
      <c r="D67" s="86" t="s">
        <v>63</v>
      </c>
      <c r="E67" s="86" t="s">
        <v>63</v>
      </c>
      <c r="F67" s="86" t="s">
        <v>63</v>
      </c>
    </row>
    <row r="68" spans="1:6" ht="12.75">
      <c r="A68" s="103"/>
      <c r="B68" s="100"/>
      <c r="C68" s="100"/>
      <c r="D68" s="100"/>
      <c r="E68" s="101"/>
      <c r="F68" s="102"/>
    </row>
    <row r="69" spans="1:6" ht="12.75">
      <c r="A69" s="99"/>
      <c r="B69" s="104"/>
      <c r="C69" s="100"/>
      <c r="D69" s="100"/>
      <c r="E69" s="101"/>
      <c r="F69" s="102"/>
    </row>
    <row r="70" spans="1:6" s="7" customFormat="1" ht="12.75">
      <c r="A70" s="259" t="s">
        <v>104</v>
      </c>
      <c r="B70" s="260">
        <f>SUM(C70:D70)</f>
        <v>77</v>
      </c>
      <c r="C70" s="260">
        <f>SUM(C72:C74)</f>
        <v>38</v>
      </c>
      <c r="D70" s="260">
        <f>SUM(D72:D74)</f>
        <v>39</v>
      </c>
      <c r="E70" s="97">
        <f>+C70/B70*10</f>
        <v>4.935064935064935</v>
      </c>
      <c r="F70" s="98">
        <f>+D70/B70*10</f>
        <v>5.064935064935065</v>
      </c>
    </row>
    <row r="71" spans="1:6" ht="12.75">
      <c r="A71" s="99"/>
      <c r="B71" s="100"/>
      <c r="C71" s="100"/>
      <c r="D71" s="100"/>
      <c r="E71" s="97"/>
      <c r="F71" s="98"/>
    </row>
    <row r="72" spans="1:6" ht="12.75">
      <c r="A72" s="103" t="s">
        <v>105</v>
      </c>
      <c r="B72" s="100">
        <f>SUM(C72:D72)</f>
        <v>1</v>
      </c>
      <c r="C72" s="100">
        <v>0</v>
      </c>
      <c r="D72" s="100">
        <v>1</v>
      </c>
      <c r="E72" s="97"/>
      <c r="F72" s="98"/>
    </row>
    <row r="73" spans="1:6" ht="12.75">
      <c r="A73" s="103" t="s">
        <v>106</v>
      </c>
      <c r="B73" s="100">
        <f>SUM(C73:D73)</f>
        <v>1</v>
      </c>
      <c r="C73" s="100">
        <v>0</v>
      </c>
      <c r="D73" s="100">
        <v>1</v>
      </c>
      <c r="E73" s="97"/>
      <c r="F73" s="98"/>
    </row>
    <row r="74" spans="1:6" ht="12.75">
      <c r="A74" s="103" t="s">
        <v>107</v>
      </c>
      <c r="B74" s="100">
        <f>SUM(C74:D74)</f>
        <v>75</v>
      </c>
      <c r="C74" s="100">
        <v>38</v>
      </c>
      <c r="D74" s="100">
        <v>37</v>
      </c>
      <c r="E74" s="101"/>
      <c r="F74" s="102"/>
    </row>
    <row r="75" spans="1:6" ht="12.75">
      <c r="A75" s="99"/>
      <c r="B75" s="100"/>
      <c r="C75" s="100"/>
      <c r="D75" s="100"/>
      <c r="E75" s="101"/>
      <c r="F75" s="102"/>
    </row>
    <row r="76" spans="1:6" s="7" customFormat="1" ht="12.75">
      <c r="A76" s="259" t="s">
        <v>108</v>
      </c>
      <c r="B76" s="260">
        <f>SUM(C76:D76)</f>
        <v>2094</v>
      </c>
      <c r="C76" s="260">
        <f>SUM(C78:C101)</f>
        <v>1301</v>
      </c>
      <c r="D76" s="260">
        <f>SUM(D78:D101)</f>
        <v>793</v>
      </c>
      <c r="E76" s="97">
        <f>+C76/B76*10</f>
        <v>6.212989493791786</v>
      </c>
      <c r="F76" s="98">
        <f>+D76/B76*10</f>
        <v>3.7870105062082136</v>
      </c>
    </row>
    <row r="77" spans="1:6" ht="12.75">
      <c r="A77" s="99"/>
      <c r="B77" s="100"/>
      <c r="C77" s="100"/>
      <c r="D77" s="100"/>
      <c r="E77" s="97"/>
      <c r="F77" s="98"/>
    </row>
    <row r="78" spans="1:6" ht="12.75">
      <c r="A78" s="103" t="s">
        <v>109</v>
      </c>
      <c r="B78" s="100">
        <f aca="true" t="shared" si="2" ref="B78:B101">SUM(C78:D78)</f>
        <v>27</v>
      </c>
      <c r="C78" s="100">
        <v>16</v>
      </c>
      <c r="D78" s="100">
        <v>11</v>
      </c>
      <c r="E78" s="101"/>
      <c r="F78" s="102"/>
    </row>
    <row r="79" spans="1:6" ht="12.75">
      <c r="A79" s="103" t="s">
        <v>110</v>
      </c>
      <c r="B79" s="100">
        <f t="shared" si="2"/>
        <v>15</v>
      </c>
      <c r="C79" s="100">
        <v>8</v>
      </c>
      <c r="D79" s="100">
        <v>7</v>
      </c>
      <c r="E79" s="101"/>
      <c r="F79" s="102"/>
    </row>
    <row r="80" spans="1:6" ht="12.75">
      <c r="A80" s="103" t="s">
        <v>111</v>
      </c>
      <c r="B80" s="100">
        <f t="shared" si="2"/>
        <v>1</v>
      </c>
      <c r="C80" s="100">
        <v>1</v>
      </c>
      <c r="D80" s="100">
        <v>0</v>
      </c>
      <c r="E80" s="101"/>
      <c r="F80" s="102"/>
    </row>
    <row r="81" spans="1:6" ht="12.75">
      <c r="A81" s="103" t="s">
        <v>112</v>
      </c>
      <c r="B81" s="100">
        <f t="shared" si="2"/>
        <v>51</v>
      </c>
      <c r="C81" s="100">
        <v>32</v>
      </c>
      <c r="D81" s="100">
        <v>19</v>
      </c>
      <c r="E81" s="101"/>
      <c r="F81" s="102"/>
    </row>
    <row r="82" spans="1:6" ht="12.75">
      <c r="A82" s="103" t="s">
        <v>113</v>
      </c>
      <c r="B82" s="100">
        <f t="shared" si="2"/>
        <v>105</v>
      </c>
      <c r="C82" s="100">
        <v>54</v>
      </c>
      <c r="D82" s="100">
        <v>51</v>
      </c>
      <c r="E82" s="101"/>
      <c r="F82" s="102"/>
    </row>
    <row r="83" spans="1:6" ht="12.75">
      <c r="A83" s="103" t="s">
        <v>114</v>
      </c>
      <c r="B83" s="100">
        <f t="shared" si="2"/>
        <v>9</v>
      </c>
      <c r="C83" s="100">
        <v>6</v>
      </c>
      <c r="D83" s="100">
        <v>3</v>
      </c>
      <c r="E83" s="101"/>
      <c r="F83" s="102"/>
    </row>
    <row r="84" spans="1:6" ht="12.75">
      <c r="A84" s="103" t="s">
        <v>115</v>
      </c>
      <c r="B84" s="100">
        <f t="shared" si="2"/>
        <v>12</v>
      </c>
      <c r="C84" s="100">
        <v>6</v>
      </c>
      <c r="D84" s="100">
        <v>6</v>
      </c>
      <c r="E84" s="101"/>
      <c r="F84" s="102"/>
    </row>
    <row r="85" spans="1:6" ht="12.75">
      <c r="A85" s="103" t="s">
        <v>116</v>
      </c>
      <c r="B85" s="100">
        <f t="shared" si="2"/>
        <v>35</v>
      </c>
      <c r="C85" s="100">
        <v>12</v>
      </c>
      <c r="D85" s="100">
        <v>23</v>
      </c>
      <c r="E85" s="101"/>
      <c r="F85" s="102"/>
    </row>
    <row r="86" spans="1:6" ht="12.75">
      <c r="A86" s="103" t="s">
        <v>117</v>
      </c>
      <c r="B86" s="100">
        <f t="shared" si="2"/>
        <v>16</v>
      </c>
      <c r="C86" s="100">
        <v>6</v>
      </c>
      <c r="D86" s="100">
        <v>10</v>
      </c>
      <c r="E86" s="101"/>
      <c r="F86" s="102"/>
    </row>
    <row r="87" spans="1:6" ht="12.75">
      <c r="A87" s="103" t="s">
        <v>118</v>
      </c>
      <c r="B87" s="100">
        <f t="shared" si="2"/>
        <v>29</v>
      </c>
      <c r="C87" s="100">
        <v>12</v>
      </c>
      <c r="D87" s="100">
        <v>17</v>
      </c>
      <c r="E87" s="101"/>
      <c r="F87" s="102"/>
    </row>
    <row r="88" spans="1:6" ht="12.75">
      <c r="A88" s="103" t="s">
        <v>119</v>
      </c>
      <c r="B88" s="100">
        <f t="shared" si="2"/>
        <v>86</v>
      </c>
      <c r="C88" s="100">
        <v>56</v>
      </c>
      <c r="D88" s="100">
        <v>30</v>
      </c>
      <c r="E88" s="101"/>
      <c r="F88" s="102"/>
    </row>
    <row r="89" spans="1:6" ht="12.75">
      <c r="A89" s="103" t="s">
        <v>120</v>
      </c>
      <c r="B89" s="100">
        <f t="shared" si="2"/>
        <v>7</v>
      </c>
      <c r="C89" s="100">
        <v>5</v>
      </c>
      <c r="D89" s="100">
        <v>2</v>
      </c>
      <c r="E89" s="101"/>
      <c r="F89" s="102"/>
    </row>
    <row r="90" spans="1:6" ht="12.75">
      <c r="A90" s="103" t="s">
        <v>121</v>
      </c>
      <c r="B90" s="100">
        <f t="shared" si="2"/>
        <v>85</v>
      </c>
      <c r="C90" s="100">
        <v>46</v>
      </c>
      <c r="D90" s="100">
        <v>39</v>
      </c>
      <c r="E90" s="101"/>
      <c r="F90" s="102"/>
    </row>
    <row r="91" spans="1:6" ht="12.75">
      <c r="A91" s="103" t="s">
        <v>122</v>
      </c>
      <c r="B91" s="100">
        <f t="shared" si="2"/>
        <v>10</v>
      </c>
      <c r="C91" s="100">
        <v>9</v>
      </c>
      <c r="D91" s="100">
        <v>1</v>
      </c>
      <c r="E91" s="101"/>
      <c r="F91" s="102"/>
    </row>
    <row r="92" spans="1:6" ht="12.75">
      <c r="A92" s="103" t="s">
        <v>123</v>
      </c>
      <c r="B92" s="100">
        <f t="shared" si="2"/>
        <v>1</v>
      </c>
      <c r="C92" s="100">
        <v>0</v>
      </c>
      <c r="D92" s="100">
        <v>1</v>
      </c>
      <c r="E92" s="101"/>
      <c r="F92" s="102"/>
    </row>
    <row r="93" spans="1:6" ht="12.75">
      <c r="A93" s="103" t="s">
        <v>124</v>
      </c>
      <c r="B93" s="100">
        <f t="shared" si="2"/>
        <v>42</v>
      </c>
      <c r="C93" s="100">
        <v>20</v>
      </c>
      <c r="D93" s="100">
        <v>22</v>
      </c>
      <c r="E93" s="101"/>
      <c r="F93" s="102"/>
    </row>
    <row r="94" spans="1:6" ht="12.75">
      <c r="A94" s="103" t="s">
        <v>125</v>
      </c>
      <c r="B94" s="100">
        <f t="shared" si="2"/>
        <v>837</v>
      </c>
      <c r="C94" s="100">
        <v>523</v>
      </c>
      <c r="D94" s="100">
        <v>314</v>
      </c>
      <c r="E94" s="101"/>
      <c r="F94" s="102"/>
    </row>
    <row r="95" spans="1:6" ht="12.75">
      <c r="A95" s="103" t="s">
        <v>126</v>
      </c>
      <c r="B95" s="100">
        <f t="shared" si="2"/>
        <v>76</v>
      </c>
      <c r="C95" s="100">
        <v>59</v>
      </c>
      <c r="D95" s="100">
        <v>17</v>
      </c>
      <c r="E95" s="101"/>
      <c r="F95" s="102"/>
    </row>
    <row r="96" spans="1:6" ht="12.75">
      <c r="A96" s="103" t="s">
        <v>127</v>
      </c>
      <c r="B96" s="100">
        <f t="shared" si="2"/>
        <v>375</v>
      </c>
      <c r="C96" s="100">
        <v>270</v>
      </c>
      <c r="D96" s="100">
        <v>105</v>
      </c>
      <c r="E96" s="101"/>
      <c r="F96" s="102"/>
    </row>
    <row r="97" spans="1:6" ht="12.75">
      <c r="A97" s="103" t="s">
        <v>128</v>
      </c>
      <c r="B97" s="100">
        <f t="shared" si="2"/>
        <v>74</v>
      </c>
      <c r="C97" s="100">
        <v>63</v>
      </c>
      <c r="D97" s="100">
        <v>11</v>
      </c>
      <c r="E97" s="101"/>
      <c r="F97" s="102"/>
    </row>
    <row r="98" spans="1:6" ht="12.75">
      <c r="A98" s="103" t="s">
        <v>129</v>
      </c>
      <c r="B98" s="100">
        <f t="shared" si="2"/>
        <v>17</v>
      </c>
      <c r="C98" s="100">
        <v>15</v>
      </c>
      <c r="D98" s="100">
        <v>2</v>
      </c>
      <c r="E98" s="101"/>
      <c r="F98" s="102"/>
    </row>
    <row r="99" spans="1:6" ht="12.75">
      <c r="A99" s="103" t="s">
        <v>130</v>
      </c>
      <c r="B99" s="100">
        <f t="shared" si="2"/>
        <v>162</v>
      </c>
      <c r="C99" s="100">
        <v>76</v>
      </c>
      <c r="D99" s="100">
        <v>86</v>
      </c>
      <c r="E99" s="101"/>
      <c r="F99" s="102"/>
    </row>
    <row r="100" spans="1:6" ht="12.75">
      <c r="A100" s="103" t="s">
        <v>131</v>
      </c>
      <c r="B100" s="100">
        <f t="shared" si="2"/>
        <v>1</v>
      </c>
      <c r="C100" s="100">
        <v>0</v>
      </c>
      <c r="D100" s="100">
        <v>1</v>
      </c>
      <c r="E100" s="101"/>
      <c r="F100" s="102"/>
    </row>
    <row r="101" spans="1:6" ht="12.75">
      <c r="A101" s="103" t="s">
        <v>132</v>
      </c>
      <c r="B101" s="100">
        <f t="shared" si="2"/>
        <v>21</v>
      </c>
      <c r="C101" s="100">
        <v>6</v>
      </c>
      <c r="D101" s="100">
        <v>15</v>
      </c>
      <c r="E101" s="101"/>
      <c r="F101" s="102"/>
    </row>
    <row r="102" spans="1:6" ht="12.75">
      <c r="A102" s="99"/>
      <c r="B102" s="100"/>
      <c r="C102" s="100"/>
      <c r="D102" s="100"/>
      <c r="E102" s="101"/>
      <c r="F102" s="102"/>
    </row>
    <row r="103" spans="1:6" s="7" customFormat="1" ht="12.75">
      <c r="A103" s="259" t="s">
        <v>133</v>
      </c>
      <c r="B103" s="260">
        <f>SUM(C103:D103)</f>
        <v>23</v>
      </c>
      <c r="C103" s="260">
        <f>SUM(C105:C106)</f>
        <v>6</v>
      </c>
      <c r="D103" s="260">
        <f>SUM(D105:D106)</f>
        <v>17</v>
      </c>
      <c r="E103" s="97">
        <f>+C103/B103*10</f>
        <v>2.608695652173913</v>
      </c>
      <c r="F103" s="98">
        <f>+D103/B103*10</f>
        <v>7.391304347826086</v>
      </c>
    </row>
    <row r="104" spans="1:6" ht="12.75">
      <c r="A104" s="99"/>
      <c r="B104" s="100"/>
      <c r="C104" s="100"/>
      <c r="D104" s="100"/>
      <c r="E104" s="101"/>
      <c r="F104" s="102"/>
    </row>
    <row r="105" spans="1:6" ht="12.75">
      <c r="A105" s="103" t="s">
        <v>134</v>
      </c>
      <c r="B105" s="100">
        <f>SUM(C105:D105)</f>
        <v>19</v>
      </c>
      <c r="C105" s="100">
        <v>4</v>
      </c>
      <c r="D105" s="100">
        <v>15</v>
      </c>
      <c r="E105" s="97"/>
      <c r="F105" s="98"/>
    </row>
    <row r="106" spans="1:6" ht="12.75">
      <c r="A106" s="103" t="s">
        <v>135</v>
      </c>
      <c r="B106" s="100">
        <f>SUM(C106:D106)</f>
        <v>4</v>
      </c>
      <c r="C106" s="100">
        <v>2</v>
      </c>
      <c r="D106" s="100">
        <v>2</v>
      </c>
      <c r="E106" s="101"/>
      <c r="F106" s="102"/>
    </row>
    <row r="107" spans="1:6" ht="12.75">
      <c r="A107" s="99"/>
      <c r="B107" s="100"/>
      <c r="C107" s="100"/>
      <c r="D107" s="100"/>
      <c r="E107" s="101"/>
      <c r="F107" s="102"/>
    </row>
    <row r="108" spans="1:6" s="7" customFormat="1" ht="12.75">
      <c r="A108" s="259" t="s">
        <v>136</v>
      </c>
      <c r="B108" s="260">
        <f>SUM(C108:D108)</f>
        <v>18</v>
      </c>
      <c r="C108" s="260">
        <f>SUM(C110:C112)</f>
        <v>9</v>
      </c>
      <c r="D108" s="260">
        <f>SUM(D110:D112)</f>
        <v>9</v>
      </c>
      <c r="E108" s="97">
        <f>+C108/B108*10</f>
        <v>5</v>
      </c>
      <c r="F108" s="98">
        <f>+D108/B108*10</f>
        <v>5</v>
      </c>
    </row>
    <row r="109" spans="1:6" ht="12.75">
      <c r="A109" s="99"/>
      <c r="B109" s="105"/>
      <c r="C109" s="105"/>
      <c r="D109" s="105"/>
      <c r="E109" s="101"/>
      <c r="F109" s="102"/>
    </row>
    <row r="110" spans="1:6" ht="12.75">
      <c r="A110" s="103" t="s">
        <v>137</v>
      </c>
      <c r="B110" s="100">
        <f>SUM(C110:D110)</f>
        <v>14</v>
      </c>
      <c r="C110" s="100">
        <v>8</v>
      </c>
      <c r="D110" s="100">
        <v>6</v>
      </c>
      <c r="E110" s="97"/>
      <c r="F110" s="98"/>
    </row>
    <row r="111" spans="1:6" ht="12.75">
      <c r="A111" s="103" t="s">
        <v>138</v>
      </c>
      <c r="B111" s="100">
        <f>SUM(C111:D111)</f>
        <v>3</v>
      </c>
      <c r="C111" s="100">
        <v>0</v>
      </c>
      <c r="D111" s="100">
        <v>3</v>
      </c>
      <c r="E111" s="97"/>
      <c r="F111" s="98"/>
    </row>
    <row r="112" spans="1:6" ht="12.75">
      <c r="A112" s="103" t="s">
        <v>139</v>
      </c>
      <c r="B112" s="100">
        <f>SUM(C112:D112)</f>
        <v>1</v>
      </c>
      <c r="C112" s="100">
        <v>1</v>
      </c>
      <c r="D112" s="100">
        <v>0</v>
      </c>
      <c r="E112" s="101"/>
      <c r="F112" s="102"/>
    </row>
    <row r="113" spans="1:6" ht="12.75">
      <c r="A113" s="99"/>
      <c r="B113" s="100"/>
      <c r="C113" s="100"/>
      <c r="D113" s="100"/>
      <c r="E113" s="101"/>
      <c r="F113" s="102"/>
    </row>
    <row r="114" spans="1:6" s="7" customFormat="1" ht="12.75">
      <c r="A114" s="259" t="s">
        <v>140</v>
      </c>
      <c r="B114" s="260">
        <f>SUM(C114:D114)</f>
        <v>25</v>
      </c>
      <c r="C114" s="260">
        <f>SUM(C116:C117)</f>
        <v>11</v>
      </c>
      <c r="D114" s="260">
        <f>SUM(D116:D117)</f>
        <v>14</v>
      </c>
      <c r="E114" s="97">
        <f>+C114/B114*10</f>
        <v>4.4</v>
      </c>
      <c r="F114" s="98">
        <f>+D114/B114*10</f>
        <v>5.6000000000000005</v>
      </c>
    </row>
    <row r="115" spans="1:6" ht="12.75">
      <c r="A115" s="99"/>
      <c r="B115" s="100"/>
      <c r="C115" s="100"/>
      <c r="D115" s="100"/>
      <c r="E115" s="101"/>
      <c r="F115" s="102"/>
    </row>
    <row r="116" spans="1:6" ht="12.75">
      <c r="A116" s="103" t="s">
        <v>141</v>
      </c>
      <c r="B116" s="100">
        <f>SUM(C116:D116)</f>
        <v>24</v>
      </c>
      <c r="C116" s="100">
        <v>10</v>
      </c>
      <c r="D116" s="100">
        <v>14</v>
      </c>
      <c r="E116" s="101"/>
      <c r="F116" s="102"/>
    </row>
    <row r="117" spans="1:6" ht="12.75">
      <c r="A117" s="103" t="s">
        <v>142</v>
      </c>
      <c r="B117" s="100">
        <f>SUM(C117:D117)</f>
        <v>1</v>
      </c>
      <c r="C117" s="100">
        <v>1</v>
      </c>
      <c r="D117" s="100">
        <v>0</v>
      </c>
      <c r="E117" s="101"/>
      <c r="F117" s="102"/>
    </row>
    <row r="118" spans="1:6" ht="12.75">
      <c r="A118" s="99"/>
      <c r="B118" s="100"/>
      <c r="C118" s="100"/>
      <c r="D118" s="100"/>
      <c r="E118" s="101"/>
      <c r="F118" s="102"/>
    </row>
    <row r="119" spans="1:6" s="7" customFormat="1" ht="12.75">
      <c r="A119" s="259" t="s">
        <v>143</v>
      </c>
      <c r="B119" s="260">
        <f>SUM(C119:D119)</f>
        <v>425</v>
      </c>
      <c r="C119" s="260">
        <f>SUM(C121:C135)</f>
        <v>190</v>
      </c>
      <c r="D119" s="260">
        <f>SUM(D121:D135)</f>
        <v>235</v>
      </c>
      <c r="E119" s="97">
        <f>+C119/B119*10</f>
        <v>4.470588235294118</v>
      </c>
      <c r="F119" s="98">
        <f>+D119/B119*10</f>
        <v>5.529411764705882</v>
      </c>
    </row>
    <row r="120" spans="1:6" ht="12.75">
      <c r="A120" s="99"/>
      <c r="B120" s="105"/>
      <c r="C120" s="105"/>
      <c r="D120" s="105"/>
      <c r="E120" s="101"/>
      <c r="F120" s="102"/>
    </row>
    <row r="121" spans="1:6" ht="12.75">
      <c r="A121" s="103" t="s">
        <v>144</v>
      </c>
      <c r="B121" s="100">
        <f aca="true" t="shared" si="3" ref="B121:B135">SUM(C121:D121)</f>
        <v>1</v>
      </c>
      <c r="C121" s="100">
        <v>0</v>
      </c>
      <c r="D121" s="100">
        <v>1</v>
      </c>
      <c r="E121" s="97"/>
      <c r="F121" s="98"/>
    </row>
    <row r="122" spans="1:6" ht="12.75">
      <c r="A122" s="103" t="s">
        <v>145</v>
      </c>
      <c r="B122" s="100">
        <f t="shared" si="3"/>
        <v>9</v>
      </c>
      <c r="C122" s="100">
        <v>3</v>
      </c>
      <c r="D122" s="100">
        <v>6</v>
      </c>
      <c r="E122" s="97"/>
      <c r="F122" s="98"/>
    </row>
    <row r="123" spans="1:6" ht="12.75">
      <c r="A123" s="103" t="s">
        <v>146</v>
      </c>
      <c r="B123" s="100">
        <f t="shared" si="3"/>
        <v>284</v>
      </c>
      <c r="C123" s="100">
        <v>118</v>
      </c>
      <c r="D123" s="100">
        <v>166</v>
      </c>
      <c r="E123" s="101"/>
      <c r="F123" s="102"/>
    </row>
    <row r="124" spans="1:6" ht="12.75">
      <c r="A124" s="103" t="s">
        <v>147</v>
      </c>
      <c r="B124" s="100">
        <f t="shared" si="3"/>
        <v>7</v>
      </c>
      <c r="C124" s="100">
        <v>6</v>
      </c>
      <c r="D124" s="100">
        <v>1</v>
      </c>
      <c r="E124" s="97"/>
      <c r="F124" s="98"/>
    </row>
    <row r="125" spans="1:6" ht="12.75">
      <c r="A125" s="313" t="s">
        <v>876</v>
      </c>
      <c r="B125" s="312"/>
      <c r="C125" s="312"/>
      <c r="D125" s="312"/>
      <c r="E125" s="102"/>
      <c r="F125" s="102"/>
    </row>
    <row r="126" spans="1:6" ht="12.75">
      <c r="A126" s="79"/>
      <c r="B126" s="80"/>
      <c r="C126" s="335" t="s">
        <v>56</v>
      </c>
      <c r="D126" s="336"/>
      <c r="E126" s="82" t="s">
        <v>57</v>
      </c>
      <c r="F126" s="83"/>
    </row>
    <row r="127" spans="1:6" ht="12.75">
      <c r="A127" s="84" t="s">
        <v>58</v>
      </c>
      <c r="B127" s="85" t="s">
        <v>750</v>
      </c>
      <c r="C127" s="337" t="s">
        <v>59</v>
      </c>
      <c r="D127" s="338"/>
      <c r="E127" s="87" t="s">
        <v>60</v>
      </c>
      <c r="F127" s="88"/>
    </row>
    <row r="128" spans="1:6" ht="12.75">
      <c r="A128" s="34"/>
      <c r="B128" s="89"/>
      <c r="C128" s="81" t="s">
        <v>61</v>
      </c>
      <c r="D128" s="81" t="s">
        <v>62</v>
      </c>
      <c r="E128" s="81" t="s">
        <v>61</v>
      </c>
      <c r="F128" s="81" t="s">
        <v>62</v>
      </c>
    </row>
    <row r="129" spans="1:6" ht="12.75">
      <c r="A129" s="90"/>
      <c r="B129" s="91"/>
      <c r="C129" s="86" t="s">
        <v>63</v>
      </c>
      <c r="D129" s="86" t="s">
        <v>63</v>
      </c>
      <c r="E129" s="86" t="s">
        <v>63</v>
      </c>
      <c r="F129" s="86" t="s">
        <v>63</v>
      </c>
    </row>
    <row r="130" spans="1:6" ht="12.75">
      <c r="A130" s="103" t="s">
        <v>148</v>
      </c>
      <c r="B130" s="100">
        <f t="shared" si="3"/>
        <v>1</v>
      </c>
      <c r="C130" s="100">
        <v>0</v>
      </c>
      <c r="D130" s="100">
        <v>1</v>
      </c>
      <c r="E130" s="97"/>
      <c r="F130" s="98"/>
    </row>
    <row r="131" spans="1:6" ht="12.75">
      <c r="A131" s="103" t="s">
        <v>149</v>
      </c>
      <c r="B131" s="100">
        <f t="shared" si="3"/>
        <v>6</v>
      </c>
      <c r="C131" s="100">
        <v>3</v>
      </c>
      <c r="D131" s="100">
        <v>3</v>
      </c>
      <c r="E131" s="101"/>
      <c r="F131" s="102"/>
    </row>
    <row r="132" spans="1:6" ht="12.75">
      <c r="A132" s="103" t="s">
        <v>150</v>
      </c>
      <c r="B132" s="100">
        <f t="shared" si="3"/>
        <v>100</v>
      </c>
      <c r="C132" s="100">
        <v>55</v>
      </c>
      <c r="D132" s="100">
        <v>45</v>
      </c>
      <c r="E132" s="101"/>
      <c r="F132" s="102"/>
    </row>
    <row r="133" spans="1:6" ht="12.75">
      <c r="A133" s="103" t="s">
        <v>151</v>
      </c>
      <c r="B133" s="100">
        <f t="shared" si="3"/>
        <v>7</v>
      </c>
      <c r="C133" s="100">
        <v>2</v>
      </c>
      <c r="D133" s="100">
        <v>5</v>
      </c>
      <c r="E133" s="101"/>
      <c r="F133" s="102"/>
    </row>
    <row r="134" spans="1:6" ht="12.75">
      <c r="A134" s="103" t="s">
        <v>152</v>
      </c>
      <c r="B134" s="100">
        <f t="shared" si="3"/>
        <v>1</v>
      </c>
      <c r="C134" s="100">
        <v>1</v>
      </c>
      <c r="D134" s="100">
        <v>0</v>
      </c>
      <c r="E134" s="101"/>
      <c r="F134" s="102"/>
    </row>
    <row r="135" spans="1:6" ht="12.75">
      <c r="A135" s="103" t="s">
        <v>153</v>
      </c>
      <c r="B135" s="100">
        <f t="shared" si="3"/>
        <v>9</v>
      </c>
      <c r="C135" s="100">
        <v>2</v>
      </c>
      <c r="D135" s="100">
        <v>7</v>
      </c>
      <c r="E135" s="101"/>
      <c r="F135" s="102"/>
    </row>
    <row r="136" spans="1:6" ht="12.75">
      <c r="A136" s="99"/>
      <c r="B136" s="100"/>
      <c r="C136" s="100"/>
      <c r="D136" s="100"/>
      <c r="E136" s="101"/>
      <c r="F136" s="102"/>
    </row>
    <row r="137" spans="1:6" s="7" customFormat="1" ht="12.75">
      <c r="A137" s="259" t="s">
        <v>154</v>
      </c>
      <c r="B137" s="260">
        <f>SUM(C137:D137)</f>
        <v>80</v>
      </c>
      <c r="C137" s="260">
        <f>SUM(C139:C145)</f>
        <v>28</v>
      </c>
      <c r="D137" s="260">
        <f>SUM(D139:D145)</f>
        <v>52</v>
      </c>
      <c r="E137" s="97">
        <f>+C137/B137*10</f>
        <v>3.5</v>
      </c>
      <c r="F137" s="98">
        <f>+D137/B137*10</f>
        <v>6.5</v>
      </c>
    </row>
    <row r="138" spans="1:6" ht="12.75">
      <c r="A138" s="99"/>
      <c r="B138" s="100"/>
      <c r="C138" s="100"/>
      <c r="D138" s="100"/>
      <c r="E138" s="101"/>
      <c r="F138" s="102"/>
    </row>
    <row r="139" spans="1:6" ht="12.75">
      <c r="A139" s="103" t="s">
        <v>155</v>
      </c>
      <c r="B139" s="100">
        <f aca="true" t="shared" si="4" ref="B139:B145">SUM(C139:D139)</f>
        <v>5</v>
      </c>
      <c r="C139" s="100">
        <v>1</v>
      </c>
      <c r="D139" s="100">
        <v>4</v>
      </c>
      <c r="E139" s="101"/>
      <c r="F139" s="102"/>
    </row>
    <row r="140" spans="1:6" ht="12.75">
      <c r="A140" s="103" t="s">
        <v>156</v>
      </c>
      <c r="B140" s="100">
        <f t="shared" si="4"/>
        <v>8</v>
      </c>
      <c r="C140" s="100">
        <v>8</v>
      </c>
      <c r="D140" s="100">
        <v>0</v>
      </c>
      <c r="E140" s="101"/>
      <c r="F140" s="102"/>
    </row>
    <row r="141" spans="1:6" ht="12.75">
      <c r="A141" s="103" t="s">
        <v>157</v>
      </c>
      <c r="B141" s="100">
        <f t="shared" si="4"/>
        <v>9</v>
      </c>
      <c r="C141" s="100">
        <v>3</v>
      </c>
      <c r="D141" s="100">
        <v>6</v>
      </c>
      <c r="E141" s="101"/>
      <c r="F141" s="102"/>
    </row>
    <row r="142" spans="1:6" ht="12.75">
      <c r="A142" s="103" t="s">
        <v>158</v>
      </c>
      <c r="B142" s="100">
        <f t="shared" si="4"/>
        <v>2</v>
      </c>
      <c r="C142" s="100">
        <v>0</v>
      </c>
      <c r="D142" s="100">
        <v>2</v>
      </c>
      <c r="E142" s="101"/>
      <c r="F142" s="102"/>
    </row>
    <row r="143" spans="1:6" ht="12.75">
      <c r="A143" s="103" t="s">
        <v>159</v>
      </c>
      <c r="B143" s="100">
        <f t="shared" si="4"/>
        <v>18</v>
      </c>
      <c r="C143" s="100">
        <v>5</v>
      </c>
      <c r="D143" s="100">
        <v>13</v>
      </c>
      <c r="E143" s="101"/>
      <c r="F143" s="102"/>
    </row>
    <row r="144" spans="1:6" ht="12.75">
      <c r="A144" s="103" t="s">
        <v>160</v>
      </c>
      <c r="B144" s="100">
        <f t="shared" si="4"/>
        <v>35</v>
      </c>
      <c r="C144" s="100">
        <v>9</v>
      </c>
      <c r="D144" s="100">
        <v>26</v>
      </c>
      <c r="E144" s="97"/>
      <c r="F144" s="98"/>
    </row>
    <row r="145" spans="1:6" ht="12.75">
      <c r="A145" s="103" t="s">
        <v>161</v>
      </c>
      <c r="B145" s="100">
        <f t="shared" si="4"/>
        <v>3</v>
      </c>
      <c r="C145" s="100">
        <v>2</v>
      </c>
      <c r="D145" s="100">
        <v>1</v>
      </c>
      <c r="E145" s="101"/>
      <c r="F145" s="102"/>
    </row>
    <row r="146" spans="1:6" ht="12.75">
      <c r="A146" s="99"/>
      <c r="B146" s="100"/>
      <c r="C146" s="100"/>
      <c r="D146" s="100"/>
      <c r="E146" s="101"/>
      <c r="F146" s="102"/>
    </row>
    <row r="147" spans="1:6" s="7" customFormat="1" ht="12.75">
      <c r="A147" s="259" t="s">
        <v>162</v>
      </c>
      <c r="B147" s="260">
        <f>SUM(C147:D147)</f>
        <v>109</v>
      </c>
      <c r="C147" s="260">
        <f>SUM(C149:C158)</f>
        <v>35</v>
      </c>
      <c r="D147" s="260">
        <f>SUM(D149:D158)</f>
        <v>74</v>
      </c>
      <c r="E147" s="97">
        <f>+C147/B147*10</f>
        <v>3.211009174311927</v>
      </c>
      <c r="F147" s="98">
        <f>+D147/B147*10</f>
        <v>6.7889908256880735</v>
      </c>
    </row>
    <row r="148" spans="1:6" ht="12.75">
      <c r="A148" s="99"/>
      <c r="B148" s="100"/>
      <c r="C148" s="100"/>
      <c r="D148" s="100"/>
      <c r="E148" s="101"/>
      <c r="F148" s="102"/>
    </row>
    <row r="149" spans="1:6" ht="12.75">
      <c r="A149" s="103" t="s">
        <v>163</v>
      </c>
      <c r="B149" s="100">
        <f aca="true" t="shared" si="5" ref="B149:B158">SUM(C149:D149)</f>
        <v>41</v>
      </c>
      <c r="C149" s="100">
        <v>9</v>
      </c>
      <c r="D149" s="100">
        <v>32</v>
      </c>
      <c r="E149" s="101"/>
      <c r="F149" s="102"/>
    </row>
    <row r="150" spans="1:6" ht="12.75">
      <c r="A150" s="103" t="s">
        <v>164</v>
      </c>
      <c r="B150" s="100">
        <f t="shared" si="5"/>
        <v>5</v>
      </c>
      <c r="C150" s="100">
        <v>3</v>
      </c>
      <c r="D150" s="100">
        <v>2</v>
      </c>
      <c r="E150" s="101"/>
      <c r="F150" s="102"/>
    </row>
    <row r="151" spans="1:6" ht="12.75">
      <c r="A151" s="103" t="s">
        <v>165</v>
      </c>
      <c r="B151" s="100">
        <f t="shared" si="5"/>
        <v>7</v>
      </c>
      <c r="C151" s="100">
        <v>4</v>
      </c>
      <c r="D151" s="100">
        <v>3</v>
      </c>
      <c r="E151" s="101"/>
      <c r="F151" s="102"/>
    </row>
    <row r="152" spans="1:6" ht="12.75">
      <c r="A152" s="103" t="s">
        <v>166</v>
      </c>
      <c r="B152" s="100">
        <f t="shared" si="5"/>
        <v>3</v>
      </c>
      <c r="C152" s="100">
        <v>0</v>
      </c>
      <c r="D152" s="100">
        <v>3</v>
      </c>
      <c r="E152" s="101"/>
      <c r="F152" s="102"/>
    </row>
    <row r="153" spans="1:6" ht="12.75">
      <c r="A153" s="103" t="s">
        <v>167</v>
      </c>
      <c r="B153" s="100">
        <f t="shared" si="5"/>
        <v>2</v>
      </c>
      <c r="C153" s="100">
        <v>0</v>
      </c>
      <c r="D153" s="100">
        <v>2</v>
      </c>
      <c r="E153" s="101"/>
      <c r="F153" s="102"/>
    </row>
    <row r="154" spans="1:6" ht="12.75">
      <c r="A154" s="103" t="s">
        <v>168</v>
      </c>
      <c r="B154" s="100">
        <f t="shared" si="5"/>
        <v>3</v>
      </c>
      <c r="C154" s="100">
        <v>1</v>
      </c>
      <c r="D154" s="100">
        <v>2</v>
      </c>
      <c r="E154" s="101"/>
      <c r="F154" s="102"/>
    </row>
    <row r="155" spans="1:6" ht="12.75">
      <c r="A155" s="103" t="s">
        <v>169</v>
      </c>
      <c r="B155" s="100">
        <f t="shared" si="5"/>
        <v>1</v>
      </c>
      <c r="C155" s="100">
        <v>0</v>
      </c>
      <c r="D155" s="100">
        <v>1</v>
      </c>
      <c r="E155" s="101"/>
      <c r="F155" s="102"/>
    </row>
    <row r="156" spans="1:6" ht="12.75">
      <c r="A156" s="103" t="s">
        <v>170</v>
      </c>
      <c r="B156" s="100">
        <f t="shared" si="5"/>
        <v>41</v>
      </c>
      <c r="C156" s="100">
        <v>16</v>
      </c>
      <c r="D156" s="100">
        <v>25</v>
      </c>
      <c r="E156" s="101"/>
      <c r="F156" s="102"/>
    </row>
    <row r="157" spans="1:6" ht="12.75">
      <c r="A157" s="103" t="s">
        <v>171</v>
      </c>
      <c r="B157" s="100">
        <f t="shared" si="5"/>
        <v>3</v>
      </c>
      <c r="C157" s="100">
        <v>2</v>
      </c>
      <c r="D157" s="100">
        <v>1</v>
      </c>
      <c r="E157" s="101"/>
      <c r="F157" s="102"/>
    </row>
    <row r="158" spans="1:6" ht="12.75">
      <c r="A158" s="103" t="s">
        <v>172</v>
      </c>
      <c r="B158" s="100">
        <f t="shared" si="5"/>
        <v>3</v>
      </c>
      <c r="C158" s="100">
        <v>0</v>
      </c>
      <c r="D158" s="100">
        <v>3</v>
      </c>
      <c r="E158" s="101"/>
      <c r="F158" s="102"/>
    </row>
    <row r="159" spans="1:6" ht="12.75">
      <c r="A159" s="99"/>
      <c r="B159" s="100"/>
      <c r="C159" s="100"/>
      <c r="D159" s="100"/>
      <c r="E159" s="101"/>
      <c r="F159" s="102"/>
    </row>
    <row r="160" spans="1:6" s="7" customFormat="1" ht="12.75">
      <c r="A160" s="259" t="s">
        <v>173</v>
      </c>
      <c r="B160" s="260">
        <f>SUM(C160:D160)</f>
        <v>253</v>
      </c>
      <c r="C160" s="260">
        <f>SUM(C162:C168)</f>
        <v>188</v>
      </c>
      <c r="D160" s="260">
        <f>SUM(D162:D168)</f>
        <v>65</v>
      </c>
      <c r="E160" s="97">
        <f>+C160/B160*10</f>
        <v>7.430830039525692</v>
      </c>
      <c r="F160" s="98">
        <f>+D160/B160*10</f>
        <v>2.5691699604743086</v>
      </c>
    </row>
    <row r="161" spans="1:6" ht="12.75">
      <c r="A161" s="99"/>
      <c r="B161" s="100"/>
      <c r="C161" s="100"/>
      <c r="D161" s="100"/>
      <c r="E161" s="101"/>
      <c r="F161" s="102"/>
    </row>
    <row r="162" spans="1:6" ht="12.75">
      <c r="A162" s="103" t="s">
        <v>174</v>
      </c>
      <c r="B162" s="100">
        <f aca="true" t="shared" si="6" ref="B162:B168">SUM(C162:D162)</f>
        <v>3</v>
      </c>
      <c r="C162" s="100">
        <v>0</v>
      </c>
      <c r="D162" s="100">
        <v>3</v>
      </c>
      <c r="E162" s="101"/>
      <c r="F162" s="102"/>
    </row>
    <row r="163" spans="1:6" ht="12.75">
      <c r="A163" s="103" t="s">
        <v>175</v>
      </c>
      <c r="B163" s="100">
        <f t="shared" si="6"/>
        <v>33</v>
      </c>
      <c r="C163" s="100">
        <v>17</v>
      </c>
      <c r="D163" s="100">
        <v>16</v>
      </c>
      <c r="E163" s="101"/>
      <c r="F163" s="102"/>
    </row>
    <row r="164" spans="1:6" ht="12.75">
      <c r="A164" s="103" t="s">
        <v>176</v>
      </c>
      <c r="B164" s="100">
        <f t="shared" si="6"/>
        <v>35</v>
      </c>
      <c r="C164" s="100">
        <v>18</v>
      </c>
      <c r="D164" s="100">
        <v>17</v>
      </c>
      <c r="E164" s="97"/>
      <c r="F164" s="98"/>
    </row>
    <row r="165" spans="1:6" ht="12.75">
      <c r="A165" s="103" t="s">
        <v>177</v>
      </c>
      <c r="B165" s="100">
        <f t="shared" si="6"/>
        <v>6</v>
      </c>
      <c r="C165" s="100">
        <v>1</v>
      </c>
      <c r="D165" s="100">
        <v>5</v>
      </c>
      <c r="E165" s="97"/>
      <c r="F165" s="98"/>
    </row>
    <row r="166" spans="1:6" ht="12.75">
      <c r="A166" s="103" t="s">
        <v>178</v>
      </c>
      <c r="B166" s="100">
        <f t="shared" si="6"/>
        <v>9</v>
      </c>
      <c r="C166" s="100">
        <v>5</v>
      </c>
      <c r="D166" s="100">
        <v>4</v>
      </c>
      <c r="E166" s="101"/>
      <c r="F166" s="102"/>
    </row>
    <row r="167" spans="1:6" ht="12.75">
      <c r="A167" s="103" t="s">
        <v>179</v>
      </c>
      <c r="B167" s="100">
        <f t="shared" si="6"/>
        <v>1</v>
      </c>
      <c r="C167" s="100">
        <v>1</v>
      </c>
      <c r="D167" s="100">
        <v>0</v>
      </c>
      <c r="E167" s="101"/>
      <c r="F167" s="102"/>
    </row>
    <row r="168" spans="1:6" ht="12.75">
      <c r="A168" s="103" t="s">
        <v>180</v>
      </c>
      <c r="B168" s="100">
        <f t="shared" si="6"/>
        <v>166</v>
      </c>
      <c r="C168" s="100">
        <v>146</v>
      </c>
      <c r="D168" s="100">
        <v>20</v>
      </c>
      <c r="E168" s="101"/>
      <c r="F168" s="102"/>
    </row>
    <row r="169" spans="1:6" ht="12.75">
      <c r="A169" s="99"/>
      <c r="B169" s="100"/>
      <c r="C169" s="100"/>
      <c r="D169" s="100"/>
      <c r="E169" s="101"/>
      <c r="F169" s="102"/>
    </row>
    <row r="170" spans="1:6" s="7" customFormat="1" ht="12.75">
      <c r="A170" s="259" t="s">
        <v>181</v>
      </c>
      <c r="B170" s="260">
        <f>SUM(C170:D170)</f>
        <v>730</v>
      </c>
      <c r="C170" s="260">
        <f>SUM(C172:C183)</f>
        <v>544</v>
      </c>
      <c r="D170" s="260">
        <f>SUM(D172:D183)</f>
        <v>186</v>
      </c>
      <c r="E170" s="97">
        <f>+C170/B170*10</f>
        <v>7.452054794520548</v>
      </c>
      <c r="F170" s="98">
        <f>+D170/B170*10</f>
        <v>2.547945205479452</v>
      </c>
    </row>
    <row r="171" spans="1:6" ht="12.75">
      <c r="A171" s="99"/>
      <c r="B171" s="100"/>
      <c r="C171" s="100"/>
      <c r="D171" s="100"/>
      <c r="E171" s="101"/>
      <c r="F171" s="102"/>
    </row>
    <row r="172" spans="1:6" ht="12.75">
      <c r="A172" s="103" t="s">
        <v>182</v>
      </c>
      <c r="B172" s="100">
        <f aca="true" t="shared" si="7" ref="B172:B183">SUM(C172:D172)</f>
        <v>5</v>
      </c>
      <c r="C172" s="100">
        <v>2</v>
      </c>
      <c r="D172" s="100">
        <v>3</v>
      </c>
      <c r="E172" s="101"/>
      <c r="F172" s="102"/>
    </row>
    <row r="173" spans="1:6" ht="12.75">
      <c r="A173" s="103" t="s">
        <v>183</v>
      </c>
      <c r="B173" s="100">
        <f t="shared" si="7"/>
        <v>16</v>
      </c>
      <c r="C173" s="100">
        <v>12</v>
      </c>
      <c r="D173" s="100">
        <v>4</v>
      </c>
      <c r="E173" s="101"/>
      <c r="F173" s="102"/>
    </row>
    <row r="174" spans="1:6" ht="12.75">
      <c r="A174" s="103" t="s">
        <v>184</v>
      </c>
      <c r="B174" s="100">
        <f t="shared" si="7"/>
        <v>2</v>
      </c>
      <c r="C174" s="100">
        <v>2</v>
      </c>
      <c r="D174" s="100">
        <v>0</v>
      </c>
      <c r="E174" s="101"/>
      <c r="F174" s="102"/>
    </row>
    <row r="175" spans="1:6" ht="12.75">
      <c r="A175" s="103" t="s">
        <v>185</v>
      </c>
      <c r="B175" s="100">
        <f t="shared" si="7"/>
        <v>7</v>
      </c>
      <c r="C175" s="100">
        <v>4</v>
      </c>
      <c r="D175" s="100">
        <v>3</v>
      </c>
      <c r="E175" s="101"/>
      <c r="F175" s="102"/>
    </row>
    <row r="176" spans="1:6" ht="12.75">
      <c r="A176" s="103" t="s">
        <v>186</v>
      </c>
      <c r="B176" s="100">
        <f t="shared" si="7"/>
        <v>134</v>
      </c>
      <c r="C176" s="100">
        <v>87</v>
      </c>
      <c r="D176" s="100">
        <v>47</v>
      </c>
      <c r="E176" s="101"/>
      <c r="F176" s="102"/>
    </row>
    <row r="177" spans="1:6" ht="12.75">
      <c r="A177" s="103" t="s">
        <v>187</v>
      </c>
      <c r="B177" s="100">
        <f t="shared" si="7"/>
        <v>8</v>
      </c>
      <c r="C177" s="100">
        <v>6</v>
      </c>
      <c r="D177" s="100">
        <v>2</v>
      </c>
      <c r="E177" s="101"/>
      <c r="F177" s="102"/>
    </row>
    <row r="178" spans="1:6" ht="12.75">
      <c r="A178" s="103" t="s">
        <v>188</v>
      </c>
      <c r="B178" s="100">
        <f t="shared" si="7"/>
        <v>103</v>
      </c>
      <c r="C178" s="100">
        <v>78</v>
      </c>
      <c r="D178" s="100">
        <v>25</v>
      </c>
      <c r="E178" s="101"/>
      <c r="F178" s="102"/>
    </row>
    <row r="179" spans="1:6" ht="12.75">
      <c r="A179" s="103" t="s">
        <v>191</v>
      </c>
      <c r="B179" s="100">
        <f t="shared" si="7"/>
        <v>64</v>
      </c>
      <c r="C179" s="100">
        <v>58</v>
      </c>
      <c r="D179" s="100">
        <v>6</v>
      </c>
      <c r="E179" s="101"/>
      <c r="F179" s="102"/>
    </row>
    <row r="180" spans="1:6" ht="12.75">
      <c r="A180" s="103" t="s">
        <v>192</v>
      </c>
      <c r="B180" s="100">
        <f t="shared" si="7"/>
        <v>1</v>
      </c>
      <c r="C180" s="100">
        <v>0</v>
      </c>
      <c r="D180" s="100">
        <v>1</v>
      </c>
      <c r="E180" s="101"/>
      <c r="F180" s="102"/>
    </row>
    <row r="181" spans="1:6" ht="12.75">
      <c r="A181" s="103" t="s">
        <v>193</v>
      </c>
      <c r="B181" s="100">
        <f t="shared" si="7"/>
        <v>24</v>
      </c>
      <c r="C181" s="100">
        <v>21</v>
      </c>
      <c r="D181" s="100">
        <v>3</v>
      </c>
      <c r="E181" s="101"/>
      <c r="F181" s="102"/>
    </row>
    <row r="182" spans="1:6" ht="12.75">
      <c r="A182" s="103" t="s">
        <v>194</v>
      </c>
      <c r="B182" s="100">
        <f t="shared" si="7"/>
        <v>356</v>
      </c>
      <c r="C182" s="100">
        <v>264</v>
      </c>
      <c r="D182" s="100">
        <v>92</v>
      </c>
      <c r="E182" s="101"/>
      <c r="F182" s="102"/>
    </row>
    <row r="183" spans="1:6" ht="12.75">
      <c r="A183" s="103" t="s">
        <v>195</v>
      </c>
      <c r="B183" s="100">
        <f t="shared" si="7"/>
        <v>10</v>
      </c>
      <c r="C183" s="100">
        <v>10</v>
      </c>
      <c r="D183" s="100">
        <v>0</v>
      </c>
      <c r="E183" s="101"/>
      <c r="F183" s="102"/>
    </row>
    <row r="184" spans="1:6" s="34" customFormat="1" ht="12.75">
      <c r="A184" s="103"/>
      <c r="B184" s="312"/>
      <c r="C184" s="312"/>
      <c r="D184" s="312"/>
      <c r="E184" s="102"/>
      <c r="F184" s="102"/>
    </row>
    <row r="185" spans="1:6" s="34" customFormat="1" ht="12.75">
      <c r="A185" s="103"/>
      <c r="B185" s="312"/>
      <c r="C185" s="312"/>
      <c r="D185" s="312"/>
      <c r="E185" s="102"/>
      <c r="F185" s="102"/>
    </row>
    <row r="186" spans="1:6" s="34" customFormat="1" ht="12.75">
      <c r="A186" s="99"/>
      <c r="B186" s="312"/>
      <c r="C186" s="312"/>
      <c r="D186" s="312"/>
      <c r="E186" s="98"/>
      <c r="F186" s="98"/>
    </row>
    <row r="187" spans="1:6" s="34" customFormat="1" ht="12.75">
      <c r="A187" s="313" t="s">
        <v>876</v>
      </c>
      <c r="B187" s="312"/>
      <c r="C187" s="312"/>
      <c r="D187" s="312"/>
      <c r="E187" s="102"/>
      <c r="F187" s="102"/>
    </row>
    <row r="188" spans="1:6" s="34" customFormat="1" ht="12.75">
      <c r="A188" s="79"/>
      <c r="B188" s="80"/>
      <c r="C188" s="335" t="s">
        <v>56</v>
      </c>
      <c r="D188" s="336"/>
      <c r="E188" s="82" t="s">
        <v>57</v>
      </c>
      <c r="F188" s="83"/>
    </row>
    <row r="189" spans="1:6" s="34" customFormat="1" ht="12.75">
      <c r="A189" s="84" t="s">
        <v>58</v>
      </c>
      <c r="B189" s="85" t="s">
        <v>750</v>
      </c>
      <c r="C189" s="337" t="s">
        <v>59</v>
      </c>
      <c r="D189" s="338"/>
      <c r="E189" s="87" t="s">
        <v>60</v>
      </c>
      <c r="F189" s="88"/>
    </row>
    <row r="190" spans="2:6" s="34" customFormat="1" ht="12.75">
      <c r="B190" s="89"/>
      <c r="C190" s="81" t="s">
        <v>61</v>
      </c>
      <c r="D190" s="81" t="s">
        <v>62</v>
      </c>
      <c r="E190" s="81" t="s">
        <v>61</v>
      </c>
      <c r="F190" s="81" t="s">
        <v>62</v>
      </c>
    </row>
    <row r="191" spans="1:6" s="34" customFormat="1" ht="12.75">
      <c r="A191" s="90"/>
      <c r="B191" s="91"/>
      <c r="C191" s="86" t="s">
        <v>63</v>
      </c>
      <c r="D191" s="86" t="s">
        <v>63</v>
      </c>
      <c r="E191" s="86" t="s">
        <v>63</v>
      </c>
      <c r="F191" s="86" t="s">
        <v>63</v>
      </c>
    </row>
    <row r="192" spans="1:6" s="7" customFormat="1" ht="12" customHeight="1">
      <c r="A192" s="259" t="s">
        <v>196</v>
      </c>
      <c r="B192" s="260">
        <f>SUM(C192:D192)</f>
        <v>92</v>
      </c>
      <c r="C192" s="261">
        <v>55</v>
      </c>
      <c r="D192" s="261">
        <v>37</v>
      </c>
      <c r="E192" s="97">
        <f>+C192/B192*10</f>
        <v>5.978260869565217</v>
      </c>
      <c r="F192" s="98">
        <f>+D192/B192*10</f>
        <v>4.021739130434783</v>
      </c>
    </row>
    <row r="193" spans="1:6" s="7" customFormat="1" ht="12" customHeight="1">
      <c r="A193" s="259"/>
      <c r="B193" s="260"/>
      <c r="C193" s="262"/>
      <c r="D193" s="262"/>
      <c r="E193" s="97"/>
      <c r="F193" s="98"/>
    </row>
    <row r="194" spans="1:6" s="7" customFormat="1" ht="12" customHeight="1">
      <c r="A194" s="259" t="s">
        <v>197</v>
      </c>
      <c r="B194" s="260">
        <f>SUM(C194:D194)</f>
        <v>14</v>
      </c>
      <c r="C194" s="261">
        <v>6</v>
      </c>
      <c r="D194" s="261">
        <v>8</v>
      </c>
      <c r="E194" s="97">
        <f>+C194/B194*10</f>
        <v>4.285714285714286</v>
      </c>
      <c r="F194" s="98">
        <f>+D194/B194*10</f>
        <v>5.7142857142857135</v>
      </c>
    </row>
    <row r="195" spans="1:6" s="7" customFormat="1" ht="12" customHeight="1">
      <c r="A195" s="259"/>
      <c r="B195" s="260"/>
      <c r="C195" s="261"/>
      <c r="D195" s="261"/>
      <c r="E195" s="97"/>
      <c r="F195" s="98"/>
    </row>
    <row r="196" spans="1:6" s="7" customFormat="1" ht="12" customHeight="1">
      <c r="A196" s="259" t="s">
        <v>198</v>
      </c>
      <c r="B196" s="260">
        <f>SUM(C196:D196)</f>
        <v>4</v>
      </c>
      <c r="C196" s="261">
        <v>3</v>
      </c>
      <c r="D196" s="261">
        <v>1</v>
      </c>
      <c r="E196" s="97">
        <f>+C196/B196*10</f>
        <v>7.5</v>
      </c>
      <c r="F196" s="98">
        <f>+D196/B196*10</f>
        <v>2.5</v>
      </c>
    </row>
    <row r="197" spans="1:6" s="7" customFormat="1" ht="12" customHeight="1">
      <c r="A197" s="263"/>
      <c r="B197" s="260"/>
      <c r="C197" s="261"/>
      <c r="D197" s="261"/>
      <c r="E197" s="264"/>
      <c r="F197" s="265"/>
    </row>
    <row r="198" spans="1:6" s="7" customFormat="1" ht="12" customHeight="1">
      <c r="A198" s="259" t="s">
        <v>199</v>
      </c>
      <c r="B198" s="260">
        <f>SUM(C198:D198)</f>
        <v>25</v>
      </c>
      <c r="C198" s="261">
        <v>12</v>
      </c>
      <c r="D198" s="261">
        <v>13</v>
      </c>
      <c r="E198" s="97">
        <f>+C198/B198*10</f>
        <v>4.8</v>
      </c>
      <c r="F198" s="98">
        <f>+D198/B198*10</f>
        <v>5.2</v>
      </c>
    </row>
    <row r="199" spans="1:6" s="7" customFormat="1" ht="12" customHeight="1">
      <c r="A199" s="263"/>
      <c r="B199" s="260"/>
      <c r="C199" s="261"/>
      <c r="D199" s="261"/>
      <c r="E199" s="264"/>
      <c r="F199" s="265"/>
    </row>
    <row r="200" spans="1:6" s="7" customFormat="1" ht="12" customHeight="1">
      <c r="A200" s="259" t="s">
        <v>200</v>
      </c>
      <c r="B200" s="260">
        <f>SUM(C200:D200)</f>
        <v>9</v>
      </c>
      <c r="C200" s="261">
        <v>1</v>
      </c>
      <c r="D200" s="261">
        <v>8</v>
      </c>
      <c r="E200" s="97">
        <f>+C200/B200*10</f>
        <v>1.1111111111111112</v>
      </c>
      <c r="F200" s="98">
        <f>+D200/B200*10</f>
        <v>8.88888888888889</v>
      </c>
    </row>
    <row r="201" spans="1:6" s="7" customFormat="1" ht="12" customHeight="1">
      <c r="A201" s="263"/>
      <c r="B201" s="260"/>
      <c r="C201" s="261"/>
      <c r="D201" s="261"/>
      <c r="E201" s="264"/>
      <c r="F201" s="265"/>
    </row>
    <row r="202" spans="1:6" s="7" customFormat="1" ht="12" customHeight="1">
      <c r="A202" s="259" t="s">
        <v>201</v>
      </c>
      <c r="B202" s="260">
        <f>SUM(C202:D202)</f>
        <v>68</v>
      </c>
      <c r="C202" s="261">
        <v>25</v>
      </c>
      <c r="D202" s="261">
        <v>43</v>
      </c>
      <c r="E202" s="97">
        <f>+C202/B202*10</f>
        <v>3.6764705882352944</v>
      </c>
      <c r="F202" s="98">
        <f>+D202/B202*10</f>
        <v>6.323529411764706</v>
      </c>
    </row>
    <row r="203" spans="1:6" s="7" customFormat="1" ht="12" customHeight="1">
      <c r="A203" s="263"/>
      <c r="B203" s="260"/>
      <c r="C203" s="261"/>
      <c r="D203" s="261"/>
      <c r="E203" s="264"/>
      <c r="F203" s="265"/>
    </row>
    <row r="204" spans="1:6" s="7" customFormat="1" ht="12" customHeight="1">
      <c r="A204" s="259" t="s">
        <v>202</v>
      </c>
      <c r="B204" s="260">
        <f>SUM(C204:D204)</f>
        <v>1</v>
      </c>
      <c r="C204" s="261">
        <v>1</v>
      </c>
      <c r="D204" s="261">
        <v>0</v>
      </c>
      <c r="E204" s="97">
        <f>+C204/B204*10</f>
        <v>10</v>
      </c>
      <c r="F204" s="98">
        <f>+D204/B204*10</f>
        <v>0</v>
      </c>
    </row>
    <row r="205" spans="1:6" s="7" customFormat="1" ht="12" customHeight="1">
      <c r="A205" s="263"/>
      <c r="B205" s="266"/>
      <c r="C205" s="261"/>
      <c r="D205" s="261"/>
      <c r="E205" s="264"/>
      <c r="F205" s="265"/>
    </row>
    <row r="206" spans="1:6" s="7" customFormat="1" ht="12" customHeight="1">
      <c r="A206" s="259" t="s">
        <v>203</v>
      </c>
      <c r="B206" s="260">
        <f>SUM(C206:D206)</f>
        <v>2</v>
      </c>
      <c r="C206" s="261">
        <v>0</v>
      </c>
      <c r="D206" s="261">
        <v>2</v>
      </c>
      <c r="E206" s="97">
        <f>+C206/B206*10</f>
        <v>0</v>
      </c>
      <c r="F206" s="98">
        <f>+D206/B206*10</f>
        <v>10</v>
      </c>
    </row>
    <row r="207" spans="1:6" s="7" customFormat="1" ht="12" customHeight="1">
      <c r="A207" s="263"/>
      <c r="B207" s="266"/>
      <c r="C207" s="261"/>
      <c r="D207" s="261"/>
      <c r="E207" s="264"/>
      <c r="F207" s="265"/>
    </row>
    <row r="208" spans="1:6" s="7" customFormat="1" ht="12" customHeight="1">
      <c r="A208" s="259" t="s">
        <v>204</v>
      </c>
      <c r="B208" s="260">
        <f>SUM(C208:D208)</f>
        <v>4</v>
      </c>
      <c r="C208" s="261">
        <v>3</v>
      </c>
      <c r="D208" s="261">
        <v>1</v>
      </c>
      <c r="E208" s="97">
        <f>+C208/B208*10</f>
        <v>7.5</v>
      </c>
      <c r="F208" s="98">
        <f>+D208/B208*10</f>
        <v>2.5</v>
      </c>
    </row>
    <row r="209" spans="1:6" s="7" customFormat="1" ht="12" customHeight="1">
      <c r="A209" s="263"/>
      <c r="B209" s="260"/>
      <c r="C209" s="261"/>
      <c r="D209" s="261"/>
      <c r="E209" s="264"/>
      <c r="F209" s="265"/>
    </row>
    <row r="210" spans="1:6" s="7" customFormat="1" ht="12" customHeight="1">
      <c r="A210" s="259" t="s">
        <v>205</v>
      </c>
      <c r="B210" s="260">
        <f>SUM(C210:D210)</f>
        <v>6</v>
      </c>
      <c r="C210" s="261">
        <v>2</v>
      </c>
      <c r="D210" s="261">
        <v>4</v>
      </c>
      <c r="E210" s="97">
        <f>+C210/B210*10</f>
        <v>3.333333333333333</v>
      </c>
      <c r="F210" s="98">
        <f>+D210/B210*10</f>
        <v>6.666666666666666</v>
      </c>
    </row>
    <row r="211" spans="1:6" s="7" customFormat="1" ht="12" customHeight="1">
      <c r="A211" s="263"/>
      <c r="B211" s="267"/>
      <c r="C211" s="261"/>
      <c r="D211" s="261"/>
      <c r="E211" s="264"/>
      <c r="F211" s="265"/>
    </row>
    <row r="212" spans="1:6" s="7" customFormat="1" ht="12" customHeight="1">
      <c r="A212" s="259" t="s">
        <v>206</v>
      </c>
      <c r="B212" s="260">
        <f>SUM(C212:D212)</f>
        <v>5</v>
      </c>
      <c r="C212" s="261">
        <v>5</v>
      </c>
      <c r="D212" s="261">
        <v>0</v>
      </c>
      <c r="E212" s="97">
        <f>+C212/B212*10</f>
        <v>10</v>
      </c>
      <c r="F212" s="98">
        <f>+D212/B212*10</f>
        <v>0</v>
      </c>
    </row>
    <row r="213" spans="1:6" s="7" customFormat="1" ht="12" customHeight="1">
      <c r="A213" s="90"/>
      <c r="B213" s="268"/>
      <c r="C213" s="268"/>
      <c r="D213" s="268"/>
      <c r="E213" s="269"/>
      <c r="F213" s="270"/>
    </row>
    <row r="214" spans="1:6" ht="12" customHeight="1">
      <c r="A214" s="35"/>
      <c r="B214" s="106"/>
      <c r="C214" s="106"/>
      <c r="D214" s="106"/>
      <c r="E214" s="107"/>
      <c r="F214" s="107"/>
    </row>
    <row r="215" spans="1:6" ht="12" customHeight="1">
      <c r="A215" s="78"/>
      <c r="B215" s="13"/>
      <c r="C215" s="13"/>
      <c r="D215" s="13"/>
      <c r="E215" s="107"/>
      <c r="F215" s="107"/>
    </row>
    <row r="216" ht="12" customHeight="1">
      <c r="A216" s="1" t="s">
        <v>803</v>
      </c>
    </row>
    <row r="217" ht="12" customHeight="1"/>
    <row r="218" ht="12" customHeight="1"/>
    <row r="219" ht="12" customHeight="1"/>
    <row r="220" ht="12" customHeight="1"/>
    <row r="221" ht="12" customHeight="1"/>
  </sheetData>
  <mergeCells count="8">
    <mergeCell ref="C189:D189"/>
    <mergeCell ref="C127:D127"/>
    <mergeCell ref="C126:D126"/>
    <mergeCell ref="C188:D188"/>
    <mergeCell ref="C7:D7"/>
    <mergeCell ref="C8:D8"/>
    <mergeCell ref="C64:D64"/>
    <mergeCell ref="C65:D65"/>
  </mergeCells>
  <printOptions horizontalCentered="1"/>
  <pageMargins left="0.5118110236220472" right="0.3937007874015748" top="1.24" bottom="1.14" header="0.5118110236220472" footer="0.5118110236220472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4"/>
  <sheetViews>
    <sheetView workbookViewId="0" topLeftCell="A1">
      <selection activeCell="C7" sqref="C7:Y7"/>
    </sheetView>
  </sheetViews>
  <sheetFormatPr defaultColWidth="11.00390625" defaultRowHeight="12.75"/>
  <cols>
    <col min="1" max="1" width="32.57421875" style="113" customWidth="1"/>
    <col min="2" max="2" width="6.28125" style="113" bestFit="1" customWidth="1"/>
    <col min="3" max="3" width="8.57421875" style="113" customWidth="1"/>
    <col min="4" max="4" width="5.7109375" style="113" customWidth="1"/>
    <col min="5" max="5" width="7.421875" style="113" customWidth="1"/>
    <col min="6" max="6" width="11.28125" style="113" bestFit="1" customWidth="1"/>
    <col min="7" max="7" width="8.00390625" style="113" customWidth="1"/>
    <col min="8" max="8" width="7.57421875" style="113" customWidth="1"/>
    <col min="9" max="9" width="6.421875" style="113" customWidth="1"/>
    <col min="10" max="10" width="10.57421875" style="113" bestFit="1" customWidth="1"/>
    <col min="11" max="11" width="7.140625" style="113" customWidth="1"/>
    <col min="12" max="12" width="8.00390625" style="113" customWidth="1"/>
    <col min="13" max="13" width="7.00390625" style="113" customWidth="1"/>
    <col min="14" max="14" width="7.57421875" style="113" customWidth="1"/>
    <col min="15" max="15" width="5.8515625" style="113" customWidth="1"/>
    <col min="16" max="16" width="6.00390625" style="113" customWidth="1"/>
    <col min="17" max="17" width="5.28125" style="113" customWidth="1"/>
    <col min="18" max="18" width="6.00390625" style="113" customWidth="1"/>
    <col min="19" max="19" width="7.00390625" style="113" customWidth="1"/>
    <col min="20" max="20" width="6.140625" style="113" customWidth="1"/>
    <col min="21" max="21" width="4.00390625" style="113" customWidth="1"/>
    <col min="22" max="22" width="6.140625" style="113" customWidth="1"/>
    <col min="23" max="23" width="8.00390625" style="113" customWidth="1"/>
    <col min="24" max="24" width="8.421875" style="113" customWidth="1"/>
    <col min="25" max="25" width="8.28125" style="113" bestFit="1" customWidth="1"/>
    <col min="26" max="16384" width="11.00390625" style="113" customWidth="1"/>
  </cols>
  <sheetData>
    <row r="1" ht="11.25">
      <c r="A1" s="112" t="s">
        <v>877</v>
      </c>
    </row>
    <row r="2" spans="1:25" ht="13.5" customHeight="1">
      <c r="A2" s="339" t="s">
        <v>267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.75" customHeight="1">
      <c r="A3" s="339" t="s">
        <v>268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</row>
    <row r="4" spans="1:25" ht="13.5" customHeight="1">
      <c r="A4" s="339" t="s">
        <v>269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</row>
    <row r="6" spans="1:25" ht="12" thickBot="1">
      <c r="A6" s="114"/>
      <c r="B6" s="114"/>
      <c r="C6" s="114"/>
      <c r="D6" s="114"/>
      <c r="E6" s="114"/>
      <c r="F6" s="114"/>
      <c r="G6" s="114"/>
      <c r="H6" s="114"/>
      <c r="I6" s="114"/>
      <c r="J6" s="115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15.75" customHeight="1">
      <c r="A7" s="342" t="s">
        <v>819</v>
      </c>
      <c r="B7" s="345" t="s">
        <v>750</v>
      </c>
      <c r="C7" s="340" t="s">
        <v>208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</row>
    <row r="8" spans="1:25" ht="11.25">
      <c r="A8" s="343"/>
      <c r="B8" s="346"/>
      <c r="C8" s="116" t="s">
        <v>270</v>
      </c>
      <c r="D8" s="116" t="s">
        <v>211</v>
      </c>
      <c r="E8" s="116" t="s">
        <v>212</v>
      </c>
      <c r="F8" s="117" t="s">
        <v>271</v>
      </c>
      <c r="G8" s="116" t="s">
        <v>272</v>
      </c>
      <c r="H8" s="116" t="s">
        <v>270</v>
      </c>
      <c r="I8" s="116" t="s">
        <v>215</v>
      </c>
      <c r="J8" s="117" t="s">
        <v>271</v>
      </c>
      <c r="K8" s="116" t="s">
        <v>216</v>
      </c>
      <c r="L8" s="116" t="s">
        <v>217</v>
      </c>
      <c r="M8" s="116" t="s">
        <v>218</v>
      </c>
      <c r="N8" s="116" t="s">
        <v>219</v>
      </c>
      <c r="O8" s="116" t="s">
        <v>220</v>
      </c>
      <c r="P8" s="116" t="s">
        <v>221</v>
      </c>
      <c r="Q8" s="116" t="s">
        <v>222</v>
      </c>
      <c r="R8" s="116" t="s">
        <v>223</v>
      </c>
      <c r="S8" s="116" t="s">
        <v>224</v>
      </c>
      <c r="T8" s="116" t="s">
        <v>225</v>
      </c>
      <c r="U8" s="116" t="s">
        <v>226</v>
      </c>
      <c r="V8" s="116" t="s">
        <v>227</v>
      </c>
      <c r="W8" s="116" t="s">
        <v>210</v>
      </c>
      <c r="X8" s="116" t="s">
        <v>213</v>
      </c>
      <c r="Y8" s="118" t="s">
        <v>228</v>
      </c>
    </row>
    <row r="9" spans="1:25" ht="11.25">
      <c r="A9" s="343"/>
      <c r="B9" s="346"/>
      <c r="C9" s="119" t="s">
        <v>273</v>
      </c>
      <c r="D9" s="120"/>
      <c r="E9" s="121" t="s">
        <v>229</v>
      </c>
      <c r="F9" s="122" t="s">
        <v>273</v>
      </c>
      <c r="G9" s="121" t="s">
        <v>274</v>
      </c>
      <c r="H9" s="121" t="s">
        <v>273</v>
      </c>
      <c r="I9" s="121" t="s">
        <v>233</v>
      </c>
      <c r="J9" s="122" t="s">
        <v>273</v>
      </c>
      <c r="K9" s="120"/>
      <c r="L9" s="120"/>
      <c r="M9" s="120"/>
      <c r="N9" s="123" t="s">
        <v>234</v>
      </c>
      <c r="O9" s="124" t="s">
        <v>803</v>
      </c>
      <c r="P9" s="120"/>
      <c r="Q9" s="121" t="s">
        <v>235</v>
      </c>
      <c r="R9" s="121" t="s">
        <v>236</v>
      </c>
      <c r="S9" s="121" t="s">
        <v>237</v>
      </c>
      <c r="T9" s="120"/>
      <c r="U9" s="120"/>
      <c r="V9" s="121" t="s">
        <v>238</v>
      </c>
      <c r="W9" s="121" t="s">
        <v>272</v>
      </c>
      <c r="X9" s="125" t="s">
        <v>272</v>
      </c>
      <c r="Y9" s="126"/>
    </row>
    <row r="10" spans="1:25" ht="11.25">
      <c r="A10" s="343"/>
      <c r="B10" s="346"/>
      <c r="C10" s="119" t="s">
        <v>275</v>
      </c>
      <c r="D10" s="120"/>
      <c r="E10" s="120"/>
      <c r="F10" s="122" t="s">
        <v>275</v>
      </c>
      <c r="G10" s="123" t="s">
        <v>231</v>
      </c>
      <c r="H10" s="121" t="s">
        <v>232</v>
      </c>
      <c r="I10" s="120"/>
      <c r="J10" s="122" t="s">
        <v>232</v>
      </c>
      <c r="K10" s="120"/>
      <c r="L10" s="120"/>
      <c r="M10" s="120"/>
      <c r="N10" s="123" t="s">
        <v>244</v>
      </c>
      <c r="O10" s="120"/>
      <c r="P10" s="120"/>
      <c r="Q10" s="120"/>
      <c r="R10" s="120"/>
      <c r="S10" s="121" t="s">
        <v>245</v>
      </c>
      <c r="T10" s="120"/>
      <c r="U10" s="120"/>
      <c r="V10" s="120"/>
      <c r="W10" s="121" t="s">
        <v>276</v>
      </c>
      <c r="X10" s="125" t="s">
        <v>276</v>
      </c>
      <c r="Y10" s="126"/>
    </row>
    <row r="11" spans="1:25" ht="11.25">
      <c r="A11" s="344"/>
      <c r="B11" s="347"/>
      <c r="C11" s="127"/>
      <c r="D11" s="128"/>
      <c r="E11" s="128"/>
      <c r="F11" s="129" t="s">
        <v>241</v>
      </c>
      <c r="G11" s="130" t="s">
        <v>242</v>
      </c>
      <c r="H11" s="131"/>
      <c r="I11" s="128"/>
      <c r="J11" s="129" t="s">
        <v>243</v>
      </c>
      <c r="K11" s="128"/>
      <c r="L11" s="128"/>
      <c r="M11" s="128"/>
      <c r="N11" s="128"/>
      <c r="O11" s="128"/>
      <c r="P11" s="128"/>
      <c r="Q11" s="128"/>
      <c r="R11" s="128"/>
      <c r="S11" s="131"/>
      <c r="T11" s="128"/>
      <c r="U11" s="128"/>
      <c r="V11" s="128"/>
      <c r="W11" s="131" t="s">
        <v>277</v>
      </c>
      <c r="X11" s="132" t="s">
        <v>278</v>
      </c>
      <c r="Y11" s="133"/>
    </row>
    <row r="12" spans="1:25" ht="11.25">
      <c r="A12" s="134"/>
      <c r="B12" s="135"/>
      <c r="C12" s="135"/>
      <c r="D12" s="136"/>
      <c r="E12" s="136"/>
      <c r="F12" s="135"/>
      <c r="G12" s="136"/>
      <c r="H12" s="136"/>
      <c r="I12" s="136"/>
      <c r="J12" s="135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7"/>
      <c r="Y12" s="138"/>
    </row>
    <row r="13" spans="1:25" s="142" customFormat="1" ht="12.75" customHeight="1">
      <c r="A13" s="139" t="s">
        <v>750</v>
      </c>
      <c r="B13" s="140">
        <f>SUM(C13:Y13)</f>
        <v>5257</v>
      </c>
      <c r="C13" s="140">
        <f aca="true" t="shared" si="0" ref="C13:Y13">+C15+C29+C35+C53+C60+C66+C71+C106+C111+C117+C122+C135+C145+C164+C174+C189+C194+C196+C198+C200+C202+C204+C206+C208+C210+C212</f>
        <v>832</v>
      </c>
      <c r="D13" s="140">
        <f t="shared" si="0"/>
        <v>83</v>
      </c>
      <c r="E13" s="140">
        <f t="shared" si="0"/>
        <v>208</v>
      </c>
      <c r="F13" s="140">
        <f t="shared" si="0"/>
        <v>405</v>
      </c>
      <c r="G13" s="140">
        <f t="shared" si="0"/>
        <v>190</v>
      </c>
      <c r="H13" s="140">
        <f t="shared" si="0"/>
        <v>444</v>
      </c>
      <c r="I13" s="140">
        <f t="shared" si="0"/>
        <v>138</v>
      </c>
      <c r="J13" s="140">
        <f t="shared" si="0"/>
        <v>271</v>
      </c>
      <c r="K13" s="140">
        <f t="shared" si="0"/>
        <v>227</v>
      </c>
      <c r="L13" s="140">
        <f t="shared" si="0"/>
        <v>60</v>
      </c>
      <c r="M13" s="140">
        <f t="shared" si="0"/>
        <v>308</v>
      </c>
      <c r="N13" s="140">
        <f t="shared" si="0"/>
        <v>499</v>
      </c>
      <c r="O13" s="140">
        <f t="shared" si="0"/>
        <v>97</v>
      </c>
      <c r="P13" s="140">
        <f t="shared" si="0"/>
        <v>107</v>
      </c>
      <c r="Q13" s="140">
        <f t="shared" si="0"/>
        <v>112</v>
      </c>
      <c r="R13" s="140">
        <f t="shared" si="0"/>
        <v>256</v>
      </c>
      <c r="S13" s="140">
        <f t="shared" si="0"/>
        <v>129</v>
      </c>
      <c r="T13" s="140">
        <f t="shared" si="0"/>
        <v>83</v>
      </c>
      <c r="U13" s="140">
        <f t="shared" si="0"/>
        <v>58</v>
      </c>
      <c r="V13" s="140">
        <f t="shared" si="0"/>
        <v>112</v>
      </c>
      <c r="W13" s="140">
        <f t="shared" si="0"/>
        <v>408</v>
      </c>
      <c r="X13" s="140">
        <f t="shared" si="0"/>
        <v>208</v>
      </c>
      <c r="Y13" s="141">
        <f t="shared" si="0"/>
        <v>22</v>
      </c>
    </row>
    <row r="14" spans="1:25" s="142" customFormat="1" ht="12.75" customHeight="1">
      <c r="A14" s="143"/>
      <c r="B14" s="144"/>
      <c r="C14" s="144"/>
      <c r="D14" s="144"/>
      <c r="E14" s="144"/>
      <c r="F14" s="145"/>
      <c r="G14" s="144"/>
      <c r="H14" s="144"/>
      <c r="I14" s="144"/>
      <c r="J14" s="146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6"/>
    </row>
    <row r="15" spans="1:25" s="142" customFormat="1" ht="13.5" customHeight="1">
      <c r="A15" s="147" t="s">
        <v>279</v>
      </c>
      <c r="B15" s="148">
        <f>SUM(C15:Y15)</f>
        <v>964</v>
      </c>
      <c r="C15" s="149">
        <f aca="true" t="shared" si="1" ref="C15:Y15">SUM(C17:C27)</f>
        <v>93</v>
      </c>
      <c r="D15" s="149">
        <f t="shared" si="1"/>
        <v>22</v>
      </c>
      <c r="E15" s="149">
        <f t="shared" si="1"/>
        <v>28</v>
      </c>
      <c r="F15" s="149">
        <f t="shared" si="1"/>
        <v>68</v>
      </c>
      <c r="G15" s="149">
        <f t="shared" si="1"/>
        <v>28</v>
      </c>
      <c r="H15" s="149">
        <f t="shared" si="1"/>
        <v>70</v>
      </c>
      <c r="I15" s="149">
        <f t="shared" si="1"/>
        <v>28</v>
      </c>
      <c r="J15" s="149">
        <f t="shared" si="1"/>
        <v>38</v>
      </c>
      <c r="K15" s="149">
        <f t="shared" si="1"/>
        <v>61</v>
      </c>
      <c r="L15" s="149">
        <f t="shared" si="1"/>
        <v>15</v>
      </c>
      <c r="M15" s="149">
        <f t="shared" si="1"/>
        <v>65</v>
      </c>
      <c r="N15" s="149">
        <f t="shared" si="1"/>
        <v>103</v>
      </c>
      <c r="O15" s="149">
        <f t="shared" si="1"/>
        <v>24</v>
      </c>
      <c r="P15" s="149">
        <f t="shared" si="1"/>
        <v>26</v>
      </c>
      <c r="Q15" s="149">
        <f t="shared" si="1"/>
        <v>35</v>
      </c>
      <c r="R15" s="149">
        <f t="shared" si="1"/>
        <v>57</v>
      </c>
      <c r="S15" s="149">
        <f t="shared" si="1"/>
        <v>22</v>
      </c>
      <c r="T15" s="149">
        <f t="shared" si="1"/>
        <v>19</v>
      </c>
      <c r="U15" s="149">
        <f t="shared" si="1"/>
        <v>15</v>
      </c>
      <c r="V15" s="149">
        <f t="shared" si="1"/>
        <v>20</v>
      </c>
      <c r="W15" s="149">
        <f t="shared" si="1"/>
        <v>88</v>
      </c>
      <c r="X15" s="149">
        <f t="shared" si="1"/>
        <v>35</v>
      </c>
      <c r="Y15" s="150">
        <f t="shared" si="1"/>
        <v>4</v>
      </c>
    </row>
    <row r="16" spans="2:25" s="142" customFormat="1" ht="13.5" customHeight="1">
      <c r="B16" s="148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2"/>
    </row>
    <row r="17" spans="1:25" s="142" customFormat="1" ht="13.5" customHeight="1">
      <c r="A17" s="142" t="s">
        <v>280</v>
      </c>
      <c r="B17" s="144">
        <f aca="true" t="shared" si="2" ref="B17:B27">SUM(C17:Y17)</f>
        <v>1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1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2">
        <v>0</v>
      </c>
    </row>
    <row r="18" spans="1:25" s="142" customFormat="1" ht="12.75" customHeight="1">
      <c r="A18" s="142" t="s">
        <v>281</v>
      </c>
      <c r="B18" s="144">
        <f t="shared" si="2"/>
        <v>1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1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2">
        <v>0</v>
      </c>
    </row>
    <row r="19" spans="1:25" s="142" customFormat="1" ht="13.5" customHeight="1">
      <c r="A19" s="142" t="s">
        <v>282</v>
      </c>
      <c r="B19" s="144">
        <f t="shared" si="2"/>
        <v>315</v>
      </c>
      <c r="C19" s="151">
        <v>31</v>
      </c>
      <c r="D19" s="151">
        <v>14</v>
      </c>
      <c r="E19" s="151">
        <v>5</v>
      </c>
      <c r="F19" s="151">
        <v>8</v>
      </c>
      <c r="G19" s="151">
        <v>9</v>
      </c>
      <c r="H19" s="151">
        <v>18</v>
      </c>
      <c r="I19" s="151">
        <v>10</v>
      </c>
      <c r="J19" s="151">
        <v>10</v>
      </c>
      <c r="K19" s="151">
        <v>22</v>
      </c>
      <c r="L19" s="151">
        <v>3</v>
      </c>
      <c r="M19" s="151">
        <v>20</v>
      </c>
      <c r="N19" s="151">
        <v>45</v>
      </c>
      <c r="O19" s="151">
        <v>16</v>
      </c>
      <c r="P19" s="151">
        <v>9</v>
      </c>
      <c r="Q19" s="151">
        <v>18</v>
      </c>
      <c r="R19" s="151">
        <v>15</v>
      </c>
      <c r="S19" s="151">
        <v>12</v>
      </c>
      <c r="T19" s="151">
        <v>5</v>
      </c>
      <c r="U19" s="151">
        <v>10</v>
      </c>
      <c r="V19" s="151">
        <v>5</v>
      </c>
      <c r="W19" s="151">
        <v>22</v>
      </c>
      <c r="X19" s="151">
        <v>7</v>
      </c>
      <c r="Y19" s="152">
        <v>1</v>
      </c>
    </row>
    <row r="20" spans="1:25" s="142" customFormat="1" ht="12.75" customHeight="1">
      <c r="A20" s="142" t="s">
        <v>283</v>
      </c>
      <c r="B20" s="144">
        <f t="shared" si="2"/>
        <v>149</v>
      </c>
      <c r="C20" s="151">
        <v>16</v>
      </c>
      <c r="D20" s="151">
        <v>0</v>
      </c>
      <c r="E20" s="151">
        <v>11</v>
      </c>
      <c r="F20" s="151">
        <v>8</v>
      </c>
      <c r="G20" s="151">
        <v>5</v>
      </c>
      <c r="H20" s="151">
        <v>17</v>
      </c>
      <c r="I20" s="151">
        <v>4</v>
      </c>
      <c r="J20" s="151">
        <v>7</v>
      </c>
      <c r="K20" s="151">
        <v>5</v>
      </c>
      <c r="L20" s="151">
        <v>1</v>
      </c>
      <c r="M20" s="151">
        <v>9</v>
      </c>
      <c r="N20" s="151">
        <v>8</v>
      </c>
      <c r="O20" s="151">
        <v>0</v>
      </c>
      <c r="P20" s="151">
        <v>2</v>
      </c>
      <c r="Q20" s="151">
        <v>1</v>
      </c>
      <c r="R20" s="151">
        <v>12</v>
      </c>
      <c r="S20" s="151">
        <v>0</v>
      </c>
      <c r="T20" s="151">
        <v>3</v>
      </c>
      <c r="U20" s="151">
        <v>0</v>
      </c>
      <c r="V20" s="151">
        <v>3</v>
      </c>
      <c r="W20" s="151">
        <v>25</v>
      </c>
      <c r="X20" s="151">
        <v>12</v>
      </c>
      <c r="Y20" s="152">
        <v>0</v>
      </c>
    </row>
    <row r="21" spans="1:25" s="142" customFormat="1" ht="12.75" customHeight="1">
      <c r="A21" s="142" t="s">
        <v>284</v>
      </c>
      <c r="B21" s="144">
        <f t="shared" si="2"/>
        <v>1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1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2">
        <v>0</v>
      </c>
    </row>
    <row r="22" spans="1:25" s="142" customFormat="1" ht="12.75" customHeight="1">
      <c r="A22" s="142" t="s">
        <v>285</v>
      </c>
      <c r="B22" s="144">
        <f t="shared" si="2"/>
        <v>71</v>
      </c>
      <c r="C22" s="151">
        <v>14</v>
      </c>
      <c r="D22" s="151">
        <v>1</v>
      </c>
      <c r="E22" s="151">
        <v>3</v>
      </c>
      <c r="F22" s="151">
        <v>6</v>
      </c>
      <c r="G22" s="151">
        <v>2</v>
      </c>
      <c r="H22" s="151">
        <v>6</v>
      </c>
      <c r="I22" s="151">
        <v>0</v>
      </c>
      <c r="J22" s="151">
        <v>1</v>
      </c>
      <c r="K22" s="151">
        <v>3</v>
      </c>
      <c r="L22" s="151">
        <v>0</v>
      </c>
      <c r="M22" s="151">
        <v>4</v>
      </c>
      <c r="N22" s="151">
        <v>8</v>
      </c>
      <c r="O22" s="151">
        <v>0</v>
      </c>
      <c r="P22" s="151">
        <v>1</v>
      </c>
      <c r="Q22" s="151">
        <v>2</v>
      </c>
      <c r="R22" s="151">
        <v>3</v>
      </c>
      <c r="S22" s="151">
        <v>6</v>
      </c>
      <c r="T22" s="151">
        <v>0</v>
      </c>
      <c r="U22" s="151">
        <v>0</v>
      </c>
      <c r="V22" s="151">
        <v>1</v>
      </c>
      <c r="W22" s="151">
        <v>6</v>
      </c>
      <c r="X22" s="151">
        <v>4</v>
      </c>
      <c r="Y22" s="152">
        <v>0</v>
      </c>
    </row>
    <row r="23" spans="1:25" s="142" customFormat="1" ht="12.75" customHeight="1">
      <c r="A23" s="142" t="s">
        <v>286</v>
      </c>
      <c r="B23" s="144">
        <f t="shared" si="2"/>
        <v>70</v>
      </c>
      <c r="C23" s="151">
        <v>8</v>
      </c>
      <c r="D23" s="151">
        <v>0</v>
      </c>
      <c r="E23" s="151">
        <v>1</v>
      </c>
      <c r="F23" s="151">
        <v>12</v>
      </c>
      <c r="G23" s="151">
        <v>0</v>
      </c>
      <c r="H23" s="151">
        <v>6</v>
      </c>
      <c r="I23" s="151">
        <v>0</v>
      </c>
      <c r="J23" s="151">
        <v>2</v>
      </c>
      <c r="K23" s="151">
        <v>4</v>
      </c>
      <c r="L23" s="151">
        <v>0</v>
      </c>
      <c r="M23" s="151">
        <v>6</v>
      </c>
      <c r="N23" s="151">
        <v>5</v>
      </c>
      <c r="O23" s="151">
        <v>0</v>
      </c>
      <c r="P23" s="151">
        <v>2</v>
      </c>
      <c r="Q23" s="151">
        <v>3</v>
      </c>
      <c r="R23" s="151">
        <v>3</v>
      </c>
      <c r="S23" s="151">
        <v>0</v>
      </c>
      <c r="T23" s="151">
        <v>4</v>
      </c>
      <c r="U23" s="151">
        <v>0</v>
      </c>
      <c r="V23" s="151">
        <v>2</v>
      </c>
      <c r="W23" s="151">
        <v>9</v>
      </c>
      <c r="X23" s="151">
        <v>3</v>
      </c>
      <c r="Y23" s="152">
        <v>0</v>
      </c>
    </row>
    <row r="24" spans="1:25" s="142" customFormat="1" ht="11.25">
      <c r="A24" s="142" t="s">
        <v>287</v>
      </c>
      <c r="B24" s="144">
        <f t="shared" si="2"/>
        <v>99</v>
      </c>
      <c r="C24" s="151">
        <v>7</v>
      </c>
      <c r="D24" s="151">
        <v>0</v>
      </c>
      <c r="E24" s="151">
        <v>6</v>
      </c>
      <c r="F24" s="151">
        <v>8</v>
      </c>
      <c r="G24" s="151">
        <v>2</v>
      </c>
      <c r="H24" s="151">
        <v>2</v>
      </c>
      <c r="I24" s="151">
        <v>1</v>
      </c>
      <c r="J24" s="151">
        <v>6</v>
      </c>
      <c r="K24" s="151">
        <v>2</v>
      </c>
      <c r="L24" s="151">
        <v>1</v>
      </c>
      <c r="M24" s="151">
        <v>6</v>
      </c>
      <c r="N24" s="151">
        <v>14</v>
      </c>
      <c r="O24" s="151">
        <v>0</v>
      </c>
      <c r="P24" s="151">
        <v>5</v>
      </c>
      <c r="Q24" s="151">
        <v>5</v>
      </c>
      <c r="R24" s="151">
        <v>8</v>
      </c>
      <c r="S24" s="151">
        <v>2</v>
      </c>
      <c r="T24" s="151">
        <v>4</v>
      </c>
      <c r="U24" s="151">
        <v>0</v>
      </c>
      <c r="V24" s="151">
        <v>4</v>
      </c>
      <c r="W24" s="151">
        <v>14</v>
      </c>
      <c r="X24" s="151">
        <v>2</v>
      </c>
      <c r="Y24" s="152">
        <v>0</v>
      </c>
    </row>
    <row r="25" spans="1:25" s="142" customFormat="1" ht="11.25" customHeight="1">
      <c r="A25" s="142" t="s">
        <v>288</v>
      </c>
      <c r="B25" s="144">
        <f t="shared" si="2"/>
        <v>57</v>
      </c>
      <c r="C25" s="151">
        <v>2</v>
      </c>
      <c r="D25" s="151">
        <v>0</v>
      </c>
      <c r="E25" s="151">
        <v>0</v>
      </c>
      <c r="F25" s="151">
        <v>3</v>
      </c>
      <c r="G25" s="151">
        <v>4</v>
      </c>
      <c r="H25" s="151">
        <v>2</v>
      </c>
      <c r="I25" s="151">
        <v>2</v>
      </c>
      <c r="J25" s="151">
        <v>3</v>
      </c>
      <c r="K25" s="151">
        <v>8</v>
      </c>
      <c r="L25" s="151">
        <v>4</v>
      </c>
      <c r="M25" s="151">
        <v>2</v>
      </c>
      <c r="N25" s="151">
        <v>9</v>
      </c>
      <c r="O25" s="151">
        <v>1</v>
      </c>
      <c r="P25" s="151">
        <v>2</v>
      </c>
      <c r="Q25" s="151">
        <v>2</v>
      </c>
      <c r="R25" s="151">
        <v>4</v>
      </c>
      <c r="S25" s="151">
        <v>1</v>
      </c>
      <c r="T25" s="151">
        <v>1</v>
      </c>
      <c r="U25" s="151">
        <v>1</v>
      </c>
      <c r="V25" s="151">
        <v>1</v>
      </c>
      <c r="W25" s="151">
        <v>2</v>
      </c>
      <c r="X25" s="151">
        <v>2</v>
      </c>
      <c r="Y25" s="152">
        <v>1</v>
      </c>
    </row>
    <row r="26" spans="1:25" s="142" customFormat="1" ht="11.25" customHeight="1">
      <c r="A26" s="142" t="s">
        <v>289</v>
      </c>
      <c r="B26" s="144">
        <f t="shared" si="2"/>
        <v>199</v>
      </c>
      <c r="C26" s="151">
        <v>15</v>
      </c>
      <c r="D26" s="151">
        <v>7</v>
      </c>
      <c r="E26" s="151">
        <v>2</v>
      </c>
      <c r="F26" s="151">
        <v>22</v>
      </c>
      <c r="G26" s="151">
        <v>6</v>
      </c>
      <c r="H26" s="151">
        <v>19</v>
      </c>
      <c r="I26" s="151">
        <v>11</v>
      </c>
      <c r="J26" s="151">
        <v>7</v>
      </c>
      <c r="K26" s="151">
        <v>17</v>
      </c>
      <c r="L26" s="151">
        <v>6</v>
      </c>
      <c r="M26" s="151">
        <v>18</v>
      </c>
      <c r="N26" s="151">
        <v>14</v>
      </c>
      <c r="O26" s="151">
        <v>7</v>
      </c>
      <c r="P26" s="151">
        <v>5</v>
      </c>
      <c r="Q26" s="151">
        <v>4</v>
      </c>
      <c r="R26" s="151">
        <v>11</v>
      </c>
      <c r="S26" s="151">
        <v>1</v>
      </c>
      <c r="T26" s="151">
        <v>2</v>
      </c>
      <c r="U26" s="151">
        <v>4</v>
      </c>
      <c r="V26" s="151">
        <v>4</v>
      </c>
      <c r="W26" s="151">
        <v>10</v>
      </c>
      <c r="X26" s="151">
        <v>5</v>
      </c>
      <c r="Y26" s="152">
        <v>2</v>
      </c>
    </row>
    <row r="27" spans="1:25" s="142" customFormat="1" ht="11.25">
      <c r="A27" s="142" t="s">
        <v>290</v>
      </c>
      <c r="B27" s="144">
        <f t="shared" si="2"/>
        <v>1</v>
      </c>
      <c r="C27" s="151">
        <v>0</v>
      </c>
      <c r="D27" s="151">
        <v>0</v>
      </c>
      <c r="E27" s="151">
        <v>0</v>
      </c>
      <c r="F27" s="151">
        <v>1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2">
        <v>0</v>
      </c>
    </row>
    <row r="28" spans="2:25" s="142" customFormat="1" ht="11.25">
      <c r="B28" s="144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s="142" customFormat="1" ht="11.25">
      <c r="A29" s="147" t="s">
        <v>291</v>
      </c>
      <c r="B29" s="148">
        <f>SUM(C29:Y29)</f>
        <v>117</v>
      </c>
      <c r="C29" s="149">
        <f aca="true" t="shared" si="3" ref="C29:Y29">SUM(C31:C33)</f>
        <v>29</v>
      </c>
      <c r="D29" s="149">
        <f t="shared" si="3"/>
        <v>0</v>
      </c>
      <c r="E29" s="149">
        <f t="shared" si="3"/>
        <v>1</v>
      </c>
      <c r="F29" s="149">
        <f t="shared" si="3"/>
        <v>9</v>
      </c>
      <c r="G29" s="149">
        <f t="shared" si="3"/>
        <v>6</v>
      </c>
      <c r="H29" s="149">
        <f t="shared" si="3"/>
        <v>3</v>
      </c>
      <c r="I29" s="149">
        <f t="shared" si="3"/>
        <v>1</v>
      </c>
      <c r="J29" s="149">
        <f t="shared" si="3"/>
        <v>3</v>
      </c>
      <c r="K29" s="149">
        <f t="shared" si="3"/>
        <v>8</v>
      </c>
      <c r="L29" s="149">
        <f t="shared" si="3"/>
        <v>0</v>
      </c>
      <c r="M29" s="149">
        <f t="shared" si="3"/>
        <v>5</v>
      </c>
      <c r="N29" s="149">
        <f t="shared" si="3"/>
        <v>6</v>
      </c>
      <c r="O29" s="149">
        <f t="shared" si="3"/>
        <v>2</v>
      </c>
      <c r="P29" s="149">
        <f t="shared" si="3"/>
        <v>2</v>
      </c>
      <c r="Q29" s="149">
        <f t="shared" si="3"/>
        <v>1</v>
      </c>
      <c r="R29" s="149">
        <f t="shared" si="3"/>
        <v>15</v>
      </c>
      <c r="S29" s="149">
        <f t="shared" si="3"/>
        <v>5</v>
      </c>
      <c r="T29" s="149">
        <f t="shared" si="3"/>
        <v>1</v>
      </c>
      <c r="U29" s="149">
        <f t="shared" si="3"/>
        <v>0</v>
      </c>
      <c r="V29" s="149">
        <f t="shared" si="3"/>
        <v>1</v>
      </c>
      <c r="W29" s="149">
        <f t="shared" si="3"/>
        <v>17</v>
      </c>
      <c r="X29" s="149">
        <f t="shared" si="3"/>
        <v>2</v>
      </c>
      <c r="Y29" s="150">
        <f t="shared" si="3"/>
        <v>0</v>
      </c>
    </row>
    <row r="30" spans="2:25" s="142" customFormat="1" ht="11.25">
      <c r="B30" s="144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s="142" customFormat="1" ht="11.25">
      <c r="A31" s="142" t="s">
        <v>292</v>
      </c>
      <c r="B31" s="144">
        <f>SUM(C31:Y31)</f>
        <v>24</v>
      </c>
      <c r="C31" s="151">
        <v>6</v>
      </c>
      <c r="D31" s="151">
        <v>0</v>
      </c>
      <c r="E31" s="151">
        <v>0</v>
      </c>
      <c r="F31" s="151">
        <v>1</v>
      </c>
      <c r="G31" s="151">
        <v>2</v>
      </c>
      <c r="H31" s="151">
        <v>1</v>
      </c>
      <c r="I31" s="151">
        <v>0</v>
      </c>
      <c r="J31" s="151">
        <v>2</v>
      </c>
      <c r="K31" s="151">
        <v>3</v>
      </c>
      <c r="L31" s="151">
        <v>0</v>
      </c>
      <c r="M31" s="151">
        <v>2</v>
      </c>
      <c r="N31" s="151">
        <v>2</v>
      </c>
      <c r="O31" s="151">
        <v>0</v>
      </c>
      <c r="P31" s="151">
        <v>1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4</v>
      </c>
      <c r="X31" s="151">
        <v>0</v>
      </c>
      <c r="Y31" s="152">
        <v>0</v>
      </c>
    </row>
    <row r="32" spans="1:25" s="142" customFormat="1" ht="11.25">
      <c r="A32" s="142" t="s">
        <v>293</v>
      </c>
      <c r="B32" s="144">
        <f>SUM(C32:Y32)</f>
        <v>16</v>
      </c>
      <c r="C32" s="151">
        <v>6</v>
      </c>
      <c r="D32" s="151">
        <v>0</v>
      </c>
      <c r="E32" s="151">
        <v>0</v>
      </c>
      <c r="F32" s="151">
        <v>2</v>
      </c>
      <c r="G32" s="151">
        <v>0</v>
      </c>
      <c r="H32" s="151">
        <v>1</v>
      </c>
      <c r="I32" s="151">
        <v>0</v>
      </c>
      <c r="J32" s="151">
        <v>0</v>
      </c>
      <c r="K32" s="151">
        <v>1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5</v>
      </c>
      <c r="S32" s="151">
        <v>0</v>
      </c>
      <c r="T32" s="151">
        <v>1</v>
      </c>
      <c r="U32" s="151">
        <v>0</v>
      </c>
      <c r="V32" s="151">
        <v>0</v>
      </c>
      <c r="W32" s="151">
        <v>0</v>
      </c>
      <c r="X32" s="151">
        <v>0</v>
      </c>
      <c r="Y32" s="152">
        <v>0</v>
      </c>
    </row>
    <row r="33" spans="1:25" s="142" customFormat="1" ht="13.5" customHeight="1">
      <c r="A33" s="142" t="s">
        <v>294</v>
      </c>
      <c r="B33" s="144">
        <f>SUM(C33:Y33)</f>
        <v>77</v>
      </c>
      <c r="C33" s="151">
        <v>17</v>
      </c>
      <c r="D33" s="151">
        <v>0</v>
      </c>
      <c r="E33" s="151">
        <v>1</v>
      </c>
      <c r="F33" s="151">
        <v>6</v>
      </c>
      <c r="G33" s="151">
        <v>4</v>
      </c>
      <c r="H33" s="151">
        <v>1</v>
      </c>
      <c r="I33" s="151">
        <v>1</v>
      </c>
      <c r="J33" s="151">
        <v>1</v>
      </c>
      <c r="K33" s="151">
        <v>4</v>
      </c>
      <c r="L33" s="151">
        <v>0</v>
      </c>
      <c r="M33" s="151">
        <v>3</v>
      </c>
      <c r="N33" s="151">
        <v>4</v>
      </c>
      <c r="O33" s="151">
        <v>2</v>
      </c>
      <c r="P33" s="151">
        <v>1</v>
      </c>
      <c r="Q33" s="151">
        <v>1</v>
      </c>
      <c r="R33" s="151">
        <v>10</v>
      </c>
      <c r="S33" s="151">
        <v>5</v>
      </c>
      <c r="T33" s="151">
        <v>0</v>
      </c>
      <c r="U33" s="151">
        <v>0</v>
      </c>
      <c r="V33" s="151">
        <v>1</v>
      </c>
      <c r="W33" s="151">
        <v>13</v>
      </c>
      <c r="X33" s="151">
        <v>2</v>
      </c>
      <c r="Y33" s="152">
        <v>0</v>
      </c>
    </row>
    <row r="34" spans="2:25" s="142" customFormat="1" ht="13.5" customHeight="1">
      <c r="B34" s="144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2"/>
    </row>
    <row r="35" spans="1:25" s="142" customFormat="1" ht="11.25">
      <c r="A35" s="147" t="s">
        <v>295</v>
      </c>
      <c r="B35" s="148">
        <f>SUM(C35:Y35)</f>
        <v>875</v>
      </c>
      <c r="C35" s="149">
        <f aca="true" t="shared" si="4" ref="C35:Y35">SUM(C37:C51)</f>
        <v>97</v>
      </c>
      <c r="D35" s="149">
        <f t="shared" si="4"/>
        <v>3</v>
      </c>
      <c r="E35" s="149">
        <f t="shared" si="4"/>
        <v>67</v>
      </c>
      <c r="F35" s="149">
        <f t="shared" si="4"/>
        <v>59</v>
      </c>
      <c r="G35" s="149">
        <f t="shared" si="4"/>
        <v>52</v>
      </c>
      <c r="H35" s="149">
        <f t="shared" si="4"/>
        <v>86</v>
      </c>
      <c r="I35" s="149">
        <f t="shared" si="4"/>
        <v>25</v>
      </c>
      <c r="J35" s="149">
        <f t="shared" si="4"/>
        <v>90</v>
      </c>
      <c r="K35" s="149">
        <f t="shared" si="4"/>
        <v>26</v>
      </c>
      <c r="L35" s="149">
        <f t="shared" si="4"/>
        <v>10</v>
      </c>
      <c r="M35" s="149">
        <f t="shared" si="4"/>
        <v>65</v>
      </c>
      <c r="N35" s="149">
        <f t="shared" si="4"/>
        <v>53</v>
      </c>
      <c r="O35" s="149">
        <f t="shared" si="4"/>
        <v>0</v>
      </c>
      <c r="P35" s="149">
        <f t="shared" si="4"/>
        <v>19</v>
      </c>
      <c r="Q35" s="149">
        <f t="shared" si="4"/>
        <v>17</v>
      </c>
      <c r="R35" s="149">
        <f t="shared" si="4"/>
        <v>38</v>
      </c>
      <c r="S35" s="149">
        <f t="shared" si="4"/>
        <v>22</v>
      </c>
      <c r="T35" s="149">
        <f t="shared" si="4"/>
        <v>23</v>
      </c>
      <c r="U35" s="149">
        <f t="shared" si="4"/>
        <v>1</v>
      </c>
      <c r="V35" s="149">
        <f t="shared" si="4"/>
        <v>26</v>
      </c>
      <c r="W35" s="149">
        <f t="shared" si="4"/>
        <v>56</v>
      </c>
      <c r="X35" s="149">
        <f t="shared" si="4"/>
        <v>40</v>
      </c>
      <c r="Y35" s="150">
        <f t="shared" si="4"/>
        <v>0</v>
      </c>
    </row>
    <row r="36" spans="2:25" s="142" customFormat="1" ht="11.25">
      <c r="B36" s="144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2"/>
    </row>
    <row r="37" spans="1:25" s="142" customFormat="1" ht="11.25">
      <c r="A37" s="142" t="s">
        <v>296</v>
      </c>
      <c r="B37" s="144">
        <f aca="true" t="shared" si="5" ref="B37:B51">SUM(C37:Y37)</f>
        <v>354</v>
      </c>
      <c r="C37" s="151">
        <v>41</v>
      </c>
      <c r="D37" s="151">
        <v>1</v>
      </c>
      <c r="E37" s="151">
        <v>35</v>
      </c>
      <c r="F37" s="151">
        <v>17</v>
      </c>
      <c r="G37" s="151">
        <v>22</v>
      </c>
      <c r="H37" s="151">
        <v>52</v>
      </c>
      <c r="I37" s="151">
        <v>10</v>
      </c>
      <c r="J37" s="151">
        <v>30</v>
      </c>
      <c r="K37" s="151">
        <v>17</v>
      </c>
      <c r="L37" s="151">
        <v>4</v>
      </c>
      <c r="M37" s="151">
        <v>13</v>
      </c>
      <c r="N37" s="151">
        <v>7</v>
      </c>
      <c r="O37" s="151">
        <v>0</v>
      </c>
      <c r="P37" s="151">
        <v>9</v>
      </c>
      <c r="Q37" s="151">
        <v>7</v>
      </c>
      <c r="R37" s="151">
        <v>20</v>
      </c>
      <c r="S37" s="151">
        <v>10</v>
      </c>
      <c r="T37" s="151">
        <v>14</v>
      </c>
      <c r="U37" s="151">
        <v>0</v>
      </c>
      <c r="V37" s="151">
        <v>7</v>
      </c>
      <c r="W37" s="151">
        <v>25</v>
      </c>
      <c r="X37" s="151">
        <v>13</v>
      </c>
      <c r="Y37" s="152">
        <v>0</v>
      </c>
    </row>
    <row r="38" spans="1:25" s="142" customFormat="1" ht="12.75" customHeight="1">
      <c r="A38" s="142" t="s">
        <v>297</v>
      </c>
      <c r="B38" s="144">
        <f t="shared" si="5"/>
        <v>154</v>
      </c>
      <c r="C38" s="151">
        <v>14</v>
      </c>
      <c r="D38" s="151">
        <v>1</v>
      </c>
      <c r="E38" s="151">
        <v>9</v>
      </c>
      <c r="F38" s="151">
        <v>17</v>
      </c>
      <c r="G38" s="151">
        <v>4</v>
      </c>
      <c r="H38" s="151">
        <v>3</v>
      </c>
      <c r="I38" s="151">
        <v>6</v>
      </c>
      <c r="J38" s="151">
        <v>27</v>
      </c>
      <c r="K38" s="151">
        <v>4</v>
      </c>
      <c r="L38" s="151">
        <v>6</v>
      </c>
      <c r="M38" s="151">
        <v>22</v>
      </c>
      <c r="N38" s="151">
        <v>15</v>
      </c>
      <c r="O38" s="151">
        <v>0</v>
      </c>
      <c r="P38" s="151">
        <v>0</v>
      </c>
      <c r="Q38" s="151">
        <v>2</v>
      </c>
      <c r="R38" s="151">
        <v>4</v>
      </c>
      <c r="S38" s="151">
        <v>4</v>
      </c>
      <c r="T38" s="151">
        <v>1</v>
      </c>
      <c r="U38" s="151">
        <v>1</v>
      </c>
      <c r="V38" s="151">
        <v>1</v>
      </c>
      <c r="W38" s="151">
        <v>2</v>
      </c>
      <c r="X38" s="151">
        <v>11</v>
      </c>
      <c r="Y38" s="152">
        <v>0</v>
      </c>
    </row>
    <row r="39" spans="1:25" s="142" customFormat="1" ht="12.75" customHeight="1">
      <c r="A39" s="142" t="s">
        <v>298</v>
      </c>
      <c r="B39" s="144">
        <f t="shared" si="5"/>
        <v>4</v>
      </c>
      <c r="C39" s="151">
        <v>0</v>
      </c>
      <c r="D39" s="151">
        <v>0</v>
      </c>
      <c r="E39" s="151">
        <v>0</v>
      </c>
      <c r="F39" s="151">
        <v>0</v>
      </c>
      <c r="G39" s="151">
        <v>4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2">
        <v>0</v>
      </c>
    </row>
    <row r="40" spans="1:25" s="142" customFormat="1" ht="12.75" customHeight="1">
      <c r="A40" s="142" t="s">
        <v>299</v>
      </c>
      <c r="B40" s="144">
        <f t="shared" si="5"/>
        <v>5</v>
      </c>
      <c r="C40" s="151">
        <v>0</v>
      </c>
      <c r="D40" s="151">
        <v>0</v>
      </c>
      <c r="E40" s="151">
        <v>0</v>
      </c>
      <c r="F40" s="151">
        <v>1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4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2">
        <v>0</v>
      </c>
    </row>
    <row r="41" spans="1:25" s="142" customFormat="1" ht="11.25" customHeight="1">
      <c r="A41" s="142" t="s">
        <v>300</v>
      </c>
      <c r="B41" s="144">
        <f t="shared" si="5"/>
        <v>33</v>
      </c>
      <c r="C41" s="151">
        <v>2</v>
      </c>
      <c r="D41" s="151">
        <v>0</v>
      </c>
      <c r="E41" s="151">
        <v>2</v>
      </c>
      <c r="F41" s="151">
        <v>7</v>
      </c>
      <c r="G41" s="151">
        <v>2</v>
      </c>
      <c r="H41" s="151">
        <v>7</v>
      </c>
      <c r="I41" s="151">
        <v>3</v>
      </c>
      <c r="J41" s="151">
        <v>0</v>
      </c>
      <c r="K41" s="151">
        <v>0</v>
      </c>
      <c r="L41" s="151">
        <v>0</v>
      </c>
      <c r="M41" s="151">
        <v>4</v>
      </c>
      <c r="N41" s="151">
        <v>2</v>
      </c>
      <c r="O41" s="151">
        <v>0</v>
      </c>
      <c r="P41" s="151">
        <v>2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1</v>
      </c>
      <c r="W41" s="151">
        <v>1</v>
      </c>
      <c r="X41" s="151">
        <v>0</v>
      </c>
      <c r="Y41" s="152">
        <v>0</v>
      </c>
    </row>
    <row r="42" spans="1:25" s="142" customFormat="1" ht="11.25" customHeight="1">
      <c r="A42" s="142" t="s">
        <v>301</v>
      </c>
      <c r="B42" s="144">
        <f t="shared" si="5"/>
        <v>12</v>
      </c>
      <c r="C42" s="151">
        <v>0</v>
      </c>
      <c r="D42" s="151">
        <v>0</v>
      </c>
      <c r="E42" s="151">
        <v>0</v>
      </c>
      <c r="F42" s="151">
        <v>0</v>
      </c>
      <c r="G42" s="151">
        <v>2</v>
      </c>
      <c r="H42" s="151">
        <v>3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1</v>
      </c>
      <c r="O42" s="151">
        <v>0</v>
      </c>
      <c r="P42" s="151">
        <v>1</v>
      </c>
      <c r="Q42" s="151">
        <v>0</v>
      </c>
      <c r="R42" s="151">
        <v>3</v>
      </c>
      <c r="S42" s="151">
        <v>0</v>
      </c>
      <c r="T42" s="151">
        <v>0</v>
      </c>
      <c r="U42" s="151">
        <v>0</v>
      </c>
      <c r="V42" s="151">
        <v>2</v>
      </c>
      <c r="W42" s="151">
        <v>0</v>
      </c>
      <c r="X42" s="151">
        <v>0</v>
      </c>
      <c r="Y42" s="152">
        <v>0</v>
      </c>
    </row>
    <row r="43" spans="1:25" s="142" customFormat="1" ht="11.25" customHeight="1">
      <c r="A43" s="142" t="s">
        <v>302</v>
      </c>
      <c r="B43" s="144">
        <f t="shared" si="5"/>
        <v>1</v>
      </c>
      <c r="C43" s="151">
        <v>0</v>
      </c>
      <c r="D43" s="151">
        <v>1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2">
        <v>0</v>
      </c>
    </row>
    <row r="44" spans="1:25" s="142" customFormat="1" ht="11.25">
      <c r="A44" s="142" t="s">
        <v>303</v>
      </c>
      <c r="B44" s="144">
        <f t="shared" si="5"/>
        <v>3</v>
      </c>
      <c r="C44" s="151">
        <v>2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1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2">
        <v>0</v>
      </c>
    </row>
    <row r="45" spans="1:25" s="142" customFormat="1" ht="11.25">
      <c r="A45" s="142" t="s">
        <v>304</v>
      </c>
      <c r="B45" s="144">
        <f t="shared" si="5"/>
        <v>1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1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2">
        <v>0</v>
      </c>
    </row>
    <row r="46" spans="1:25" s="142" customFormat="1" ht="11.25">
      <c r="A46" s="142" t="s">
        <v>305</v>
      </c>
      <c r="B46" s="144">
        <f t="shared" si="5"/>
        <v>14</v>
      </c>
      <c r="C46" s="151">
        <v>0</v>
      </c>
      <c r="D46" s="151">
        <v>0</v>
      </c>
      <c r="E46" s="151">
        <v>0</v>
      </c>
      <c r="F46" s="151">
        <v>2</v>
      </c>
      <c r="G46" s="151">
        <v>0</v>
      </c>
      <c r="H46" s="151">
        <v>0</v>
      </c>
      <c r="I46" s="151">
        <v>1</v>
      </c>
      <c r="J46" s="151">
        <v>0</v>
      </c>
      <c r="K46" s="151">
        <v>0</v>
      </c>
      <c r="L46" s="151">
        <v>0</v>
      </c>
      <c r="M46" s="151">
        <v>1</v>
      </c>
      <c r="N46" s="151">
        <v>6</v>
      </c>
      <c r="O46" s="151">
        <v>0</v>
      </c>
      <c r="P46" s="151">
        <v>1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1</v>
      </c>
      <c r="W46" s="151">
        <v>2</v>
      </c>
      <c r="X46" s="151">
        <v>0</v>
      </c>
      <c r="Y46" s="152">
        <v>0</v>
      </c>
    </row>
    <row r="47" spans="1:25" s="142" customFormat="1" ht="11.25">
      <c r="A47" s="142" t="s">
        <v>306</v>
      </c>
      <c r="B47" s="144">
        <f t="shared" si="5"/>
        <v>2</v>
      </c>
      <c r="C47" s="151">
        <v>0</v>
      </c>
      <c r="D47" s="151">
        <v>0</v>
      </c>
      <c r="E47" s="151">
        <v>0</v>
      </c>
      <c r="F47" s="151">
        <v>0</v>
      </c>
      <c r="G47" s="151">
        <v>1</v>
      </c>
      <c r="H47" s="151">
        <v>1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2">
        <v>0</v>
      </c>
    </row>
    <row r="48" spans="1:25" s="142" customFormat="1" ht="11.25">
      <c r="A48" s="142" t="s">
        <v>307</v>
      </c>
      <c r="B48" s="144">
        <f t="shared" si="5"/>
        <v>2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1</v>
      </c>
      <c r="X48" s="151">
        <v>1</v>
      </c>
      <c r="Y48" s="152">
        <v>0</v>
      </c>
    </row>
    <row r="49" spans="1:25" s="142" customFormat="1" ht="11.25">
      <c r="A49" s="142" t="s">
        <v>308</v>
      </c>
      <c r="B49" s="144">
        <f t="shared" si="5"/>
        <v>273</v>
      </c>
      <c r="C49" s="151">
        <v>36</v>
      </c>
      <c r="D49" s="151">
        <v>0</v>
      </c>
      <c r="E49" s="151">
        <v>21</v>
      </c>
      <c r="F49" s="151">
        <v>14</v>
      </c>
      <c r="G49" s="151">
        <v>16</v>
      </c>
      <c r="H49" s="151">
        <v>19</v>
      </c>
      <c r="I49" s="151">
        <v>4</v>
      </c>
      <c r="J49" s="151">
        <v>31</v>
      </c>
      <c r="K49" s="151">
        <v>5</v>
      </c>
      <c r="L49" s="151">
        <v>0</v>
      </c>
      <c r="M49" s="151">
        <v>21</v>
      </c>
      <c r="N49" s="151">
        <v>18</v>
      </c>
      <c r="O49" s="151">
        <v>0</v>
      </c>
      <c r="P49" s="151">
        <v>5</v>
      </c>
      <c r="Q49" s="151">
        <v>8</v>
      </c>
      <c r="R49" s="151">
        <v>9</v>
      </c>
      <c r="S49" s="151">
        <v>8</v>
      </c>
      <c r="T49" s="151">
        <v>7</v>
      </c>
      <c r="U49" s="151">
        <v>0</v>
      </c>
      <c r="V49" s="151">
        <v>14</v>
      </c>
      <c r="W49" s="151">
        <v>24</v>
      </c>
      <c r="X49" s="151">
        <v>13</v>
      </c>
      <c r="Y49" s="152">
        <v>0</v>
      </c>
    </row>
    <row r="50" spans="1:25" s="142" customFormat="1" ht="11.25">
      <c r="A50" s="142" t="s">
        <v>309</v>
      </c>
      <c r="B50" s="144">
        <f t="shared" si="5"/>
        <v>16</v>
      </c>
      <c r="C50" s="151">
        <v>2</v>
      </c>
      <c r="D50" s="151">
        <v>0</v>
      </c>
      <c r="E50" s="151">
        <v>0</v>
      </c>
      <c r="F50" s="151">
        <v>1</v>
      </c>
      <c r="G50" s="151">
        <v>1</v>
      </c>
      <c r="H50" s="151">
        <v>1</v>
      </c>
      <c r="I50" s="151">
        <v>1</v>
      </c>
      <c r="J50" s="151">
        <v>2</v>
      </c>
      <c r="K50" s="151">
        <v>0</v>
      </c>
      <c r="L50" s="151">
        <v>0</v>
      </c>
      <c r="M50" s="151">
        <v>0</v>
      </c>
      <c r="N50" s="151">
        <v>2</v>
      </c>
      <c r="O50" s="151">
        <v>0</v>
      </c>
      <c r="P50" s="151">
        <v>1</v>
      </c>
      <c r="Q50" s="151">
        <v>0</v>
      </c>
      <c r="R50" s="151">
        <v>2</v>
      </c>
      <c r="S50" s="151">
        <v>0</v>
      </c>
      <c r="T50" s="151">
        <v>1</v>
      </c>
      <c r="U50" s="151">
        <v>0</v>
      </c>
      <c r="V50" s="151">
        <v>0</v>
      </c>
      <c r="W50" s="151">
        <v>1</v>
      </c>
      <c r="X50" s="151">
        <v>1</v>
      </c>
      <c r="Y50" s="152">
        <v>0</v>
      </c>
    </row>
    <row r="51" spans="1:25" s="142" customFormat="1" ht="11.25">
      <c r="A51" s="142" t="s">
        <v>310</v>
      </c>
      <c r="B51" s="144">
        <f t="shared" si="5"/>
        <v>1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1</v>
      </c>
      <c r="Y51" s="152">
        <v>0</v>
      </c>
    </row>
    <row r="52" spans="2:25" s="142" customFormat="1" ht="11.25">
      <c r="B52" s="144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2"/>
    </row>
    <row r="53" spans="1:25" s="142" customFormat="1" ht="11.25">
      <c r="A53" s="147" t="s">
        <v>311</v>
      </c>
      <c r="B53" s="148">
        <f>SUM(C53:Y53)</f>
        <v>9</v>
      </c>
      <c r="C53" s="149">
        <f aca="true" t="shared" si="6" ref="C53:Y53">SUM(C55:C58)</f>
        <v>1</v>
      </c>
      <c r="D53" s="149">
        <f t="shared" si="6"/>
        <v>1</v>
      </c>
      <c r="E53" s="149">
        <f t="shared" si="6"/>
        <v>0</v>
      </c>
      <c r="F53" s="149">
        <f t="shared" si="6"/>
        <v>0</v>
      </c>
      <c r="G53" s="149">
        <f t="shared" si="6"/>
        <v>0</v>
      </c>
      <c r="H53" s="149">
        <f t="shared" si="6"/>
        <v>0</v>
      </c>
      <c r="I53" s="149">
        <f t="shared" si="6"/>
        <v>0</v>
      </c>
      <c r="J53" s="149">
        <f t="shared" si="6"/>
        <v>1</v>
      </c>
      <c r="K53" s="149">
        <f t="shared" si="6"/>
        <v>0</v>
      </c>
      <c r="L53" s="149">
        <f t="shared" si="6"/>
        <v>0</v>
      </c>
      <c r="M53" s="149">
        <f t="shared" si="6"/>
        <v>0</v>
      </c>
      <c r="N53" s="149">
        <f t="shared" si="6"/>
        <v>1</v>
      </c>
      <c r="O53" s="149">
        <f t="shared" si="6"/>
        <v>0</v>
      </c>
      <c r="P53" s="149">
        <f t="shared" si="6"/>
        <v>1</v>
      </c>
      <c r="Q53" s="149">
        <f t="shared" si="6"/>
        <v>0</v>
      </c>
      <c r="R53" s="149">
        <f t="shared" si="6"/>
        <v>0</v>
      </c>
      <c r="S53" s="149">
        <f t="shared" si="6"/>
        <v>0</v>
      </c>
      <c r="T53" s="149">
        <f t="shared" si="6"/>
        <v>0</v>
      </c>
      <c r="U53" s="149">
        <f t="shared" si="6"/>
        <v>0</v>
      </c>
      <c r="V53" s="149">
        <f t="shared" si="6"/>
        <v>2</v>
      </c>
      <c r="W53" s="149">
        <f t="shared" si="6"/>
        <v>2</v>
      </c>
      <c r="X53" s="149">
        <f t="shared" si="6"/>
        <v>0</v>
      </c>
      <c r="Y53" s="150">
        <f t="shared" si="6"/>
        <v>0</v>
      </c>
    </row>
    <row r="54" spans="2:25" s="142" customFormat="1" ht="11.25">
      <c r="B54" s="144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2"/>
    </row>
    <row r="55" spans="1:25" s="142" customFormat="1" ht="11.25">
      <c r="A55" s="142" t="s">
        <v>312</v>
      </c>
      <c r="B55" s="144">
        <f>SUM(C55:Y55)</f>
        <v>1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1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2">
        <v>0</v>
      </c>
    </row>
    <row r="56" spans="1:25" s="142" customFormat="1" ht="11.25">
      <c r="A56" s="142" t="s">
        <v>313</v>
      </c>
      <c r="B56" s="144">
        <f>SUM(C56:Y56)</f>
        <v>5</v>
      </c>
      <c r="C56" s="151">
        <v>1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1</v>
      </c>
      <c r="K56" s="151">
        <v>0</v>
      </c>
      <c r="L56" s="151">
        <v>0</v>
      </c>
      <c r="M56" s="151">
        <v>0</v>
      </c>
      <c r="N56" s="151">
        <v>1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1</v>
      </c>
      <c r="W56" s="151">
        <v>1</v>
      </c>
      <c r="X56" s="151">
        <v>0</v>
      </c>
      <c r="Y56" s="152">
        <v>0</v>
      </c>
    </row>
    <row r="57" spans="1:25" s="142" customFormat="1" ht="11.25">
      <c r="A57" s="142" t="s">
        <v>314</v>
      </c>
      <c r="B57" s="144">
        <f>SUM(C57:Y57)</f>
        <v>2</v>
      </c>
      <c r="C57" s="151">
        <v>0</v>
      </c>
      <c r="D57" s="151">
        <v>1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1</v>
      </c>
      <c r="X57" s="151">
        <v>0</v>
      </c>
      <c r="Y57" s="152">
        <v>0</v>
      </c>
    </row>
    <row r="58" spans="1:25" s="142" customFormat="1" ht="11.25">
      <c r="A58" s="142" t="s">
        <v>315</v>
      </c>
      <c r="B58" s="144">
        <f>SUM(C58:Y58)</f>
        <v>1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1</v>
      </c>
      <c r="W58" s="151">
        <v>0</v>
      </c>
      <c r="X58" s="151">
        <v>0</v>
      </c>
      <c r="Y58" s="152">
        <v>0</v>
      </c>
    </row>
    <row r="59" spans="2:25" s="142" customFormat="1" ht="11.25">
      <c r="B59" s="144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2"/>
    </row>
    <row r="60" spans="1:25" s="142" customFormat="1" ht="11.25">
      <c r="A60" s="147" t="s">
        <v>316</v>
      </c>
      <c r="B60" s="148">
        <f>SUM(C60:Y60)</f>
        <v>58</v>
      </c>
      <c r="C60" s="149">
        <f aca="true" t="shared" si="7" ref="C60:Y60">SUM(C62:C64)</f>
        <v>14</v>
      </c>
      <c r="D60" s="149">
        <f t="shared" si="7"/>
        <v>2</v>
      </c>
      <c r="E60" s="149">
        <f t="shared" si="7"/>
        <v>2</v>
      </c>
      <c r="F60" s="149">
        <f t="shared" si="7"/>
        <v>7</v>
      </c>
      <c r="G60" s="149">
        <f t="shared" si="7"/>
        <v>1</v>
      </c>
      <c r="H60" s="149">
        <f t="shared" si="7"/>
        <v>3</v>
      </c>
      <c r="I60" s="149">
        <f t="shared" si="7"/>
        <v>2</v>
      </c>
      <c r="J60" s="149">
        <f t="shared" si="7"/>
        <v>3</v>
      </c>
      <c r="K60" s="149">
        <f t="shared" si="7"/>
        <v>2</v>
      </c>
      <c r="L60" s="149">
        <f t="shared" si="7"/>
        <v>0</v>
      </c>
      <c r="M60" s="149">
        <f t="shared" si="7"/>
        <v>1</v>
      </c>
      <c r="N60" s="149">
        <f t="shared" si="7"/>
        <v>5</v>
      </c>
      <c r="O60" s="149">
        <f t="shared" si="7"/>
        <v>1</v>
      </c>
      <c r="P60" s="149">
        <f t="shared" si="7"/>
        <v>1</v>
      </c>
      <c r="Q60" s="149">
        <f t="shared" si="7"/>
        <v>1</v>
      </c>
      <c r="R60" s="149">
        <f t="shared" si="7"/>
        <v>1</v>
      </c>
      <c r="S60" s="149">
        <f t="shared" si="7"/>
        <v>0</v>
      </c>
      <c r="T60" s="149">
        <f t="shared" si="7"/>
        <v>0</v>
      </c>
      <c r="U60" s="149">
        <f t="shared" si="7"/>
        <v>1</v>
      </c>
      <c r="V60" s="149">
        <f t="shared" si="7"/>
        <v>1</v>
      </c>
      <c r="W60" s="149">
        <f t="shared" si="7"/>
        <v>7</v>
      </c>
      <c r="X60" s="149">
        <f t="shared" si="7"/>
        <v>3</v>
      </c>
      <c r="Y60" s="150">
        <f t="shared" si="7"/>
        <v>0</v>
      </c>
    </row>
    <row r="61" spans="2:25" s="142" customFormat="1" ht="11.25">
      <c r="B61" s="148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s="142" customFormat="1" ht="11.25">
      <c r="A62" s="142" t="s">
        <v>317</v>
      </c>
      <c r="B62" s="144">
        <f>SUM(C62:Y62)</f>
        <v>34</v>
      </c>
      <c r="C62" s="151">
        <v>3</v>
      </c>
      <c r="D62" s="151">
        <v>0</v>
      </c>
      <c r="E62" s="151">
        <v>2</v>
      </c>
      <c r="F62" s="151">
        <v>6</v>
      </c>
      <c r="G62" s="151">
        <v>0</v>
      </c>
      <c r="H62" s="151">
        <v>2</v>
      </c>
      <c r="I62" s="151">
        <v>2</v>
      </c>
      <c r="J62" s="151">
        <v>2</v>
      </c>
      <c r="K62" s="151">
        <v>2</v>
      </c>
      <c r="L62" s="151">
        <v>0</v>
      </c>
      <c r="M62" s="151">
        <v>1</v>
      </c>
      <c r="N62" s="151">
        <v>3</v>
      </c>
      <c r="O62" s="151">
        <v>1</v>
      </c>
      <c r="P62" s="151">
        <v>1</v>
      </c>
      <c r="Q62" s="151">
        <v>0</v>
      </c>
      <c r="R62" s="151">
        <v>1</v>
      </c>
      <c r="S62" s="151">
        <v>0</v>
      </c>
      <c r="T62" s="151">
        <v>0</v>
      </c>
      <c r="U62" s="151">
        <v>1</v>
      </c>
      <c r="V62" s="151">
        <v>1</v>
      </c>
      <c r="W62" s="151">
        <v>5</v>
      </c>
      <c r="X62" s="151">
        <v>1</v>
      </c>
      <c r="Y62" s="152">
        <v>0</v>
      </c>
    </row>
    <row r="63" spans="1:25" s="142" customFormat="1" ht="11.25">
      <c r="A63" s="142" t="s">
        <v>318</v>
      </c>
      <c r="B63" s="144">
        <f>SUM(C63:Y63)</f>
        <v>4</v>
      </c>
      <c r="C63" s="151">
        <v>1</v>
      </c>
      <c r="D63" s="151">
        <v>1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1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1</v>
      </c>
      <c r="Y63" s="152">
        <v>0</v>
      </c>
    </row>
    <row r="64" spans="1:25" s="142" customFormat="1" ht="11.25">
      <c r="A64" s="142" t="s">
        <v>319</v>
      </c>
      <c r="B64" s="144">
        <f>SUM(C64:Y64)</f>
        <v>20</v>
      </c>
      <c r="C64" s="151">
        <v>10</v>
      </c>
      <c r="D64" s="151">
        <v>1</v>
      </c>
      <c r="E64" s="151">
        <v>0</v>
      </c>
      <c r="F64" s="151">
        <v>1</v>
      </c>
      <c r="G64" s="151">
        <v>1</v>
      </c>
      <c r="H64" s="151">
        <v>1</v>
      </c>
      <c r="I64" s="151">
        <v>0</v>
      </c>
      <c r="J64" s="151">
        <v>1</v>
      </c>
      <c r="K64" s="151">
        <v>0</v>
      </c>
      <c r="L64" s="151">
        <v>0</v>
      </c>
      <c r="M64" s="151">
        <v>0</v>
      </c>
      <c r="N64" s="151">
        <v>1</v>
      </c>
      <c r="O64" s="151">
        <v>0</v>
      </c>
      <c r="P64" s="151">
        <v>0</v>
      </c>
      <c r="Q64" s="151">
        <v>1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2</v>
      </c>
      <c r="X64" s="151">
        <v>1</v>
      </c>
      <c r="Y64" s="152">
        <v>0</v>
      </c>
    </row>
    <row r="65" spans="2:25" s="142" customFormat="1" ht="11.25">
      <c r="B65" s="144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s="142" customFormat="1" ht="11.25">
      <c r="A66" s="147" t="s">
        <v>320</v>
      </c>
      <c r="B66" s="148">
        <f>SUM(C66:Y66)</f>
        <v>60</v>
      </c>
      <c r="C66" s="149">
        <f aca="true" t="shared" si="8" ref="C66:Y66">SUM(C68:C69)</f>
        <v>4</v>
      </c>
      <c r="D66" s="149">
        <f t="shared" si="8"/>
        <v>0</v>
      </c>
      <c r="E66" s="149">
        <f t="shared" si="8"/>
        <v>3</v>
      </c>
      <c r="F66" s="149">
        <f t="shared" si="8"/>
        <v>3</v>
      </c>
      <c r="G66" s="149">
        <f t="shared" si="8"/>
        <v>4</v>
      </c>
      <c r="H66" s="149">
        <f t="shared" si="8"/>
        <v>3</v>
      </c>
      <c r="I66" s="149">
        <f t="shared" si="8"/>
        <v>0</v>
      </c>
      <c r="J66" s="149">
        <f t="shared" si="8"/>
        <v>1</v>
      </c>
      <c r="K66" s="149">
        <f t="shared" si="8"/>
        <v>3</v>
      </c>
      <c r="L66" s="149">
        <f t="shared" si="8"/>
        <v>2</v>
      </c>
      <c r="M66" s="149">
        <f t="shared" si="8"/>
        <v>3</v>
      </c>
      <c r="N66" s="149">
        <f t="shared" si="8"/>
        <v>9</v>
      </c>
      <c r="O66" s="149">
        <f t="shared" si="8"/>
        <v>3</v>
      </c>
      <c r="P66" s="149">
        <f t="shared" si="8"/>
        <v>3</v>
      </c>
      <c r="Q66" s="149">
        <f t="shared" si="8"/>
        <v>3</v>
      </c>
      <c r="R66" s="149">
        <f t="shared" si="8"/>
        <v>2</v>
      </c>
      <c r="S66" s="149">
        <f t="shared" si="8"/>
        <v>0</v>
      </c>
      <c r="T66" s="149">
        <f t="shared" si="8"/>
        <v>2</v>
      </c>
      <c r="U66" s="149">
        <f t="shared" si="8"/>
        <v>2</v>
      </c>
      <c r="V66" s="149">
        <f t="shared" si="8"/>
        <v>3</v>
      </c>
      <c r="W66" s="149">
        <f t="shared" si="8"/>
        <v>5</v>
      </c>
      <c r="X66" s="149">
        <f t="shared" si="8"/>
        <v>2</v>
      </c>
      <c r="Y66" s="150">
        <f t="shared" si="8"/>
        <v>0</v>
      </c>
    </row>
    <row r="67" spans="2:25" s="142" customFormat="1" ht="11.25">
      <c r="B67" s="14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2"/>
    </row>
    <row r="68" spans="1:25" s="142" customFormat="1" ht="11.25">
      <c r="A68" s="142" t="s">
        <v>321</v>
      </c>
      <c r="B68" s="144">
        <f>SUM(C68:Y68)</f>
        <v>1</v>
      </c>
      <c r="C68" s="151">
        <v>1</v>
      </c>
      <c r="D68" s="151">
        <v>0</v>
      </c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151">
        <v>0</v>
      </c>
      <c r="S68" s="151">
        <v>0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2">
        <v>0</v>
      </c>
    </row>
    <row r="69" spans="1:25" s="142" customFormat="1" ht="11.25">
      <c r="A69" s="142" t="s">
        <v>322</v>
      </c>
      <c r="B69" s="144">
        <f>SUM(C69:Y69)</f>
        <v>59</v>
      </c>
      <c r="C69" s="151">
        <v>3</v>
      </c>
      <c r="D69" s="151">
        <v>0</v>
      </c>
      <c r="E69" s="151">
        <v>3</v>
      </c>
      <c r="F69" s="151">
        <v>3</v>
      </c>
      <c r="G69" s="151">
        <v>4</v>
      </c>
      <c r="H69" s="151">
        <v>3</v>
      </c>
      <c r="I69" s="151">
        <v>0</v>
      </c>
      <c r="J69" s="151">
        <v>1</v>
      </c>
      <c r="K69" s="151">
        <v>3</v>
      </c>
      <c r="L69" s="151">
        <v>2</v>
      </c>
      <c r="M69" s="151">
        <v>3</v>
      </c>
      <c r="N69" s="151">
        <v>9</v>
      </c>
      <c r="O69" s="151">
        <v>3</v>
      </c>
      <c r="P69" s="151">
        <v>3</v>
      </c>
      <c r="Q69" s="151">
        <v>3</v>
      </c>
      <c r="R69" s="151">
        <v>2</v>
      </c>
      <c r="S69" s="151">
        <v>0</v>
      </c>
      <c r="T69" s="151">
        <v>2</v>
      </c>
      <c r="U69" s="151">
        <v>2</v>
      </c>
      <c r="V69" s="151">
        <v>3</v>
      </c>
      <c r="W69" s="151">
        <v>5</v>
      </c>
      <c r="X69" s="151">
        <v>2</v>
      </c>
      <c r="Y69" s="152">
        <v>0</v>
      </c>
    </row>
    <row r="70" spans="2:25" s="142" customFormat="1" ht="11.25">
      <c r="B70" s="144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2"/>
    </row>
    <row r="71" spans="1:25" s="142" customFormat="1" ht="11.25">
      <c r="A71" s="147" t="s">
        <v>323</v>
      </c>
      <c r="B71" s="148">
        <f>SUM(C71:Y71)</f>
        <v>1703</v>
      </c>
      <c r="C71" s="149">
        <f aca="true" t="shared" si="9" ref="C71:Y71">SUM(C73:C104)</f>
        <v>394</v>
      </c>
      <c r="D71" s="149">
        <f t="shared" si="9"/>
        <v>27</v>
      </c>
      <c r="E71" s="149">
        <f t="shared" si="9"/>
        <v>64</v>
      </c>
      <c r="F71" s="149">
        <f t="shared" si="9"/>
        <v>145</v>
      </c>
      <c r="G71" s="149">
        <f t="shared" si="9"/>
        <v>46</v>
      </c>
      <c r="H71" s="149">
        <f t="shared" si="9"/>
        <v>112</v>
      </c>
      <c r="I71" s="149">
        <f t="shared" si="9"/>
        <v>56</v>
      </c>
      <c r="J71" s="149">
        <f t="shared" si="9"/>
        <v>59</v>
      </c>
      <c r="K71" s="149">
        <f t="shared" si="9"/>
        <v>69</v>
      </c>
      <c r="L71" s="149">
        <f t="shared" si="9"/>
        <v>8</v>
      </c>
      <c r="M71" s="149">
        <f t="shared" si="9"/>
        <v>95</v>
      </c>
      <c r="N71" s="149">
        <f t="shared" si="9"/>
        <v>117</v>
      </c>
      <c r="O71" s="149">
        <f t="shared" si="9"/>
        <v>30</v>
      </c>
      <c r="P71" s="149">
        <f t="shared" si="9"/>
        <v>28</v>
      </c>
      <c r="Q71" s="149">
        <f t="shared" si="9"/>
        <v>24</v>
      </c>
      <c r="R71" s="149">
        <f t="shared" si="9"/>
        <v>69</v>
      </c>
      <c r="S71" s="149">
        <f t="shared" si="9"/>
        <v>45</v>
      </c>
      <c r="T71" s="149">
        <f t="shared" si="9"/>
        <v>17</v>
      </c>
      <c r="U71" s="149">
        <f t="shared" si="9"/>
        <v>17</v>
      </c>
      <c r="V71" s="149">
        <f t="shared" si="9"/>
        <v>29</v>
      </c>
      <c r="W71" s="149">
        <f t="shared" si="9"/>
        <v>166</v>
      </c>
      <c r="X71" s="149">
        <f t="shared" si="9"/>
        <v>74</v>
      </c>
      <c r="Y71" s="150">
        <f t="shared" si="9"/>
        <v>12</v>
      </c>
    </row>
    <row r="72" spans="2:25" s="142" customFormat="1" ht="11.25">
      <c r="B72" s="148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2"/>
    </row>
    <row r="73" spans="1:25" s="142" customFormat="1" ht="11.25">
      <c r="A73" s="142" t="s">
        <v>324</v>
      </c>
      <c r="B73" s="144">
        <f aca="true" t="shared" si="10" ref="B73:B104">SUM(C73:Y73)</f>
        <v>24</v>
      </c>
      <c r="C73" s="151">
        <v>8</v>
      </c>
      <c r="D73" s="151">
        <v>0</v>
      </c>
      <c r="E73" s="151">
        <v>1</v>
      </c>
      <c r="F73" s="151">
        <v>6</v>
      </c>
      <c r="G73" s="151">
        <v>0</v>
      </c>
      <c r="H73" s="151">
        <v>1</v>
      </c>
      <c r="I73" s="151">
        <v>1</v>
      </c>
      <c r="J73" s="151">
        <v>0</v>
      </c>
      <c r="K73" s="151">
        <v>1</v>
      </c>
      <c r="L73" s="151">
        <v>0</v>
      </c>
      <c r="M73" s="151">
        <v>2</v>
      </c>
      <c r="N73" s="151">
        <v>2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1</v>
      </c>
      <c r="U73" s="151">
        <v>0</v>
      </c>
      <c r="V73" s="151">
        <v>0</v>
      </c>
      <c r="W73" s="151">
        <v>1</v>
      </c>
      <c r="X73" s="151">
        <v>0</v>
      </c>
      <c r="Y73" s="152">
        <v>0</v>
      </c>
    </row>
    <row r="74" spans="1:25" s="142" customFormat="1" ht="11.25">
      <c r="A74" s="142" t="s">
        <v>325</v>
      </c>
      <c r="B74" s="144">
        <f t="shared" si="10"/>
        <v>14</v>
      </c>
      <c r="C74" s="151">
        <v>0</v>
      </c>
      <c r="D74" s="151">
        <v>1</v>
      </c>
      <c r="E74" s="151">
        <v>0</v>
      </c>
      <c r="F74" s="151">
        <v>4</v>
      </c>
      <c r="G74" s="151">
        <v>0</v>
      </c>
      <c r="H74" s="151">
        <v>0</v>
      </c>
      <c r="I74" s="151">
        <v>0</v>
      </c>
      <c r="J74" s="151">
        <v>2</v>
      </c>
      <c r="K74" s="151">
        <v>0</v>
      </c>
      <c r="L74" s="151">
        <v>0</v>
      </c>
      <c r="M74" s="151">
        <v>0</v>
      </c>
      <c r="N74" s="151">
        <v>2</v>
      </c>
      <c r="O74" s="151">
        <v>1</v>
      </c>
      <c r="P74" s="151">
        <v>1</v>
      </c>
      <c r="Q74" s="151">
        <v>0</v>
      </c>
      <c r="R74" s="151">
        <v>0</v>
      </c>
      <c r="S74" s="151">
        <v>0</v>
      </c>
      <c r="T74" s="151">
        <v>1</v>
      </c>
      <c r="U74" s="151">
        <v>0</v>
      </c>
      <c r="V74" s="151">
        <v>1</v>
      </c>
      <c r="W74" s="151">
        <v>1</v>
      </c>
      <c r="X74" s="151">
        <v>0</v>
      </c>
      <c r="Y74" s="152">
        <v>0</v>
      </c>
    </row>
    <row r="75" spans="1:25" s="142" customFormat="1" ht="11.25">
      <c r="A75" s="142" t="s">
        <v>326</v>
      </c>
      <c r="B75" s="144">
        <f t="shared" si="10"/>
        <v>1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1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2">
        <v>0</v>
      </c>
    </row>
    <row r="76" spans="1:25" s="142" customFormat="1" ht="11.25">
      <c r="A76" s="142" t="s">
        <v>327</v>
      </c>
      <c r="B76" s="144">
        <f t="shared" si="10"/>
        <v>38</v>
      </c>
      <c r="C76" s="151">
        <v>1</v>
      </c>
      <c r="D76" s="151">
        <v>3</v>
      </c>
      <c r="E76" s="151">
        <v>0</v>
      </c>
      <c r="F76" s="151">
        <v>5</v>
      </c>
      <c r="G76" s="151">
        <v>0</v>
      </c>
      <c r="H76" s="151">
        <v>4</v>
      </c>
      <c r="I76" s="151">
        <v>2</v>
      </c>
      <c r="J76" s="151">
        <v>4</v>
      </c>
      <c r="K76" s="151">
        <v>3</v>
      </c>
      <c r="L76" s="151">
        <v>0</v>
      </c>
      <c r="M76" s="151">
        <v>5</v>
      </c>
      <c r="N76" s="151">
        <v>2</v>
      </c>
      <c r="O76" s="151">
        <v>1</v>
      </c>
      <c r="P76" s="151">
        <v>0</v>
      </c>
      <c r="Q76" s="151">
        <v>0</v>
      </c>
      <c r="R76" s="151">
        <v>2</v>
      </c>
      <c r="S76" s="151">
        <v>1</v>
      </c>
      <c r="T76" s="151">
        <v>0</v>
      </c>
      <c r="U76" s="151">
        <v>1</v>
      </c>
      <c r="V76" s="151">
        <v>1</v>
      </c>
      <c r="W76" s="151">
        <v>3</v>
      </c>
      <c r="X76" s="151">
        <v>0</v>
      </c>
      <c r="Y76" s="152">
        <v>0</v>
      </c>
    </row>
    <row r="77" spans="1:25" s="143" customFormat="1" ht="11.25">
      <c r="A77" s="314" t="s">
        <v>878</v>
      </c>
      <c r="B77" s="145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</row>
    <row r="78" spans="1:25" s="142" customFormat="1" ht="12" thickBot="1">
      <c r="A78" s="114"/>
      <c r="B78" s="114"/>
      <c r="C78" s="114"/>
      <c r="D78" s="114"/>
      <c r="E78" s="114"/>
      <c r="F78" s="114"/>
      <c r="G78" s="114"/>
      <c r="H78" s="114"/>
      <c r="I78" s="114"/>
      <c r="J78" s="115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5" s="142" customFormat="1" ht="11.25">
      <c r="A79" s="342" t="s">
        <v>819</v>
      </c>
      <c r="B79" s="345" t="s">
        <v>750</v>
      </c>
      <c r="C79" s="340" t="s">
        <v>208</v>
      </c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</row>
    <row r="80" spans="1:25" s="142" customFormat="1" ht="11.25">
      <c r="A80" s="343"/>
      <c r="B80" s="346"/>
      <c r="C80" s="116" t="s">
        <v>270</v>
      </c>
      <c r="D80" s="116" t="s">
        <v>211</v>
      </c>
      <c r="E80" s="116" t="s">
        <v>212</v>
      </c>
      <c r="F80" s="117" t="s">
        <v>271</v>
      </c>
      <c r="G80" s="116" t="s">
        <v>272</v>
      </c>
      <c r="H80" s="116" t="s">
        <v>270</v>
      </c>
      <c r="I80" s="116" t="s">
        <v>215</v>
      </c>
      <c r="J80" s="117" t="s">
        <v>271</v>
      </c>
      <c r="K80" s="116" t="s">
        <v>216</v>
      </c>
      <c r="L80" s="116" t="s">
        <v>217</v>
      </c>
      <c r="M80" s="116" t="s">
        <v>218</v>
      </c>
      <c r="N80" s="116" t="s">
        <v>219</v>
      </c>
      <c r="O80" s="116" t="s">
        <v>220</v>
      </c>
      <c r="P80" s="116" t="s">
        <v>221</v>
      </c>
      <c r="Q80" s="116" t="s">
        <v>222</v>
      </c>
      <c r="R80" s="116" t="s">
        <v>223</v>
      </c>
      <c r="S80" s="116" t="s">
        <v>224</v>
      </c>
      <c r="T80" s="116" t="s">
        <v>225</v>
      </c>
      <c r="U80" s="116" t="s">
        <v>226</v>
      </c>
      <c r="V80" s="116" t="s">
        <v>227</v>
      </c>
      <c r="W80" s="116" t="s">
        <v>210</v>
      </c>
      <c r="X80" s="116" t="s">
        <v>213</v>
      </c>
      <c r="Y80" s="118" t="s">
        <v>228</v>
      </c>
    </row>
    <row r="81" spans="1:25" s="142" customFormat="1" ht="11.25">
      <c r="A81" s="343"/>
      <c r="B81" s="346"/>
      <c r="C81" s="119" t="s">
        <v>273</v>
      </c>
      <c r="D81" s="120"/>
      <c r="E81" s="121" t="s">
        <v>229</v>
      </c>
      <c r="F81" s="122" t="s">
        <v>273</v>
      </c>
      <c r="G81" s="121" t="s">
        <v>274</v>
      </c>
      <c r="H81" s="121" t="s">
        <v>273</v>
      </c>
      <c r="I81" s="121" t="s">
        <v>233</v>
      </c>
      <c r="J81" s="122" t="s">
        <v>273</v>
      </c>
      <c r="K81" s="120"/>
      <c r="L81" s="120"/>
      <c r="M81" s="120"/>
      <c r="N81" s="123" t="s">
        <v>234</v>
      </c>
      <c r="O81" s="124" t="s">
        <v>803</v>
      </c>
      <c r="P81" s="120"/>
      <c r="Q81" s="121" t="s">
        <v>235</v>
      </c>
      <c r="R81" s="121" t="s">
        <v>236</v>
      </c>
      <c r="S81" s="121" t="s">
        <v>237</v>
      </c>
      <c r="T81" s="120"/>
      <c r="U81" s="120"/>
      <c r="V81" s="121" t="s">
        <v>238</v>
      </c>
      <c r="W81" s="121" t="s">
        <v>272</v>
      </c>
      <c r="X81" s="125" t="s">
        <v>272</v>
      </c>
      <c r="Y81" s="126"/>
    </row>
    <row r="82" spans="1:25" s="142" customFormat="1" ht="11.25">
      <c r="A82" s="343"/>
      <c r="B82" s="346"/>
      <c r="C82" s="119" t="s">
        <v>275</v>
      </c>
      <c r="D82" s="120"/>
      <c r="E82" s="120"/>
      <c r="F82" s="122" t="s">
        <v>275</v>
      </c>
      <c r="G82" s="123" t="s">
        <v>231</v>
      </c>
      <c r="H82" s="121" t="s">
        <v>232</v>
      </c>
      <c r="I82" s="120"/>
      <c r="J82" s="122" t="s">
        <v>232</v>
      </c>
      <c r="K82" s="120"/>
      <c r="L82" s="120"/>
      <c r="M82" s="120"/>
      <c r="N82" s="123" t="s">
        <v>244</v>
      </c>
      <c r="O82" s="120"/>
      <c r="P82" s="120"/>
      <c r="Q82" s="120"/>
      <c r="R82" s="120"/>
      <c r="S82" s="121" t="s">
        <v>245</v>
      </c>
      <c r="T82" s="120"/>
      <c r="U82" s="120"/>
      <c r="V82" s="120"/>
      <c r="W82" s="121" t="s">
        <v>276</v>
      </c>
      <c r="X82" s="125" t="s">
        <v>276</v>
      </c>
      <c r="Y82" s="126"/>
    </row>
    <row r="83" spans="1:25" s="142" customFormat="1" ht="11.25">
      <c r="A83" s="344"/>
      <c r="B83" s="347"/>
      <c r="C83" s="127"/>
      <c r="D83" s="128"/>
      <c r="E83" s="128"/>
      <c r="F83" s="129" t="s">
        <v>241</v>
      </c>
      <c r="G83" s="130" t="s">
        <v>242</v>
      </c>
      <c r="H83" s="131"/>
      <c r="I83" s="128"/>
      <c r="J83" s="129" t="s">
        <v>243</v>
      </c>
      <c r="K83" s="128"/>
      <c r="L83" s="128"/>
      <c r="M83" s="128"/>
      <c r="N83" s="128"/>
      <c r="O83" s="128"/>
      <c r="P83" s="128"/>
      <c r="Q83" s="128"/>
      <c r="R83" s="128"/>
      <c r="S83" s="131"/>
      <c r="T83" s="128"/>
      <c r="U83" s="128"/>
      <c r="V83" s="128"/>
      <c r="W83" s="131" t="s">
        <v>277</v>
      </c>
      <c r="X83" s="132" t="s">
        <v>278</v>
      </c>
      <c r="Y83" s="133"/>
    </row>
    <row r="84" spans="2:25" s="142" customFormat="1" ht="11.25">
      <c r="B84" s="14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s="142" customFormat="1" ht="11.25">
      <c r="A85" s="142" t="s">
        <v>328</v>
      </c>
      <c r="B85" s="144">
        <f t="shared" si="10"/>
        <v>83</v>
      </c>
      <c r="C85" s="151">
        <v>25</v>
      </c>
      <c r="D85" s="151">
        <v>0</v>
      </c>
      <c r="E85" s="151">
        <v>4</v>
      </c>
      <c r="F85" s="151">
        <v>5</v>
      </c>
      <c r="G85" s="151">
        <v>5</v>
      </c>
      <c r="H85" s="151">
        <v>11</v>
      </c>
      <c r="I85" s="151">
        <v>5</v>
      </c>
      <c r="J85" s="151">
        <v>4</v>
      </c>
      <c r="K85" s="151">
        <v>0</v>
      </c>
      <c r="L85" s="151">
        <v>0</v>
      </c>
      <c r="M85" s="151">
        <v>3</v>
      </c>
      <c r="N85" s="151">
        <v>10</v>
      </c>
      <c r="O85" s="151">
        <v>1</v>
      </c>
      <c r="P85" s="151">
        <v>0</v>
      </c>
      <c r="Q85" s="151">
        <v>0</v>
      </c>
      <c r="R85" s="151">
        <v>0</v>
      </c>
      <c r="S85" s="151">
        <v>1</v>
      </c>
      <c r="T85" s="151">
        <v>0</v>
      </c>
      <c r="U85" s="151">
        <v>0</v>
      </c>
      <c r="V85" s="151">
        <v>0</v>
      </c>
      <c r="W85" s="151">
        <v>7</v>
      </c>
      <c r="X85" s="151">
        <v>2</v>
      </c>
      <c r="Y85" s="152">
        <v>0</v>
      </c>
    </row>
    <row r="86" spans="1:25" s="142" customFormat="1" ht="11.25">
      <c r="A86" s="142" t="s">
        <v>329</v>
      </c>
      <c r="B86" s="144">
        <f t="shared" si="10"/>
        <v>7</v>
      </c>
      <c r="C86" s="151">
        <v>2</v>
      </c>
      <c r="D86" s="151">
        <v>0</v>
      </c>
      <c r="E86" s="151">
        <v>1</v>
      </c>
      <c r="F86" s="151">
        <v>1</v>
      </c>
      <c r="G86" s="151">
        <v>0</v>
      </c>
      <c r="H86" s="151">
        <v>1</v>
      </c>
      <c r="I86" s="151">
        <v>1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1</v>
      </c>
      <c r="Y86" s="152">
        <v>0</v>
      </c>
    </row>
    <row r="87" spans="1:25" s="142" customFormat="1" ht="11.25">
      <c r="A87" s="142" t="s">
        <v>330</v>
      </c>
      <c r="B87" s="144">
        <f t="shared" si="10"/>
        <v>11</v>
      </c>
      <c r="C87" s="151">
        <v>1</v>
      </c>
      <c r="D87" s="151">
        <v>0</v>
      </c>
      <c r="E87" s="151">
        <v>0</v>
      </c>
      <c r="F87" s="151">
        <v>2</v>
      </c>
      <c r="G87" s="151">
        <v>0</v>
      </c>
      <c r="H87" s="151">
        <v>3</v>
      </c>
      <c r="I87" s="151">
        <v>0</v>
      </c>
      <c r="J87" s="151">
        <v>2</v>
      </c>
      <c r="K87" s="151">
        <v>2</v>
      </c>
      <c r="L87" s="151">
        <v>0</v>
      </c>
      <c r="M87" s="151">
        <v>0</v>
      </c>
      <c r="N87" s="151">
        <v>0</v>
      </c>
      <c r="O87" s="151">
        <v>1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2">
        <v>0</v>
      </c>
    </row>
    <row r="88" spans="1:25" s="142" customFormat="1" ht="11.25">
      <c r="A88" s="142" t="s">
        <v>331</v>
      </c>
      <c r="B88" s="144">
        <f t="shared" si="10"/>
        <v>23</v>
      </c>
      <c r="C88" s="151">
        <v>4</v>
      </c>
      <c r="D88" s="151">
        <v>0</v>
      </c>
      <c r="E88" s="151">
        <v>1</v>
      </c>
      <c r="F88" s="151">
        <v>3</v>
      </c>
      <c r="G88" s="151">
        <v>1</v>
      </c>
      <c r="H88" s="151">
        <v>1</v>
      </c>
      <c r="I88" s="151">
        <v>4</v>
      </c>
      <c r="J88" s="151">
        <v>0</v>
      </c>
      <c r="K88" s="151">
        <v>2</v>
      </c>
      <c r="L88" s="151">
        <v>0</v>
      </c>
      <c r="M88" s="151">
        <v>2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1</v>
      </c>
      <c r="X88" s="151">
        <v>3</v>
      </c>
      <c r="Y88" s="152">
        <v>1</v>
      </c>
    </row>
    <row r="89" spans="1:25" s="142" customFormat="1" ht="11.25">
      <c r="A89" s="142" t="s">
        <v>332</v>
      </c>
      <c r="B89" s="144">
        <f t="shared" si="10"/>
        <v>10</v>
      </c>
      <c r="C89" s="151">
        <v>5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2</v>
      </c>
      <c r="J89" s="151">
        <v>0</v>
      </c>
      <c r="K89" s="151">
        <v>0</v>
      </c>
      <c r="L89" s="151">
        <v>0</v>
      </c>
      <c r="M89" s="151">
        <v>1</v>
      </c>
      <c r="N89" s="151">
        <v>1</v>
      </c>
      <c r="O89" s="151">
        <v>0</v>
      </c>
      <c r="P89" s="151">
        <v>0</v>
      </c>
      <c r="Q89" s="151">
        <v>0</v>
      </c>
      <c r="R89" s="151">
        <v>1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2">
        <v>0</v>
      </c>
    </row>
    <row r="90" spans="1:25" s="142" customFormat="1" ht="11.25">
      <c r="A90" s="142" t="s">
        <v>333</v>
      </c>
      <c r="B90" s="144">
        <f t="shared" si="10"/>
        <v>18</v>
      </c>
      <c r="C90" s="151">
        <v>3</v>
      </c>
      <c r="D90" s="151">
        <v>0</v>
      </c>
      <c r="E90" s="151">
        <v>1</v>
      </c>
      <c r="F90" s="151">
        <v>0</v>
      </c>
      <c r="G90" s="151">
        <v>1</v>
      </c>
      <c r="H90" s="151">
        <v>2</v>
      </c>
      <c r="I90" s="151">
        <v>1</v>
      </c>
      <c r="J90" s="151">
        <v>0</v>
      </c>
      <c r="K90" s="151">
        <v>1</v>
      </c>
      <c r="L90" s="151">
        <v>0</v>
      </c>
      <c r="M90" s="151">
        <v>0</v>
      </c>
      <c r="N90" s="151">
        <v>1</v>
      </c>
      <c r="O90" s="151">
        <v>0</v>
      </c>
      <c r="P90" s="151">
        <v>1</v>
      </c>
      <c r="Q90" s="151">
        <v>0</v>
      </c>
      <c r="R90" s="151">
        <v>1</v>
      </c>
      <c r="S90" s="151">
        <v>0</v>
      </c>
      <c r="T90" s="151">
        <v>0</v>
      </c>
      <c r="U90" s="151">
        <v>2</v>
      </c>
      <c r="V90" s="151">
        <v>3</v>
      </c>
      <c r="W90" s="151">
        <v>0</v>
      </c>
      <c r="X90" s="151">
        <v>1</v>
      </c>
      <c r="Y90" s="152">
        <v>0</v>
      </c>
    </row>
    <row r="91" spans="1:25" s="142" customFormat="1" ht="11.25">
      <c r="A91" s="142" t="s">
        <v>334</v>
      </c>
      <c r="B91" s="144">
        <f t="shared" si="10"/>
        <v>63</v>
      </c>
      <c r="C91" s="151">
        <v>6</v>
      </c>
      <c r="D91" s="151">
        <v>0</v>
      </c>
      <c r="E91" s="151">
        <v>2</v>
      </c>
      <c r="F91" s="151">
        <v>5</v>
      </c>
      <c r="G91" s="151">
        <v>0</v>
      </c>
      <c r="H91" s="151">
        <v>4</v>
      </c>
      <c r="I91" s="151">
        <v>0</v>
      </c>
      <c r="J91" s="151">
        <v>4</v>
      </c>
      <c r="K91" s="151">
        <v>3</v>
      </c>
      <c r="L91" s="151">
        <v>1</v>
      </c>
      <c r="M91" s="151">
        <v>1</v>
      </c>
      <c r="N91" s="151">
        <v>12</v>
      </c>
      <c r="O91" s="151">
        <v>6</v>
      </c>
      <c r="P91" s="151">
        <v>3</v>
      </c>
      <c r="Q91" s="151">
        <v>4</v>
      </c>
      <c r="R91" s="151">
        <v>2</v>
      </c>
      <c r="S91" s="151">
        <v>0</v>
      </c>
      <c r="T91" s="151">
        <v>0</v>
      </c>
      <c r="U91" s="151">
        <v>1</v>
      </c>
      <c r="V91" s="151">
        <v>3</v>
      </c>
      <c r="W91" s="151">
        <v>1</v>
      </c>
      <c r="X91" s="151">
        <v>4</v>
      </c>
      <c r="Y91" s="152">
        <v>1</v>
      </c>
    </row>
    <row r="92" spans="1:25" s="142" customFormat="1" ht="11.25">
      <c r="A92" s="142" t="s">
        <v>335</v>
      </c>
      <c r="B92" s="144">
        <f t="shared" si="10"/>
        <v>6</v>
      </c>
      <c r="C92" s="151">
        <v>0</v>
      </c>
      <c r="D92" s="151">
        <v>0</v>
      </c>
      <c r="E92" s="151">
        <v>0</v>
      </c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151">
        <v>0</v>
      </c>
      <c r="M92" s="151">
        <v>2</v>
      </c>
      <c r="N92" s="151">
        <v>1</v>
      </c>
      <c r="O92" s="151">
        <v>0</v>
      </c>
      <c r="P92" s="151">
        <v>1</v>
      </c>
      <c r="Q92" s="151">
        <v>0</v>
      </c>
      <c r="R92" s="151">
        <v>1</v>
      </c>
      <c r="S92" s="151">
        <v>1</v>
      </c>
      <c r="T92" s="151">
        <v>0</v>
      </c>
      <c r="U92" s="151">
        <v>0</v>
      </c>
      <c r="V92" s="151">
        <v>0</v>
      </c>
      <c r="W92" s="151">
        <v>0</v>
      </c>
      <c r="X92" s="151">
        <v>0</v>
      </c>
      <c r="Y92" s="152">
        <v>0</v>
      </c>
    </row>
    <row r="93" spans="1:25" s="142" customFormat="1" ht="11.25">
      <c r="A93" s="142" t="s">
        <v>336</v>
      </c>
      <c r="B93" s="144">
        <f t="shared" si="10"/>
        <v>81</v>
      </c>
      <c r="C93" s="151">
        <v>14</v>
      </c>
      <c r="D93" s="151">
        <v>3</v>
      </c>
      <c r="E93" s="151">
        <v>0</v>
      </c>
      <c r="F93" s="151">
        <v>5</v>
      </c>
      <c r="G93" s="151">
        <v>5</v>
      </c>
      <c r="H93" s="151">
        <v>8</v>
      </c>
      <c r="I93" s="151">
        <v>4</v>
      </c>
      <c r="J93" s="151">
        <v>1</v>
      </c>
      <c r="K93" s="151">
        <v>4</v>
      </c>
      <c r="L93" s="151">
        <v>0</v>
      </c>
      <c r="M93" s="151">
        <v>2</v>
      </c>
      <c r="N93" s="151">
        <v>15</v>
      </c>
      <c r="O93" s="151">
        <v>1</v>
      </c>
      <c r="P93" s="151">
        <v>2</v>
      </c>
      <c r="Q93" s="151">
        <v>2</v>
      </c>
      <c r="R93" s="151">
        <v>2</v>
      </c>
      <c r="S93" s="151">
        <v>0</v>
      </c>
      <c r="T93" s="151">
        <v>2</v>
      </c>
      <c r="U93" s="151">
        <v>1</v>
      </c>
      <c r="V93" s="151">
        <v>1</v>
      </c>
      <c r="W93" s="151">
        <v>5</v>
      </c>
      <c r="X93" s="151">
        <v>4</v>
      </c>
      <c r="Y93" s="152">
        <v>0</v>
      </c>
    </row>
    <row r="94" spans="1:25" s="142" customFormat="1" ht="11.25">
      <c r="A94" s="142" t="s">
        <v>337</v>
      </c>
      <c r="B94" s="144">
        <f t="shared" si="10"/>
        <v>9</v>
      </c>
      <c r="C94" s="151">
        <v>1</v>
      </c>
      <c r="D94" s="151">
        <v>0</v>
      </c>
      <c r="E94" s="151">
        <v>0</v>
      </c>
      <c r="F94" s="151">
        <v>2</v>
      </c>
      <c r="G94" s="151">
        <v>0</v>
      </c>
      <c r="H94" s="151">
        <v>0</v>
      </c>
      <c r="I94" s="151">
        <v>1</v>
      </c>
      <c r="J94" s="151">
        <v>0</v>
      </c>
      <c r="K94" s="151">
        <v>1</v>
      </c>
      <c r="L94" s="151">
        <v>0</v>
      </c>
      <c r="M94" s="151">
        <v>1</v>
      </c>
      <c r="N94" s="151">
        <v>0</v>
      </c>
      <c r="O94" s="151">
        <v>0</v>
      </c>
      <c r="P94" s="151">
        <v>0</v>
      </c>
      <c r="Q94" s="151">
        <v>0</v>
      </c>
      <c r="R94" s="151">
        <v>3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2">
        <v>0</v>
      </c>
    </row>
    <row r="95" spans="1:25" s="142" customFormat="1" ht="11.25">
      <c r="A95" s="142" t="s">
        <v>338</v>
      </c>
      <c r="B95" s="144">
        <f t="shared" si="10"/>
        <v>1</v>
      </c>
      <c r="C95" s="151">
        <v>1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1">
        <v>0</v>
      </c>
      <c r="S95" s="151">
        <v>0</v>
      </c>
      <c r="T95" s="151">
        <v>0</v>
      </c>
      <c r="U95" s="151">
        <v>0</v>
      </c>
      <c r="V95" s="151">
        <v>0</v>
      </c>
      <c r="W95" s="151">
        <v>0</v>
      </c>
      <c r="X95" s="151">
        <v>0</v>
      </c>
      <c r="Y95" s="152">
        <v>0</v>
      </c>
    </row>
    <row r="96" spans="1:25" s="142" customFormat="1" ht="11.25">
      <c r="A96" s="142" t="s">
        <v>339</v>
      </c>
      <c r="B96" s="144">
        <f t="shared" si="10"/>
        <v>41</v>
      </c>
      <c r="C96" s="151">
        <v>3</v>
      </c>
      <c r="D96" s="151">
        <v>0</v>
      </c>
      <c r="E96" s="151">
        <v>1</v>
      </c>
      <c r="F96" s="151">
        <v>4</v>
      </c>
      <c r="G96" s="151">
        <v>0</v>
      </c>
      <c r="H96" s="151">
        <v>2</v>
      </c>
      <c r="I96" s="151">
        <v>0</v>
      </c>
      <c r="J96" s="151">
        <v>2</v>
      </c>
      <c r="K96" s="151">
        <v>4</v>
      </c>
      <c r="L96" s="151">
        <v>0</v>
      </c>
      <c r="M96" s="151">
        <v>4</v>
      </c>
      <c r="N96" s="151">
        <v>0</v>
      </c>
      <c r="O96" s="151">
        <v>3</v>
      </c>
      <c r="P96" s="151">
        <v>1</v>
      </c>
      <c r="Q96" s="151">
        <v>3</v>
      </c>
      <c r="R96" s="151">
        <v>0</v>
      </c>
      <c r="S96" s="151">
        <v>3</v>
      </c>
      <c r="T96" s="151">
        <v>1</v>
      </c>
      <c r="U96" s="151">
        <v>3</v>
      </c>
      <c r="V96" s="151">
        <v>1</v>
      </c>
      <c r="W96" s="151">
        <v>5</v>
      </c>
      <c r="X96" s="151">
        <v>0</v>
      </c>
      <c r="Y96" s="152">
        <v>1</v>
      </c>
    </row>
    <row r="97" spans="1:25" s="142" customFormat="1" ht="11.25">
      <c r="A97" s="142" t="s">
        <v>340</v>
      </c>
      <c r="B97" s="144">
        <f t="shared" si="10"/>
        <v>674</v>
      </c>
      <c r="C97" s="151">
        <v>173</v>
      </c>
      <c r="D97" s="151">
        <v>7</v>
      </c>
      <c r="E97" s="151">
        <v>41</v>
      </c>
      <c r="F97" s="151">
        <v>65</v>
      </c>
      <c r="G97" s="151">
        <v>20</v>
      </c>
      <c r="H97" s="151">
        <v>31</v>
      </c>
      <c r="I97" s="151">
        <v>7</v>
      </c>
      <c r="J97" s="151">
        <v>14</v>
      </c>
      <c r="K97" s="151">
        <v>25</v>
      </c>
      <c r="L97" s="151">
        <v>1</v>
      </c>
      <c r="M97" s="151">
        <v>39</v>
      </c>
      <c r="N97" s="151">
        <v>42</v>
      </c>
      <c r="O97" s="151">
        <v>0</v>
      </c>
      <c r="P97" s="151">
        <v>6</v>
      </c>
      <c r="Q97" s="151">
        <v>9</v>
      </c>
      <c r="R97" s="151">
        <v>26</v>
      </c>
      <c r="S97" s="151">
        <v>19</v>
      </c>
      <c r="T97" s="151">
        <v>8</v>
      </c>
      <c r="U97" s="151">
        <v>0</v>
      </c>
      <c r="V97" s="151">
        <v>9</v>
      </c>
      <c r="W97" s="151">
        <v>94</v>
      </c>
      <c r="X97" s="151">
        <v>35</v>
      </c>
      <c r="Y97" s="152">
        <v>3</v>
      </c>
    </row>
    <row r="98" spans="1:25" s="142" customFormat="1" ht="11.25">
      <c r="A98" s="142" t="s">
        <v>341</v>
      </c>
      <c r="B98" s="144">
        <f t="shared" si="10"/>
        <v>65</v>
      </c>
      <c r="C98" s="151">
        <v>17</v>
      </c>
      <c r="D98" s="151">
        <v>1</v>
      </c>
      <c r="E98" s="151">
        <v>1</v>
      </c>
      <c r="F98" s="151">
        <v>11</v>
      </c>
      <c r="G98" s="151">
        <v>2</v>
      </c>
      <c r="H98" s="151">
        <v>7</v>
      </c>
      <c r="I98" s="151">
        <v>5</v>
      </c>
      <c r="J98" s="151">
        <v>0</v>
      </c>
      <c r="K98" s="151">
        <v>1</v>
      </c>
      <c r="L98" s="151">
        <v>0</v>
      </c>
      <c r="M98" s="151">
        <v>4</v>
      </c>
      <c r="N98" s="151">
        <v>1</v>
      </c>
      <c r="O98" s="151">
        <v>0</v>
      </c>
      <c r="P98" s="151">
        <v>0</v>
      </c>
      <c r="Q98" s="151">
        <v>0</v>
      </c>
      <c r="R98" s="151">
        <v>4</v>
      </c>
      <c r="S98" s="151">
        <v>2</v>
      </c>
      <c r="T98" s="151">
        <v>0</v>
      </c>
      <c r="U98" s="151">
        <v>0</v>
      </c>
      <c r="V98" s="151">
        <v>0</v>
      </c>
      <c r="W98" s="151">
        <v>8</v>
      </c>
      <c r="X98" s="151">
        <v>1</v>
      </c>
      <c r="Y98" s="152">
        <v>0</v>
      </c>
    </row>
    <row r="99" spans="1:25" s="142" customFormat="1" ht="11.25">
      <c r="A99" s="142" t="s">
        <v>342</v>
      </c>
      <c r="B99" s="144">
        <f t="shared" si="10"/>
        <v>344</v>
      </c>
      <c r="C99" s="151">
        <v>107</v>
      </c>
      <c r="D99" s="151">
        <v>11</v>
      </c>
      <c r="E99" s="151">
        <v>8</v>
      </c>
      <c r="F99" s="151">
        <v>14</v>
      </c>
      <c r="G99" s="151">
        <v>11</v>
      </c>
      <c r="H99" s="151">
        <v>19</v>
      </c>
      <c r="I99" s="151">
        <v>10</v>
      </c>
      <c r="J99" s="151">
        <v>16</v>
      </c>
      <c r="K99" s="151">
        <v>13</v>
      </c>
      <c r="L99" s="151">
        <v>6</v>
      </c>
      <c r="M99" s="151">
        <v>12</v>
      </c>
      <c r="N99" s="151">
        <v>13</v>
      </c>
      <c r="O99" s="151">
        <v>13</v>
      </c>
      <c r="P99" s="151">
        <v>6</v>
      </c>
      <c r="Q99" s="151">
        <v>2</v>
      </c>
      <c r="R99" s="151">
        <v>19</v>
      </c>
      <c r="S99" s="151">
        <v>11</v>
      </c>
      <c r="T99" s="151">
        <v>1</v>
      </c>
      <c r="U99" s="151">
        <v>2</v>
      </c>
      <c r="V99" s="151">
        <v>8</v>
      </c>
      <c r="W99" s="151">
        <v>23</v>
      </c>
      <c r="X99" s="151">
        <v>14</v>
      </c>
      <c r="Y99" s="152">
        <v>5</v>
      </c>
    </row>
    <row r="100" spans="1:25" s="142" customFormat="1" ht="11.25">
      <c r="A100" s="142" t="s">
        <v>343</v>
      </c>
      <c r="B100" s="144">
        <f t="shared" si="10"/>
        <v>72</v>
      </c>
      <c r="C100" s="151">
        <v>21</v>
      </c>
      <c r="D100" s="151">
        <v>1</v>
      </c>
      <c r="E100" s="151">
        <v>2</v>
      </c>
      <c r="F100" s="151">
        <v>4</v>
      </c>
      <c r="G100" s="151">
        <v>0</v>
      </c>
      <c r="H100" s="151">
        <v>13</v>
      </c>
      <c r="I100" s="151">
        <v>10</v>
      </c>
      <c r="J100" s="151">
        <v>0</v>
      </c>
      <c r="K100" s="151">
        <v>2</v>
      </c>
      <c r="L100" s="151">
        <v>0</v>
      </c>
      <c r="M100" s="151">
        <v>6</v>
      </c>
      <c r="N100" s="151">
        <v>3</v>
      </c>
      <c r="O100" s="151">
        <v>0</v>
      </c>
      <c r="P100" s="151">
        <v>2</v>
      </c>
      <c r="Q100" s="151">
        <v>0</v>
      </c>
      <c r="R100" s="151">
        <v>3</v>
      </c>
      <c r="S100" s="151">
        <v>0</v>
      </c>
      <c r="T100" s="151">
        <v>0</v>
      </c>
      <c r="U100" s="151">
        <v>0</v>
      </c>
      <c r="V100" s="151">
        <v>0</v>
      </c>
      <c r="W100" s="151">
        <v>2</v>
      </c>
      <c r="X100" s="151">
        <v>3</v>
      </c>
      <c r="Y100" s="152">
        <v>0</v>
      </c>
    </row>
    <row r="101" spans="1:25" s="142" customFormat="1" ht="11.25">
      <c r="A101" s="142" t="s">
        <v>344</v>
      </c>
      <c r="B101" s="144">
        <f t="shared" si="10"/>
        <v>7</v>
      </c>
      <c r="C101" s="151">
        <v>0</v>
      </c>
      <c r="D101" s="151">
        <v>0</v>
      </c>
      <c r="E101" s="151">
        <v>0</v>
      </c>
      <c r="F101" s="151">
        <v>1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151">
        <v>0</v>
      </c>
      <c r="M101" s="151">
        <v>2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0</v>
      </c>
      <c r="T101" s="151">
        <v>0</v>
      </c>
      <c r="U101" s="151">
        <v>0</v>
      </c>
      <c r="V101" s="151">
        <v>2</v>
      </c>
      <c r="W101" s="151">
        <v>0</v>
      </c>
      <c r="X101" s="151">
        <v>2</v>
      </c>
      <c r="Y101" s="152">
        <v>0</v>
      </c>
    </row>
    <row r="102" spans="1:25" s="142" customFormat="1" ht="11.25">
      <c r="A102" s="142" t="s">
        <v>345</v>
      </c>
      <c r="B102" s="144">
        <f t="shared" si="10"/>
        <v>93</v>
      </c>
      <c r="C102" s="151">
        <v>2</v>
      </c>
      <c r="D102" s="151">
        <v>0</v>
      </c>
      <c r="E102" s="151">
        <v>1</v>
      </c>
      <c r="F102" s="151">
        <v>8</v>
      </c>
      <c r="G102" s="151">
        <v>1</v>
      </c>
      <c r="H102" s="151">
        <v>4</v>
      </c>
      <c r="I102" s="151">
        <v>3</v>
      </c>
      <c r="J102" s="151">
        <v>8</v>
      </c>
      <c r="K102" s="151">
        <v>4</v>
      </c>
      <c r="L102" s="151">
        <v>0</v>
      </c>
      <c r="M102" s="151">
        <v>8</v>
      </c>
      <c r="N102" s="151">
        <v>9</v>
      </c>
      <c r="O102" s="151">
        <v>2</v>
      </c>
      <c r="P102" s="151">
        <v>3</v>
      </c>
      <c r="Q102" s="151">
        <v>2</v>
      </c>
      <c r="R102" s="151">
        <v>3</v>
      </c>
      <c r="S102" s="151">
        <v>7</v>
      </c>
      <c r="T102" s="151">
        <v>3</v>
      </c>
      <c r="U102" s="151">
        <v>6</v>
      </c>
      <c r="V102" s="151">
        <v>0</v>
      </c>
      <c r="W102" s="151">
        <v>15</v>
      </c>
      <c r="X102" s="151">
        <v>4</v>
      </c>
      <c r="Y102" s="152">
        <v>0</v>
      </c>
    </row>
    <row r="103" spans="1:25" s="142" customFormat="1" ht="11.25">
      <c r="A103" s="142" t="s">
        <v>346</v>
      </c>
      <c r="B103" s="144">
        <f t="shared" si="10"/>
        <v>1</v>
      </c>
      <c r="C103" s="151">
        <v>0</v>
      </c>
      <c r="D103" s="151">
        <v>0</v>
      </c>
      <c r="E103" s="151"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1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0</v>
      </c>
      <c r="W103" s="151">
        <v>0</v>
      </c>
      <c r="X103" s="151">
        <v>0</v>
      </c>
      <c r="Y103" s="152">
        <v>0</v>
      </c>
    </row>
    <row r="104" spans="1:25" s="142" customFormat="1" ht="11.25">
      <c r="A104" s="142" t="s">
        <v>347</v>
      </c>
      <c r="B104" s="144">
        <f t="shared" si="10"/>
        <v>17</v>
      </c>
      <c r="C104" s="151">
        <v>0</v>
      </c>
      <c r="D104" s="151">
        <v>0</v>
      </c>
      <c r="E104" s="151">
        <v>0</v>
      </c>
      <c r="F104" s="151">
        <v>0</v>
      </c>
      <c r="G104" s="151">
        <v>0</v>
      </c>
      <c r="H104" s="151">
        <v>1</v>
      </c>
      <c r="I104" s="151">
        <v>0</v>
      </c>
      <c r="J104" s="151">
        <v>2</v>
      </c>
      <c r="K104" s="151">
        <v>2</v>
      </c>
      <c r="L104" s="151">
        <v>0</v>
      </c>
      <c r="M104" s="151">
        <v>1</v>
      </c>
      <c r="N104" s="151">
        <v>2</v>
      </c>
      <c r="O104" s="151">
        <v>1</v>
      </c>
      <c r="P104" s="151">
        <v>2</v>
      </c>
      <c r="Q104" s="151">
        <v>2</v>
      </c>
      <c r="R104" s="151">
        <v>2</v>
      </c>
      <c r="S104" s="151">
        <v>0</v>
      </c>
      <c r="T104" s="151">
        <v>0</v>
      </c>
      <c r="U104" s="151">
        <v>1</v>
      </c>
      <c r="V104" s="151">
        <v>0</v>
      </c>
      <c r="W104" s="151">
        <v>0</v>
      </c>
      <c r="X104" s="151">
        <v>0</v>
      </c>
      <c r="Y104" s="152">
        <v>1</v>
      </c>
    </row>
    <row r="105" spans="2:25" s="142" customFormat="1" ht="11.25">
      <c r="B105" s="144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2"/>
    </row>
    <row r="106" spans="1:25" s="142" customFormat="1" ht="11.25">
      <c r="A106" s="147" t="s">
        <v>348</v>
      </c>
      <c r="B106" s="148">
        <f>SUM(C106:Y106)</f>
        <v>19</v>
      </c>
      <c r="C106" s="149">
        <f aca="true" t="shared" si="11" ref="C106:Y106">SUM(C108:C109)</f>
        <v>5</v>
      </c>
      <c r="D106" s="149">
        <f t="shared" si="11"/>
        <v>0</v>
      </c>
      <c r="E106" s="149">
        <f t="shared" si="11"/>
        <v>1</v>
      </c>
      <c r="F106" s="149">
        <f t="shared" si="11"/>
        <v>1</v>
      </c>
      <c r="G106" s="149">
        <f t="shared" si="11"/>
        <v>0</v>
      </c>
      <c r="H106" s="149">
        <f t="shared" si="11"/>
        <v>0</v>
      </c>
      <c r="I106" s="149">
        <f t="shared" si="11"/>
        <v>1</v>
      </c>
      <c r="J106" s="149">
        <f t="shared" si="11"/>
        <v>2</v>
      </c>
      <c r="K106" s="149">
        <f t="shared" si="11"/>
        <v>1</v>
      </c>
      <c r="L106" s="149">
        <f t="shared" si="11"/>
        <v>1</v>
      </c>
      <c r="M106" s="149">
        <f t="shared" si="11"/>
        <v>1</v>
      </c>
      <c r="N106" s="149">
        <f t="shared" si="11"/>
        <v>1</v>
      </c>
      <c r="O106" s="149">
        <f t="shared" si="11"/>
        <v>1</v>
      </c>
      <c r="P106" s="149">
        <f t="shared" si="11"/>
        <v>0</v>
      </c>
      <c r="Q106" s="149">
        <f t="shared" si="11"/>
        <v>0</v>
      </c>
      <c r="R106" s="149">
        <f t="shared" si="11"/>
        <v>1</v>
      </c>
      <c r="S106" s="149">
        <f t="shared" si="11"/>
        <v>1</v>
      </c>
      <c r="T106" s="149">
        <f t="shared" si="11"/>
        <v>1</v>
      </c>
      <c r="U106" s="149">
        <f t="shared" si="11"/>
        <v>0</v>
      </c>
      <c r="V106" s="149">
        <f t="shared" si="11"/>
        <v>0</v>
      </c>
      <c r="W106" s="149">
        <f t="shared" si="11"/>
        <v>1</v>
      </c>
      <c r="X106" s="149">
        <f t="shared" si="11"/>
        <v>0</v>
      </c>
      <c r="Y106" s="150">
        <f t="shared" si="11"/>
        <v>0</v>
      </c>
    </row>
    <row r="107" spans="2:25" s="142" customFormat="1" ht="11.25">
      <c r="B107" s="144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2"/>
    </row>
    <row r="108" spans="1:25" s="142" customFormat="1" ht="11.25">
      <c r="A108" s="142" t="s">
        <v>349</v>
      </c>
      <c r="B108" s="144">
        <f>SUM(C108:Y108)</f>
        <v>18</v>
      </c>
      <c r="C108" s="151">
        <v>4</v>
      </c>
      <c r="D108" s="151">
        <v>0</v>
      </c>
      <c r="E108" s="151">
        <v>1</v>
      </c>
      <c r="F108" s="151">
        <v>1</v>
      </c>
      <c r="G108" s="151">
        <v>0</v>
      </c>
      <c r="H108" s="151">
        <v>0</v>
      </c>
      <c r="I108" s="151">
        <v>1</v>
      </c>
      <c r="J108" s="151">
        <v>2</v>
      </c>
      <c r="K108" s="151">
        <v>1</v>
      </c>
      <c r="L108" s="151">
        <v>1</v>
      </c>
      <c r="M108" s="151">
        <v>1</v>
      </c>
      <c r="N108" s="151">
        <v>1</v>
      </c>
      <c r="O108" s="151">
        <v>1</v>
      </c>
      <c r="P108" s="151">
        <v>0</v>
      </c>
      <c r="Q108" s="151">
        <v>0</v>
      </c>
      <c r="R108" s="151">
        <v>1</v>
      </c>
      <c r="S108" s="151">
        <v>1</v>
      </c>
      <c r="T108" s="151">
        <v>1</v>
      </c>
      <c r="U108" s="151">
        <v>0</v>
      </c>
      <c r="V108" s="151">
        <v>0</v>
      </c>
      <c r="W108" s="151">
        <v>1</v>
      </c>
      <c r="X108" s="151">
        <v>0</v>
      </c>
      <c r="Y108" s="152">
        <v>0</v>
      </c>
    </row>
    <row r="109" spans="1:25" s="142" customFormat="1" ht="11.25">
      <c r="A109" s="142" t="s">
        <v>350</v>
      </c>
      <c r="B109" s="144">
        <f>SUM(C109:Y109)</f>
        <v>1</v>
      </c>
      <c r="C109" s="151">
        <v>1</v>
      </c>
      <c r="D109" s="151">
        <v>0</v>
      </c>
      <c r="E109" s="151"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151">
        <v>0</v>
      </c>
      <c r="R109" s="151">
        <v>0</v>
      </c>
      <c r="S109" s="151">
        <v>0</v>
      </c>
      <c r="T109" s="151">
        <v>0</v>
      </c>
      <c r="U109" s="151">
        <v>0</v>
      </c>
      <c r="V109" s="151">
        <v>0</v>
      </c>
      <c r="W109" s="151">
        <v>0</v>
      </c>
      <c r="X109" s="151">
        <v>0</v>
      </c>
      <c r="Y109" s="152">
        <v>0</v>
      </c>
    </row>
    <row r="110" spans="2:25" s="142" customFormat="1" ht="11.25">
      <c r="B110" s="144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2"/>
    </row>
    <row r="111" spans="1:25" s="142" customFormat="1" ht="11.25">
      <c r="A111" s="147" t="s">
        <v>351</v>
      </c>
      <c r="B111" s="148">
        <f>SUM(C111:Y111)</f>
        <v>12</v>
      </c>
      <c r="C111" s="149">
        <f aca="true" t="shared" si="12" ref="C111:Y111">SUM(C113:C115)</f>
        <v>2</v>
      </c>
      <c r="D111" s="149">
        <f t="shared" si="12"/>
        <v>0</v>
      </c>
      <c r="E111" s="149">
        <f t="shared" si="12"/>
        <v>1</v>
      </c>
      <c r="F111" s="149">
        <f t="shared" si="12"/>
        <v>0</v>
      </c>
      <c r="G111" s="149">
        <f t="shared" si="12"/>
        <v>2</v>
      </c>
      <c r="H111" s="149">
        <f t="shared" si="12"/>
        <v>0</v>
      </c>
      <c r="I111" s="149">
        <f t="shared" si="12"/>
        <v>0</v>
      </c>
      <c r="J111" s="149">
        <f t="shared" si="12"/>
        <v>0</v>
      </c>
      <c r="K111" s="149">
        <f t="shared" si="12"/>
        <v>1</v>
      </c>
      <c r="L111" s="149">
        <f t="shared" si="12"/>
        <v>1</v>
      </c>
      <c r="M111" s="149">
        <f t="shared" si="12"/>
        <v>0</v>
      </c>
      <c r="N111" s="149">
        <f t="shared" si="12"/>
        <v>1</v>
      </c>
      <c r="O111" s="149">
        <f t="shared" si="12"/>
        <v>0</v>
      </c>
      <c r="P111" s="149">
        <f t="shared" si="12"/>
        <v>0</v>
      </c>
      <c r="Q111" s="149">
        <f t="shared" si="12"/>
        <v>0</v>
      </c>
      <c r="R111" s="149">
        <f t="shared" si="12"/>
        <v>1</v>
      </c>
      <c r="S111" s="149">
        <f t="shared" si="12"/>
        <v>2</v>
      </c>
      <c r="T111" s="149">
        <f t="shared" si="12"/>
        <v>0</v>
      </c>
      <c r="U111" s="149">
        <f t="shared" si="12"/>
        <v>0</v>
      </c>
      <c r="V111" s="149">
        <f t="shared" si="12"/>
        <v>0</v>
      </c>
      <c r="W111" s="149">
        <f t="shared" si="12"/>
        <v>1</v>
      </c>
      <c r="X111" s="149">
        <f t="shared" si="12"/>
        <v>0</v>
      </c>
      <c r="Y111" s="150">
        <f t="shared" si="12"/>
        <v>0</v>
      </c>
    </row>
    <row r="112" spans="2:25" s="142" customFormat="1" ht="11.25">
      <c r="B112" s="144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2"/>
    </row>
    <row r="113" spans="1:25" s="142" customFormat="1" ht="11.25">
      <c r="A113" s="142" t="s">
        <v>352</v>
      </c>
      <c r="B113" s="144">
        <f>SUM(C113:Y113)</f>
        <v>9</v>
      </c>
      <c r="C113" s="151">
        <v>0</v>
      </c>
      <c r="D113" s="151">
        <v>0</v>
      </c>
      <c r="E113" s="151">
        <v>1</v>
      </c>
      <c r="F113" s="151">
        <v>0</v>
      </c>
      <c r="G113" s="151">
        <v>2</v>
      </c>
      <c r="H113" s="151">
        <v>0</v>
      </c>
      <c r="I113" s="151">
        <v>0</v>
      </c>
      <c r="J113" s="151">
        <v>0</v>
      </c>
      <c r="K113" s="151">
        <v>1</v>
      </c>
      <c r="L113" s="151">
        <v>1</v>
      </c>
      <c r="M113" s="151">
        <v>0</v>
      </c>
      <c r="N113" s="151">
        <v>1</v>
      </c>
      <c r="O113" s="151">
        <v>0</v>
      </c>
      <c r="P113" s="151">
        <v>0</v>
      </c>
      <c r="Q113" s="151">
        <v>0</v>
      </c>
      <c r="R113" s="151">
        <v>0</v>
      </c>
      <c r="S113" s="151">
        <v>2</v>
      </c>
      <c r="T113" s="151">
        <v>0</v>
      </c>
      <c r="U113" s="151">
        <v>0</v>
      </c>
      <c r="V113" s="151">
        <v>0</v>
      </c>
      <c r="W113" s="151">
        <v>1</v>
      </c>
      <c r="X113" s="151">
        <v>0</v>
      </c>
      <c r="Y113" s="152">
        <v>0</v>
      </c>
    </row>
    <row r="114" spans="1:25" s="142" customFormat="1" ht="11.25">
      <c r="A114" s="142" t="s">
        <v>353</v>
      </c>
      <c r="B114" s="144">
        <f>SUM(C114:Y114)</f>
        <v>2</v>
      </c>
      <c r="C114" s="151">
        <v>2</v>
      </c>
      <c r="D114" s="151">
        <v>0</v>
      </c>
      <c r="E114" s="151">
        <v>0</v>
      </c>
      <c r="F114" s="151">
        <v>0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1">
        <v>0</v>
      </c>
      <c r="P114" s="151">
        <v>0</v>
      </c>
      <c r="Q114" s="151">
        <v>0</v>
      </c>
      <c r="R114" s="151">
        <v>0</v>
      </c>
      <c r="S114" s="151">
        <v>0</v>
      </c>
      <c r="T114" s="151">
        <v>0</v>
      </c>
      <c r="U114" s="151">
        <v>0</v>
      </c>
      <c r="V114" s="151">
        <v>0</v>
      </c>
      <c r="W114" s="151">
        <v>0</v>
      </c>
      <c r="X114" s="151">
        <v>0</v>
      </c>
      <c r="Y114" s="152">
        <v>0</v>
      </c>
    </row>
    <row r="115" spans="1:25" s="142" customFormat="1" ht="11.25">
      <c r="A115" s="142" t="s">
        <v>354</v>
      </c>
      <c r="B115" s="144">
        <f>SUM(C115:Y115)</f>
        <v>1</v>
      </c>
      <c r="C115" s="151">
        <v>0</v>
      </c>
      <c r="D115" s="151">
        <v>0</v>
      </c>
      <c r="E115" s="151">
        <v>0</v>
      </c>
      <c r="F115" s="151">
        <v>0</v>
      </c>
      <c r="G115" s="151">
        <v>0</v>
      </c>
      <c r="H115" s="151">
        <v>0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51">
        <v>0</v>
      </c>
      <c r="R115" s="151">
        <v>1</v>
      </c>
      <c r="S115" s="151">
        <v>0</v>
      </c>
      <c r="T115" s="151">
        <v>0</v>
      </c>
      <c r="U115" s="151">
        <v>0</v>
      </c>
      <c r="V115" s="151">
        <v>0</v>
      </c>
      <c r="W115" s="151">
        <v>0</v>
      </c>
      <c r="X115" s="151">
        <v>0</v>
      </c>
      <c r="Y115" s="152">
        <v>0</v>
      </c>
    </row>
    <row r="116" spans="2:25" s="142" customFormat="1" ht="11.25">
      <c r="B116" s="144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2"/>
    </row>
    <row r="117" spans="1:25" s="142" customFormat="1" ht="11.25">
      <c r="A117" s="147" t="s">
        <v>355</v>
      </c>
      <c r="B117" s="148">
        <f>SUM(C117:Y117)</f>
        <v>5</v>
      </c>
      <c r="C117" s="149">
        <f aca="true" t="shared" si="13" ref="C117:Y117">SUM(C119:C120)</f>
        <v>1</v>
      </c>
      <c r="D117" s="149">
        <f t="shared" si="13"/>
        <v>0</v>
      </c>
      <c r="E117" s="149">
        <f t="shared" si="13"/>
        <v>0</v>
      </c>
      <c r="F117" s="149">
        <f t="shared" si="13"/>
        <v>1</v>
      </c>
      <c r="G117" s="149">
        <f t="shared" si="13"/>
        <v>1</v>
      </c>
      <c r="H117" s="149">
        <f t="shared" si="13"/>
        <v>1</v>
      </c>
      <c r="I117" s="149">
        <f t="shared" si="13"/>
        <v>0</v>
      </c>
      <c r="J117" s="149">
        <f t="shared" si="13"/>
        <v>0</v>
      </c>
      <c r="K117" s="149">
        <f t="shared" si="13"/>
        <v>0</v>
      </c>
      <c r="L117" s="149">
        <f t="shared" si="13"/>
        <v>0</v>
      </c>
      <c r="M117" s="149">
        <f t="shared" si="13"/>
        <v>1</v>
      </c>
      <c r="N117" s="149">
        <f t="shared" si="13"/>
        <v>0</v>
      </c>
      <c r="O117" s="149">
        <f t="shared" si="13"/>
        <v>0</v>
      </c>
      <c r="P117" s="149">
        <f t="shared" si="13"/>
        <v>0</v>
      </c>
      <c r="Q117" s="149">
        <f t="shared" si="13"/>
        <v>0</v>
      </c>
      <c r="R117" s="149">
        <f t="shared" si="13"/>
        <v>0</v>
      </c>
      <c r="S117" s="149">
        <f t="shared" si="13"/>
        <v>0</v>
      </c>
      <c r="T117" s="149">
        <f t="shared" si="13"/>
        <v>0</v>
      </c>
      <c r="U117" s="149">
        <f t="shared" si="13"/>
        <v>0</v>
      </c>
      <c r="V117" s="149">
        <f t="shared" si="13"/>
        <v>0</v>
      </c>
      <c r="W117" s="149">
        <f t="shared" si="13"/>
        <v>0</v>
      </c>
      <c r="X117" s="149">
        <f t="shared" si="13"/>
        <v>0</v>
      </c>
      <c r="Y117" s="150">
        <f t="shared" si="13"/>
        <v>0</v>
      </c>
    </row>
    <row r="118" spans="2:25" s="142" customFormat="1" ht="11.25">
      <c r="B118" s="144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2"/>
    </row>
    <row r="119" spans="1:25" s="142" customFormat="1" ht="11.25">
      <c r="A119" s="142" t="s">
        <v>356</v>
      </c>
      <c r="B119" s="144">
        <f>SUM(C119:Y119)</f>
        <v>4</v>
      </c>
      <c r="C119" s="151">
        <v>1</v>
      </c>
      <c r="D119" s="151">
        <v>0</v>
      </c>
      <c r="E119" s="151">
        <v>0</v>
      </c>
      <c r="F119" s="151">
        <v>1</v>
      </c>
      <c r="G119" s="151">
        <v>1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>
        <v>1</v>
      </c>
      <c r="N119" s="151">
        <v>0</v>
      </c>
      <c r="O119" s="151">
        <v>0</v>
      </c>
      <c r="P119" s="151">
        <v>0</v>
      </c>
      <c r="Q119" s="151">
        <v>0</v>
      </c>
      <c r="R119" s="151">
        <v>0</v>
      </c>
      <c r="S119" s="151">
        <v>0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2">
        <v>0</v>
      </c>
    </row>
    <row r="120" spans="1:25" s="142" customFormat="1" ht="11.25">
      <c r="A120" s="142" t="s">
        <v>357</v>
      </c>
      <c r="B120" s="144">
        <f>SUM(C120:Y120)</f>
        <v>1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1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2">
        <v>0</v>
      </c>
    </row>
    <row r="121" spans="2:25" s="142" customFormat="1" ht="11.25">
      <c r="B121" s="144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2"/>
    </row>
    <row r="122" spans="1:25" s="142" customFormat="1" ht="11.25">
      <c r="A122" s="147" t="s">
        <v>358</v>
      </c>
      <c r="B122" s="148">
        <f>SUM(C122:Y122)</f>
        <v>387</v>
      </c>
      <c r="C122" s="149">
        <f aca="true" t="shared" si="14" ref="C122:Y122">SUM(C124:C133)</f>
        <v>27</v>
      </c>
      <c r="D122" s="149">
        <f t="shared" si="14"/>
        <v>11</v>
      </c>
      <c r="E122" s="149">
        <f t="shared" si="14"/>
        <v>11</v>
      </c>
      <c r="F122" s="149">
        <f t="shared" si="14"/>
        <v>30</v>
      </c>
      <c r="G122" s="149">
        <f t="shared" si="14"/>
        <v>21</v>
      </c>
      <c r="H122" s="149">
        <f t="shared" si="14"/>
        <v>18</v>
      </c>
      <c r="I122" s="149">
        <f t="shared" si="14"/>
        <v>12</v>
      </c>
      <c r="J122" s="149">
        <f t="shared" si="14"/>
        <v>24</v>
      </c>
      <c r="K122" s="149">
        <f t="shared" si="14"/>
        <v>21</v>
      </c>
      <c r="L122" s="149">
        <f t="shared" si="14"/>
        <v>12</v>
      </c>
      <c r="M122" s="149">
        <f t="shared" si="14"/>
        <v>18</v>
      </c>
      <c r="N122" s="149">
        <f t="shared" si="14"/>
        <v>66</v>
      </c>
      <c r="O122" s="149">
        <f t="shared" si="14"/>
        <v>18</v>
      </c>
      <c r="P122" s="149">
        <f t="shared" si="14"/>
        <v>10</v>
      </c>
      <c r="Q122" s="149">
        <f t="shared" si="14"/>
        <v>12</v>
      </c>
      <c r="R122" s="149">
        <f t="shared" si="14"/>
        <v>14</v>
      </c>
      <c r="S122" s="149">
        <f t="shared" si="14"/>
        <v>8</v>
      </c>
      <c r="T122" s="149">
        <f t="shared" si="14"/>
        <v>6</v>
      </c>
      <c r="U122" s="149">
        <f t="shared" si="14"/>
        <v>6</v>
      </c>
      <c r="V122" s="149">
        <f t="shared" si="14"/>
        <v>4</v>
      </c>
      <c r="W122" s="149">
        <f t="shared" si="14"/>
        <v>22</v>
      </c>
      <c r="X122" s="149">
        <f t="shared" si="14"/>
        <v>15</v>
      </c>
      <c r="Y122" s="150">
        <f t="shared" si="14"/>
        <v>1</v>
      </c>
    </row>
    <row r="123" spans="2:25" s="142" customFormat="1" ht="11.25">
      <c r="B123" s="144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2"/>
    </row>
    <row r="124" spans="1:25" s="142" customFormat="1" ht="11.25">
      <c r="A124" s="142" t="s">
        <v>359</v>
      </c>
      <c r="B124" s="144">
        <f aca="true" t="shared" si="15" ref="B124:B133">SUM(C124:Y124)</f>
        <v>1</v>
      </c>
      <c r="C124" s="151">
        <v>0</v>
      </c>
      <c r="D124" s="151">
        <v>0</v>
      </c>
      <c r="E124" s="151"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1">
        <v>0</v>
      </c>
      <c r="Q124" s="151">
        <v>1</v>
      </c>
      <c r="R124" s="151">
        <v>0</v>
      </c>
      <c r="S124" s="151">
        <v>0</v>
      </c>
      <c r="T124" s="151">
        <v>0</v>
      </c>
      <c r="U124" s="151">
        <v>0</v>
      </c>
      <c r="V124" s="151">
        <v>0</v>
      </c>
      <c r="W124" s="151">
        <v>0</v>
      </c>
      <c r="X124" s="151">
        <v>0</v>
      </c>
      <c r="Y124" s="152">
        <v>0</v>
      </c>
    </row>
    <row r="125" spans="1:25" s="142" customFormat="1" ht="11.25">
      <c r="A125" s="142" t="s">
        <v>360</v>
      </c>
      <c r="B125" s="144">
        <f t="shared" si="15"/>
        <v>6</v>
      </c>
      <c r="C125" s="151">
        <v>2</v>
      </c>
      <c r="D125" s="151">
        <v>0</v>
      </c>
      <c r="E125" s="151">
        <v>0</v>
      </c>
      <c r="F125" s="151">
        <v>0</v>
      </c>
      <c r="G125" s="151">
        <v>0</v>
      </c>
      <c r="H125" s="151">
        <v>1</v>
      </c>
      <c r="I125" s="151">
        <v>0</v>
      </c>
      <c r="J125" s="151">
        <v>1</v>
      </c>
      <c r="K125" s="151">
        <v>0</v>
      </c>
      <c r="L125" s="151">
        <v>0</v>
      </c>
      <c r="M125" s="151">
        <v>0</v>
      </c>
      <c r="N125" s="151">
        <v>1</v>
      </c>
      <c r="O125" s="151">
        <v>0</v>
      </c>
      <c r="P125" s="151">
        <v>0</v>
      </c>
      <c r="Q125" s="151">
        <v>0</v>
      </c>
      <c r="R125" s="151">
        <v>1</v>
      </c>
      <c r="S125" s="151">
        <v>0</v>
      </c>
      <c r="T125" s="151">
        <v>0</v>
      </c>
      <c r="U125" s="151">
        <v>0</v>
      </c>
      <c r="V125" s="151">
        <v>0</v>
      </c>
      <c r="W125" s="151">
        <v>0</v>
      </c>
      <c r="X125" s="151">
        <v>0</v>
      </c>
      <c r="Y125" s="152">
        <v>0</v>
      </c>
    </row>
    <row r="126" spans="1:25" s="142" customFormat="1" ht="11.25">
      <c r="A126" s="142" t="s">
        <v>361</v>
      </c>
      <c r="B126" s="144">
        <f t="shared" si="15"/>
        <v>271</v>
      </c>
      <c r="C126" s="151">
        <v>15</v>
      </c>
      <c r="D126" s="151">
        <v>8</v>
      </c>
      <c r="E126" s="151">
        <v>11</v>
      </c>
      <c r="F126" s="151">
        <v>24</v>
      </c>
      <c r="G126" s="151">
        <v>18</v>
      </c>
      <c r="H126" s="151">
        <v>13</v>
      </c>
      <c r="I126" s="151">
        <v>6</v>
      </c>
      <c r="J126" s="151">
        <v>14</v>
      </c>
      <c r="K126" s="151">
        <v>15</v>
      </c>
      <c r="L126" s="151">
        <v>8</v>
      </c>
      <c r="M126" s="151">
        <v>14</v>
      </c>
      <c r="N126" s="151">
        <v>47</v>
      </c>
      <c r="O126" s="151">
        <v>15</v>
      </c>
      <c r="P126" s="151">
        <v>5</v>
      </c>
      <c r="Q126" s="151">
        <v>9</v>
      </c>
      <c r="R126" s="151">
        <v>7</v>
      </c>
      <c r="S126" s="151">
        <v>8</v>
      </c>
      <c r="T126" s="151">
        <v>6</v>
      </c>
      <c r="U126" s="151">
        <v>5</v>
      </c>
      <c r="V126" s="151">
        <v>2</v>
      </c>
      <c r="W126" s="151">
        <v>11</v>
      </c>
      <c r="X126" s="151">
        <v>9</v>
      </c>
      <c r="Y126" s="152">
        <v>1</v>
      </c>
    </row>
    <row r="127" spans="1:25" s="142" customFormat="1" ht="11.25">
      <c r="A127" s="142" t="s">
        <v>382</v>
      </c>
      <c r="B127" s="144">
        <f t="shared" si="15"/>
        <v>7</v>
      </c>
      <c r="C127" s="151">
        <v>1</v>
      </c>
      <c r="D127" s="151">
        <v>0</v>
      </c>
      <c r="E127" s="151">
        <v>0</v>
      </c>
      <c r="F127" s="151">
        <v>0</v>
      </c>
      <c r="G127" s="151">
        <v>0</v>
      </c>
      <c r="H127" s="151">
        <v>1</v>
      </c>
      <c r="I127" s="151">
        <v>1</v>
      </c>
      <c r="J127" s="151">
        <v>0</v>
      </c>
      <c r="K127" s="151">
        <v>0</v>
      </c>
      <c r="L127" s="151">
        <v>1</v>
      </c>
      <c r="M127" s="151">
        <v>1</v>
      </c>
      <c r="N127" s="151">
        <v>2</v>
      </c>
      <c r="O127" s="151">
        <v>0</v>
      </c>
      <c r="P127" s="151">
        <v>0</v>
      </c>
      <c r="Q127" s="151">
        <v>0</v>
      </c>
      <c r="R127" s="151">
        <v>0</v>
      </c>
      <c r="S127" s="151">
        <v>0</v>
      </c>
      <c r="T127" s="151">
        <v>0</v>
      </c>
      <c r="U127" s="151">
        <v>0</v>
      </c>
      <c r="V127" s="151">
        <v>0</v>
      </c>
      <c r="W127" s="151">
        <v>0</v>
      </c>
      <c r="X127" s="151">
        <v>0</v>
      </c>
      <c r="Y127" s="152">
        <v>0</v>
      </c>
    </row>
    <row r="128" spans="1:25" s="142" customFormat="1" ht="11.25">
      <c r="A128" s="142" t="s">
        <v>383</v>
      </c>
      <c r="B128" s="144">
        <f t="shared" si="15"/>
        <v>1</v>
      </c>
      <c r="C128" s="151">
        <v>0</v>
      </c>
      <c r="D128" s="151">
        <v>0</v>
      </c>
      <c r="E128" s="151">
        <v>0</v>
      </c>
      <c r="F128" s="151">
        <v>0</v>
      </c>
      <c r="G128" s="151">
        <v>0</v>
      </c>
      <c r="H128" s="151">
        <v>0</v>
      </c>
      <c r="I128" s="151">
        <v>0</v>
      </c>
      <c r="J128" s="151">
        <v>0</v>
      </c>
      <c r="K128" s="151">
        <v>0</v>
      </c>
      <c r="L128" s="151">
        <v>1</v>
      </c>
      <c r="M128" s="151">
        <v>0</v>
      </c>
      <c r="N128" s="151">
        <v>0</v>
      </c>
      <c r="O128" s="151">
        <v>0</v>
      </c>
      <c r="P128" s="151">
        <v>0</v>
      </c>
      <c r="Q128" s="151">
        <v>0</v>
      </c>
      <c r="R128" s="151">
        <v>0</v>
      </c>
      <c r="S128" s="151">
        <v>0</v>
      </c>
      <c r="T128" s="151">
        <v>0</v>
      </c>
      <c r="U128" s="151">
        <v>0</v>
      </c>
      <c r="V128" s="151">
        <v>0</v>
      </c>
      <c r="W128" s="151">
        <v>0</v>
      </c>
      <c r="X128" s="151">
        <v>0</v>
      </c>
      <c r="Y128" s="152">
        <v>0</v>
      </c>
    </row>
    <row r="129" spans="1:25" s="142" customFormat="1" ht="11.25">
      <c r="A129" s="142" t="s">
        <v>384</v>
      </c>
      <c r="B129" s="144">
        <f t="shared" si="15"/>
        <v>5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1</v>
      </c>
      <c r="K129" s="151">
        <v>0</v>
      </c>
      <c r="L129" s="151">
        <v>0</v>
      </c>
      <c r="M129" s="151">
        <v>0</v>
      </c>
      <c r="N129" s="151">
        <v>2</v>
      </c>
      <c r="O129" s="151">
        <v>1</v>
      </c>
      <c r="P129" s="151">
        <v>0</v>
      </c>
      <c r="Q129" s="151">
        <v>0</v>
      </c>
      <c r="R129" s="151">
        <v>0</v>
      </c>
      <c r="S129" s="151">
        <v>0</v>
      </c>
      <c r="T129" s="151">
        <v>0</v>
      </c>
      <c r="U129" s="151">
        <v>0</v>
      </c>
      <c r="V129" s="151">
        <v>1</v>
      </c>
      <c r="W129" s="151">
        <v>0</v>
      </c>
      <c r="X129" s="151">
        <v>0</v>
      </c>
      <c r="Y129" s="152">
        <v>0</v>
      </c>
    </row>
    <row r="130" spans="1:25" s="142" customFormat="1" ht="11.25">
      <c r="A130" s="142" t="s">
        <v>385</v>
      </c>
      <c r="B130" s="144">
        <f t="shared" si="15"/>
        <v>80</v>
      </c>
      <c r="C130" s="151">
        <v>8</v>
      </c>
      <c r="D130" s="151">
        <v>3</v>
      </c>
      <c r="E130" s="151">
        <v>0</v>
      </c>
      <c r="F130" s="151">
        <v>5</v>
      </c>
      <c r="G130" s="151">
        <v>3</v>
      </c>
      <c r="H130" s="151">
        <v>1</v>
      </c>
      <c r="I130" s="151">
        <v>3</v>
      </c>
      <c r="J130" s="151">
        <v>7</v>
      </c>
      <c r="K130" s="151">
        <v>5</v>
      </c>
      <c r="L130" s="151">
        <v>2</v>
      </c>
      <c r="M130" s="151">
        <v>3</v>
      </c>
      <c r="N130" s="151">
        <v>13</v>
      </c>
      <c r="O130" s="151">
        <v>2</v>
      </c>
      <c r="P130" s="151">
        <v>1</v>
      </c>
      <c r="Q130" s="151">
        <v>1</v>
      </c>
      <c r="R130" s="151">
        <v>5</v>
      </c>
      <c r="S130" s="151">
        <v>0</v>
      </c>
      <c r="T130" s="151">
        <v>0</v>
      </c>
      <c r="U130" s="151">
        <v>1</v>
      </c>
      <c r="V130" s="151">
        <v>0</v>
      </c>
      <c r="W130" s="151">
        <v>11</v>
      </c>
      <c r="X130" s="151">
        <v>6</v>
      </c>
      <c r="Y130" s="152">
        <v>0</v>
      </c>
    </row>
    <row r="131" spans="1:25" s="142" customFormat="1" ht="11.25">
      <c r="A131" s="142" t="s">
        <v>386</v>
      </c>
      <c r="B131" s="144">
        <f t="shared" si="15"/>
        <v>6</v>
      </c>
      <c r="C131" s="151">
        <v>1</v>
      </c>
      <c r="D131" s="151">
        <v>0</v>
      </c>
      <c r="E131" s="151">
        <v>0</v>
      </c>
      <c r="F131" s="151">
        <v>0</v>
      </c>
      <c r="G131" s="151">
        <v>0</v>
      </c>
      <c r="H131" s="151">
        <v>2</v>
      </c>
      <c r="I131" s="151">
        <v>2</v>
      </c>
      <c r="J131" s="151">
        <v>0</v>
      </c>
      <c r="K131" s="151">
        <v>0</v>
      </c>
      <c r="L131" s="151">
        <v>0</v>
      </c>
      <c r="M131" s="151">
        <v>0</v>
      </c>
      <c r="N131" s="151">
        <v>1</v>
      </c>
      <c r="O131" s="151">
        <v>0</v>
      </c>
      <c r="P131" s="151">
        <v>0</v>
      </c>
      <c r="Q131" s="151">
        <v>0</v>
      </c>
      <c r="R131" s="151">
        <v>0</v>
      </c>
      <c r="S131" s="151">
        <v>0</v>
      </c>
      <c r="T131" s="151">
        <v>0</v>
      </c>
      <c r="U131" s="151">
        <v>0</v>
      </c>
      <c r="V131" s="151">
        <v>0</v>
      </c>
      <c r="W131" s="151">
        <v>0</v>
      </c>
      <c r="X131" s="151">
        <v>0</v>
      </c>
      <c r="Y131" s="152">
        <v>0</v>
      </c>
    </row>
    <row r="132" spans="1:25" s="142" customFormat="1" ht="11.25">
      <c r="A132" s="142" t="s">
        <v>387</v>
      </c>
      <c r="B132" s="144">
        <f t="shared" si="15"/>
        <v>1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1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0</v>
      </c>
      <c r="S132" s="151">
        <v>0</v>
      </c>
      <c r="T132" s="151">
        <v>0</v>
      </c>
      <c r="U132" s="151">
        <v>0</v>
      </c>
      <c r="V132" s="151">
        <v>0</v>
      </c>
      <c r="W132" s="151">
        <v>0</v>
      </c>
      <c r="X132" s="151">
        <v>0</v>
      </c>
      <c r="Y132" s="152">
        <v>0</v>
      </c>
    </row>
    <row r="133" spans="1:25" s="142" customFormat="1" ht="11.25">
      <c r="A133" s="142" t="s">
        <v>494</v>
      </c>
      <c r="B133" s="144">
        <f t="shared" si="15"/>
        <v>9</v>
      </c>
      <c r="C133" s="151">
        <v>0</v>
      </c>
      <c r="D133" s="151">
        <v>0</v>
      </c>
      <c r="E133" s="151">
        <v>0</v>
      </c>
      <c r="F133" s="151">
        <v>1</v>
      </c>
      <c r="G133" s="151">
        <v>0</v>
      </c>
      <c r="H133" s="151">
        <v>0</v>
      </c>
      <c r="I133" s="151">
        <v>0</v>
      </c>
      <c r="J133" s="151">
        <v>0</v>
      </c>
      <c r="K133" s="151">
        <v>1</v>
      </c>
      <c r="L133" s="151">
        <v>0</v>
      </c>
      <c r="M133" s="151">
        <v>0</v>
      </c>
      <c r="N133" s="151">
        <v>0</v>
      </c>
      <c r="O133" s="151">
        <v>0</v>
      </c>
      <c r="P133" s="151">
        <v>4</v>
      </c>
      <c r="Q133" s="151">
        <v>1</v>
      </c>
      <c r="R133" s="151">
        <v>1</v>
      </c>
      <c r="S133" s="151">
        <v>0</v>
      </c>
      <c r="T133" s="151">
        <v>0</v>
      </c>
      <c r="U133" s="151">
        <v>0</v>
      </c>
      <c r="V133" s="151">
        <v>1</v>
      </c>
      <c r="W133" s="151">
        <v>0</v>
      </c>
      <c r="X133" s="151">
        <v>0</v>
      </c>
      <c r="Y133" s="152">
        <v>0</v>
      </c>
    </row>
    <row r="134" spans="2:25" s="142" customFormat="1" ht="11.25">
      <c r="B134" s="144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2"/>
    </row>
    <row r="135" spans="1:25" s="142" customFormat="1" ht="11.25">
      <c r="A135" s="147" t="s">
        <v>495</v>
      </c>
      <c r="B135" s="148">
        <f>SUM(C135:Y135)</f>
        <v>67</v>
      </c>
      <c r="C135" s="149">
        <f aca="true" t="shared" si="16" ref="C135:Y135">SUM(C137:C143)</f>
        <v>4</v>
      </c>
      <c r="D135" s="149">
        <f t="shared" si="16"/>
        <v>2</v>
      </c>
      <c r="E135" s="149">
        <f t="shared" si="16"/>
        <v>0</v>
      </c>
      <c r="F135" s="149">
        <f t="shared" si="16"/>
        <v>6</v>
      </c>
      <c r="G135" s="149">
        <f t="shared" si="16"/>
        <v>6</v>
      </c>
      <c r="H135" s="149">
        <f t="shared" si="16"/>
        <v>6</v>
      </c>
      <c r="I135" s="149">
        <f t="shared" si="16"/>
        <v>1</v>
      </c>
      <c r="J135" s="149">
        <f t="shared" si="16"/>
        <v>1</v>
      </c>
      <c r="K135" s="149">
        <f t="shared" si="16"/>
        <v>2</v>
      </c>
      <c r="L135" s="149">
        <f t="shared" si="16"/>
        <v>0</v>
      </c>
      <c r="M135" s="149">
        <f t="shared" si="16"/>
        <v>6</v>
      </c>
      <c r="N135" s="149">
        <f t="shared" si="16"/>
        <v>1</v>
      </c>
      <c r="O135" s="149">
        <f t="shared" si="16"/>
        <v>3</v>
      </c>
      <c r="P135" s="149">
        <f t="shared" si="16"/>
        <v>5</v>
      </c>
      <c r="Q135" s="149">
        <f t="shared" si="16"/>
        <v>0</v>
      </c>
      <c r="R135" s="149">
        <f t="shared" si="16"/>
        <v>2</v>
      </c>
      <c r="S135" s="149">
        <f t="shared" si="16"/>
        <v>2</v>
      </c>
      <c r="T135" s="149">
        <f t="shared" si="16"/>
        <v>1</v>
      </c>
      <c r="U135" s="149">
        <f t="shared" si="16"/>
        <v>4</v>
      </c>
      <c r="V135" s="149">
        <f t="shared" si="16"/>
        <v>7</v>
      </c>
      <c r="W135" s="149">
        <f t="shared" si="16"/>
        <v>2</v>
      </c>
      <c r="X135" s="149">
        <f t="shared" si="16"/>
        <v>6</v>
      </c>
      <c r="Y135" s="150">
        <f t="shared" si="16"/>
        <v>0</v>
      </c>
    </row>
    <row r="136" spans="2:25" s="142" customFormat="1" ht="11.25">
      <c r="B136" s="144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2"/>
    </row>
    <row r="137" spans="1:25" s="142" customFormat="1" ht="11.25">
      <c r="A137" s="142" t="s">
        <v>496</v>
      </c>
      <c r="B137" s="144">
        <f aca="true" t="shared" si="17" ref="B137:B143">SUM(C137:Y137)</f>
        <v>4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51">
        <v>0</v>
      </c>
      <c r="R137" s="151">
        <v>1</v>
      </c>
      <c r="S137" s="151">
        <v>1</v>
      </c>
      <c r="T137" s="151">
        <v>1</v>
      </c>
      <c r="U137" s="151">
        <v>0</v>
      </c>
      <c r="V137" s="151">
        <v>0</v>
      </c>
      <c r="W137" s="151">
        <v>1</v>
      </c>
      <c r="X137" s="151">
        <v>0</v>
      </c>
      <c r="Y137" s="152">
        <v>0</v>
      </c>
    </row>
    <row r="138" spans="1:25" s="142" customFormat="1" ht="11.25">
      <c r="A138" s="142" t="s">
        <v>497</v>
      </c>
      <c r="B138" s="144">
        <f t="shared" si="17"/>
        <v>6</v>
      </c>
      <c r="C138" s="151">
        <v>0</v>
      </c>
      <c r="D138" s="151">
        <v>0</v>
      </c>
      <c r="E138" s="151">
        <v>0</v>
      </c>
      <c r="F138" s="151">
        <v>0</v>
      </c>
      <c r="G138" s="151">
        <v>2</v>
      </c>
      <c r="H138" s="151">
        <v>1</v>
      </c>
      <c r="I138" s="151">
        <v>0</v>
      </c>
      <c r="J138" s="151">
        <v>0</v>
      </c>
      <c r="K138" s="151">
        <v>2</v>
      </c>
      <c r="L138" s="151">
        <v>0</v>
      </c>
      <c r="M138" s="151">
        <v>0</v>
      </c>
      <c r="N138" s="151">
        <v>0</v>
      </c>
      <c r="O138" s="151">
        <v>0</v>
      </c>
      <c r="P138" s="151">
        <v>0</v>
      </c>
      <c r="Q138" s="151">
        <v>0</v>
      </c>
      <c r="R138" s="151">
        <v>0</v>
      </c>
      <c r="S138" s="151">
        <v>0</v>
      </c>
      <c r="T138" s="151">
        <v>0</v>
      </c>
      <c r="U138" s="151">
        <v>0</v>
      </c>
      <c r="V138" s="151">
        <v>0</v>
      </c>
      <c r="W138" s="151">
        <v>0</v>
      </c>
      <c r="X138" s="151">
        <v>1</v>
      </c>
      <c r="Y138" s="152">
        <v>0</v>
      </c>
    </row>
    <row r="139" spans="1:25" s="142" customFormat="1" ht="11.25">
      <c r="A139" s="142" t="s">
        <v>498</v>
      </c>
      <c r="B139" s="144">
        <f t="shared" si="17"/>
        <v>1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51">
        <v>0</v>
      </c>
      <c r="R139" s="151">
        <v>0</v>
      </c>
      <c r="S139" s="151">
        <v>0</v>
      </c>
      <c r="T139" s="151">
        <v>0</v>
      </c>
      <c r="U139" s="151">
        <v>1</v>
      </c>
      <c r="V139" s="151">
        <v>0</v>
      </c>
      <c r="W139" s="151">
        <v>0</v>
      </c>
      <c r="X139" s="151">
        <v>0</v>
      </c>
      <c r="Y139" s="152">
        <v>0</v>
      </c>
    </row>
    <row r="140" spans="1:25" s="142" customFormat="1" ht="11.25">
      <c r="A140" s="142" t="s">
        <v>499</v>
      </c>
      <c r="B140" s="144">
        <f t="shared" si="17"/>
        <v>14</v>
      </c>
      <c r="C140" s="151">
        <v>0</v>
      </c>
      <c r="D140" s="151">
        <v>0</v>
      </c>
      <c r="E140" s="151">
        <v>0</v>
      </c>
      <c r="F140" s="151">
        <v>3</v>
      </c>
      <c r="G140" s="151">
        <v>2</v>
      </c>
      <c r="H140" s="151">
        <v>1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1</v>
      </c>
      <c r="P140" s="151">
        <v>0</v>
      </c>
      <c r="Q140" s="151">
        <v>0</v>
      </c>
      <c r="R140" s="151">
        <v>0</v>
      </c>
      <c r="S140" s="151">
        <v>0</v>
      </c>
      <c r="T140" s="151">
        <v>0</v>
      </c>
      <c r="U140" s="151">
        <v>0</v>
      </c>
      <c r="V140" s="151">
        <v>5</v>
      </c>
      <c r="W140" s="151">
        <v>0</v>
      </c>
      <c r="X140" s="151">
        <v>2</v>
      </c>
      <c r="Y140" s="152">
        <v>0</v>
      </c>
    </row>
    <row r="141" spans="1:25" s="142" customFormat="1" ht="11.25">
      <c r="A141" s="142" t="s">
        <v>500</v>
      </c>
      <c r="B141" s="144">
        <f t="shared" si="17"/>
        <v>8</v>
      </c>
      <c r="C141" s="151">
        <v>1</v>
      </c>
      <c r="D141" s="151">
        <v>0</v>
      </c>
      <c r="E141" s="151">
        <v>0</v>
      </c>
      <c r="F141" s="151">
        <v>1</v>
      </c>
      <c r="G141" s="151">
        <v>2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51">
        <v>1</v>
      </c>
      <c r="Q141" s="151">
        <v>0</v>
      </c>
      <c r="R141" s="151">
        <v>1</v>
      </c>
      <c r="S141" s="151">
        <v>1</v>
      </c>
      <c r="T141" s="151">
        <v>0</v>
      </c>
      <c r="U141" s="151">
        <v>0</v>
      </c>
      <c r="V141" s="151">
        <v>0</v>
      </c>
      <c r="W141" s="151">
        <v>0</v>
      </c>
      <c r="X141" s="151">
        <v>1</v>
      </c>
      <c r="Y141" s="152">
        <v>0</v>
      </c>
    </row>
    <row r="142" spans="1:25" s="142" customFormat="1" ht="11.25">
      <c r="A142" s="142" t="s">
        <v>501</v>
      </c>
      <c r="B142" s="144">
        <f t="shared" si="17"/>
        <v>31</v>
      </c>
      <c r="C142" s="151">
        <v>2</v>
      </c>
      <c r="D142" s="151">
        <v>2</v>
      </c>
      <c r="E142" s="151">
        <v>0</v>
      </c>
      <c r="F142" s="151">
        <v>2</v>
      </c>
      <c r="G142" s="151">
        <v>0</v>
      </c>
      <c r="H142" s="151">
        <v>4</v>
      </c>
      <c r="I142" s="151">
        <v>1</v>
      </c>
      <c r="J142" s="151">
        <v>1</v>
      </c>
      <c r="K142" s="151">
        <v>0</v>
      </c>
      <c r="L142" s="151">
        <v>0</v>
      </c>
      <c r="M142" s="151">
        <v>6</v>
      </c>
      <c r="N142" s="151">
        <v>1</v>
      </c>
      <c r="O142" s="151">
        <v>2</v>
      </c>
      <c r="P142" s="151">
        <v>2</v>
      </c>
      <c r="Q142" s="151">
        <v>0</v>
      </c>
      <c r="R142" s="151">
        <v>0</v>
      </c>
      <c r="S142" s="151">
        <v>0</v>
      </c>
      <c r="T142" s="151">
        <v>0</v>
      </c>
      <c r="U142" s="151">
        <v>3</v>
      </c>
      <c r="V142" s="151">
        <v>2</v>
      </c>
      <c r="W142" s="151">
        <v>1</v>
      </c>
      <c r="X142" s="151">
        <v>2</v>
      </c>
      <c r="Y142" s="152">
        <v>0</v>
      </c>
    </row>
    <row r="143" spans="1:25" s="142" customFormat="1" ht="11.25">
      <c r="A143" s="142" t="s">
        <v>502</v>
      </c>
      <c r="B143" s="144">
        <f t="shared" si="17"/>
        <v>3</v>
      </c>
      <c r="C143" s="151">
        <v>1</v>
      </c>
      <c r="D143" s="151">
        <v>0</v>
      </c>
      <c r="E143" s="151"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2</v>
      </c>
      <c r="Q143" s="151">
        <v>0</v>
      </c>
      <c r="R143" s="151">
        <v>0</v>
      </c>
      <c r="S143" s="151">
        <v>0</v>
      </c>
      <c r="T143" s="151">
        <v>0</v>
      </c>
      <c r="U143" s="151">
        <v>0</v>
      </c>
      <c r="V143" s="151">
        <v>0</v>
      </c>
      <c r="W143" s="151">
        <v>0</v>
      </c>
      <c r="X143" s="151">
        <v>0</v>
      </c>
      <c r="Y143" s="152">
        <v>0</v>
      </c>
    </row>
    <row r="144" spans="2:25" s="142" customFormat="1" ht="11.25">
      <c r="B144" s="144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2"/>
    </row>
    <row r="145" spans="1:29" s="142" customFormat="1" ht="11.25">
      <c r="A145" s="147" t="s">
        <v>503</v>
      </c>
      <c r="B145" s="148">
        <f>SUM(C145:Y145)</f>
        <v>66</v>
      </c>
      <c r="C145" s="149">
        <f aca="true" t="shared" si="18" ref="C145:Y145">SUM(C147:C155)</f>
        <v>12</v>
      </c>
      <c r="D145" s="149">
        <f t="shared" si="18"/>
        <v>0</v>
      </c>
      <c r="E145" s="149">
        <f t="shared" si="18"/>
        <v>1</v>
      </c>
      <c r="F145" s="149">
        <f t="shared" si="18"/>
        <v>11</v>
      </c>
      <c r="G145" s="149">
        <f t="shared" si="18"/>
        <v>1</v>
      </c>
      <c r="H145" s="149">
        <f t="shared" si="18"/>
        <v>1</v>
      </c>
      <c r="I145" s="149">
        <f t="shared" si="18"/>
        <v>1</v>
      </c>
      <c r="J145" s="149">
        <f t="shared" si="18"/>
        <v>3</v>
      </c>
      <c r="K145" s="149">
        <f t="shared" si="18"/>
        <v>3</v>
      </c>
      <c r="L145" s="149">
        <f t="shared" si="18"/>
        <v>0</v>
      </c>
      <c r="M145" s="149">
        <f t="shared" si="18"/>
        <v>2</v>
      </c>
      <c r="N145" s="149">
        <f t="shared" si="18"/>
        <v>9</v>
      </c>
      <c r="O145" s="149">
        <f t="shared" si="18"/>
        <v>4</v>
      </c>
      <c r="P145" s="149">
        <f t="shared" si="18"/>
        <v>0</v>
      </c>
      <c r="Q145" s="149">
        <f t="shared" si="18"/>
        <v>3</v>
      </c>
      <c r="R145" s="149">
        <f t="shared" si="18"/>
        <v>5</v>
      </c>
      <c r="S145" s="149">
        <f t="shared" si="18"/>
        <v>1</v>
      </c>
      <c r="T145" s="149">
        <f t="shared" si="18"/>
        <v>1</v>
      </c>
      <c r="U145" s="149">
        <f t="shared" si="18"/>
        <v>1</v>
      </c>
      <c r="V145" s="149">
        <f t="shared" si="18"/>
        <v>0</v>
      </c>
      <c r="W145" s="149">
        <f t="shared" si="18"/>
        <v>5</v>
      </c>
      <c r="X145" s="149">
        <f t="shared" si="18"/>
        <v>2</v>
      </c>
      <c r="Y145" s="150">
        <f t="shared" si="18"/>
        <v>0</v>
      </c>
      <c r="Z145" s="153"/>
      <c r="AA145" s="153"/>
      <c r="AB145" s="153"/>
      <c r="AC145" s="143"/>
    </row>
    <row r="146" spans="2:25" s="142" customFormat="1" ht="11.25">
      <c r="B146" s="144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2"/>
    </row>
    <row r="147" spans="1:25" s="142" customFormat="1" ht="11.25">
      <c r="A147" s="142" t="s">
        <v>504</v>
      </c>
      <c r="B147" s="144">
        <f aca="true" t="shared" si="19" ref="B147:B155">SUM(C147:Y147)</f>
        <v>24</v>
      </c>
      <c r="C147" s="151">
        <v>2</v>
      </c>
      <c r="D147" s="151">
        <v>0</v>
      </c>
      <c r="E147" s="151">
        <v>1</v>
      </c>
      <c r="F147" s="151">
        <v>3</v>
      </c>
      <c r="G147" s="151">
        <v>0</v>
      </c>
      <c r="H147" s="151">
        <v>0</v>
      </c>
      <c r="I147" s="151">
        <v>1</v>
      </c>
      <c r="J147" s="151">
        <v>1</v>
      </c>
      <c r="K147" s="151">
        <v>0</v>
      </c>
      <c r="L147" s="151">
        <v>0</v>
      </c>
      <c r="M147" s="151">
        <v>1</v>
      </c>
      <c r="N147" s="151">
        <v>5</v>
      </c>
      <c r="O147" s="151">
        <v>4</v>
      </c>
      <c r="P147" s="151">
        <v>0</v>
      </c>
      <c r="Q147" s="151">
        <v>1</v>
      </c>
      <c r="R147" s="151">
        <v>3</v>
      </c>
      <c r="S147" s="151">
        <v>0</v>
      </c>
      <c r="T147" s="151">
        <v>0</v>
      </c>
      <c r="U147" s="151">
        <v>0</v>
      </c>
      <c r="V147" s="151">
        <v>0</v>
      </c>
      <c r="W147" s="151">
        <v>1</v>
      </c>
      <c r="X147" s="151">
        <v>1</v>
      </c>
      <c r="Y147" s="152">
        <v>0</v>
      </c>
    </row>
    <row r="148" spans="1:25" s="142" customFormat="1" ht="11.25">
      <c r="A148" s="142" t="s">
        <v>505</v>
      </c>
      <c r="B148" s="144">
        <f t="shared" si="19"/>
        <v>4</v>
      </c>
      <c r="C148" s="151">
        <v>3</v>
      </c>
      <c r="D148" s="151">
        <v>0</v>
      </c>
      <c r="E148" s="151">
        <v>0</v>
      </c>
      <c r="F148" s="151">
        <v>0</v>
      </c>
      <c r="G148" s="151">
        <v>0</v>
      </c>
      <c r="H148" s="151">
        <v>1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1">
        <v>0</v>
      </c>
      <c r="Q148" s="151">
        <v>0</v>
      </c>
      <c r="R148" s="151">
        <v>0</v>
      </c>
      <c r="S148" s="151">
        <v>0</v>
      </c>
      <c r="T148" s="151">
        <v>0</v>
      </c>
      <c r="U148" s="151">
        <v>0</v>
      </c>
      <c r="V148" s="151">
        <v>0</v>
      </c>
      <c r="W148" s="151">
        <v>0</v>
      </c>
      <c r="X148" s="151">
        <v>0</v>
      </c>
      <c r="Y148" s="152">
        <v>0</v>
      </c>
    </row>
    <row r="149" spans="1:25" s="142" customFormat="1" ht="11.25">
      <c r="A149" s="142" t="s">
        <v>506</v>
      </c>
      <c r="B149" s="144">
        <f t="shared" si="19"/>
        <v>3</v>
      </c>
      <c r="C149" s="151">
        <v>2</v>
      </c>
      <c r="D149" s="151">
        <v>0</v>
      </c>
      <c r="E149" s="151">
        <v>0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1</v>
      </c>
      <c r="O149" s="151">
        <v>0</v>
      </c>
      <c r="P149" s="151">
        <v>0</v>
      </c>
      <c r="Q149" s="151">
        <v>0</v>
      </c>
      <c r="R149" s="151">
        <v>0</v>
      </c>
      <c r="S149" s="151">
        <v>0</v>
      </c>
      <c r="T149" s="151">
        <v>0</v>
      </c>
      <c r="U149" s="151">
        <v>0</v>
      </c>
      <c r="V149" s="151">
        <v>0</v>
      </c>
      <c r="W149" s="151">
        <v>0</v>
      </c>
      <c r="X149" s="151">
        <v>0</v>
      </c>
      <c r="Y149" s="152">
        <v>0</v>
      </c>
    </row>
    <row r="150" spans="1:25" s="142" customFormat="1" ht="11.25">
      <c r="A150" s="142" t="s">
        <v>507</v>
      </c>
      <c r="B150" s="144">
        <f t="shared" si="19"/>
        <v>2</v>
      </c>
      <c r="C150" s="151">
        <v>1</v>
      </c>
      <c r="D150" s="151">
        <v>0</v>
      </c>
      <c r="E150" s="151">
        <v>0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51">
        <v>0</v>
      </c>
      <c r="Q150" s="151">
        <v>0</v>
      </c>
      <c r="R150" s="151">
        <v>1</v>
      </c>
      <c r="S150" s="151">
        <v>0</v>
      </c>
      <c r="T150" s="151">
        <v>0</v>
      </c>
      <c r="U150" s="151">
        <v>0</v>
      </c>
      <c r="V150" s="151">
        <v>0</v>
      </c>
      <c r="W150" s="151">
        <v>0</v>
      </c>
      <c r="X150" s="151">
        <v>0</v>
      </c>
      <c r="Y150" s="152">
        <v>0</v>
      </c>
    </row>
    <row r="151" spans="1:25" s="142" customFormat="1" ht="11.25">
      <c r="A151" s="142" t="s">
        <v>508</v>
      </c>
      <c r="B151" s="144">
        <f t="shared" si="19"/>
        <v>2</v>
      </c>
      <c r="C151" s="151">
        <v>0</v>
      </c>
      <c r="D151" s="151">
        <v>0</v>
      </c>
      <c r="E151" s="151">
        <v>0</v>
      </c>
      <c r="F151" s="151">
        <v>0</v>
      </c>
      <c r="G151" s="151">
        <v>0</v>
      </c>
      <c r="H151" s="151">
        <v>0</v>
      </c>
      <c r="I151" s="151">
        <v>0</v>
      </c>
      <c r="J151" s="151">
        <v>0</v>
      </c>
      <c r="K151" s="151">
        <v>1</v>
      </c>
      <c r="L151" s="151">
        <v>0</v>
      </c>
      <c r="M151" s="151">
        <v>0</v>
      </c>
      <c r="N151" s="151">
        <v>0</v>
      </c>
      <c r="O151" s="151">
        <v>0</v>
      </c>
      <c r="P151" s="151">
        <v>0</v>
      </c>
      <c r="Q151" s="151">
        <v>0</v>
      </c>
      <c r="R151" s="151">
        <v>1</v>
      </c>
      <c r="S151" s="151">
        <v>0</v>
      </c>
      <c r="T151" s="151">
        <v>0</v>
      </c>
      <c r="U151" s="151">
        <v>0</v>
      </c>
      <c r="V151" s="151">
        <v>0</v>
      </c>
      <c r="W151" s="151">
        <v>0</v>
      </c>
      <c r="X151" s="151">
        <v>0</v>
      </c>
      <c r="Y151" s="152">
        <v>0</v>
      </c>
    </row>
    <row r="152" spans="1:25" s="142" customFormat="1" ht="11.25">
      <c r="A152" s="142" t="s">
        <v>509</v>
      </c>
      <c r="B152" s="144">
        <f t="shared" si="19"/>
        <v>3</v>
      </c>
      <c r="C152" s="151">
        <v>0</v>
      </c>
      <c r="D152" s="151">
        <v>0</v>
      </c>
      <c r="E152" s="151">
        <v>0</v>
      </c>
      <c r="F152" s="151">
        <v>2</v>
      </c>
      <c r="G152" s="151">
        <v>0</v>
      </c>
      <c r="H152" s="151">
        <v>0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0</v>
      </c>
      <c r="P152" s="151">
        <v>0</v>
      </c>
      <c r="Q152" s="151">
        <v>0</v>
      </c>
      <c r="R152" s="151">
        <v>0</v>
      </c>
      <c r="S152" s="151">
        <v>0</v>
      </c>
      <c r="T152" s="151">
        <v>0</v>
      </c>
      <c r="U152" s="151">
        <v>1</v>
      </c>
      <c r="V152" s="151">
        <v>0</v>
      </c>
      <c r="W152" s="151">
        <v>0</v>
      </c>
      <c r="X152" s="151">
        <v>0</v>
      </c>
      <c r="Y152" s="152">
        <v>0</v>
      </c>
    </row>
    <row r="153" spans="1:25" s="142" customFormat="1" ht="11.25">
      <c r="A153" s="142" t="s">
        <v>510</v>
      </c>
      <c r="B153" s="144">
        <f t="shared" si="19"/>
        <v>23</v>
      </c>
      <c r="C153" s="151">
        <v>1</v>
      </c>
      <c r="D153" s="151">
        <v>0</v>
      </c>
      <c r="E153" s="151">
        <v>0</v>
      </c>
      <c r="F153" s="151">
        <v>6</v>
      </c>
      <c r="G153" s="151">
        <v>1</v>
      </c>
      <c r="H153" s="151">
        <v>0</v>
      </c>
      <c r="I153" s="151">
        <v>0</v>
      </c>
      <c r="J153" s="151">
        <v>2</v>
      </c>
      <c r="K153" s="151">
        <v>2</v>
      </c>
      <c r="L153" s="151">
        <v>0</v>
      </c>
      <c r="M153" s="151">
        <v>1</v>
      </c>
      <c r="N153" s="151">
        <v>1</v>
      </c>
      <c r="O153" s="151">
        <v>0</v>
      </c>
      <c r="P153" s="151">
        <v>0</v>
      </c>
      <c r="Q153" s="151">
        <v>2</v>
      </c>
      <c r="R153" s="151">
        <v>0</v>
      </c>
      <c r="S153" s="151">
        <v>1</v>
      </c>
      <c r="T153" s="151">
        <v>1</v>
      </c>
      <c r="U153" s="151">
        <v>0</v>
      </c>
      <c r="V153" s="151">
        <v>0</v>
      </c>
      <c r="W153" s="151">
        <v>4</v>
      </c>
      <c r="X153" s="151">
        <v>1</v>
      </c>
      <c r="Y153" s="152">
        <v>0</v>
      </c>
    </row>
    <row r="154" spans="1:25" s="142" customFormat="1" ht="11.25">
      <c r="A154" s="142" t="s">
        <v>511</v>
      </c>
      <c r="B154" s="144">
        <f t="shared" si="19"/>
        <v>3</v>
      </c>
      <c r="C154" s="151">
        <v>2</v>
      </c>
      <c r="D154" s="151">
        <v>0</v>
      </c>
      <c r="E154" s="151"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1</v>
      </c>
      <c r="O154" s="151">
        <v>0</v>
      </c>
      <c r="P154" s="151">
        <v>0</v>
      </c>
      <c r="Q154" s="151">
        <v>0</v>
      </c>
      <c r="R154" s="151">
        <v>0</v>
      </c>
      <c r="S154" s="151">
        <v>0</v>
      </c>
      <c r="T154" s="151">
        <v>0</v>
      </c>
      <c r="U154" s="151">
        <v>0</v>
      </c>
      <c r="V154" s="151">
        <v>0</v>
      </c>
      <c r="W154" s="151">
        <v>0</v>
      </c>
      <c r="X154" s="151">
        <v>0</v>
      </c>
      <c r="Y154" s="152">
        <v>0</v>
      </c>
    </row>
    <row r="155" spans="1:25" s="142" customFormat="1" ht="11.25">
      <c r="A155" s="142" t="s">
        <v>512</v>
      </c>
      <c r="B155" s="144">
        <f t="shared" si="19"/>
        <v>2</v>
      </c>
      <c r="C155" s="151">
        <v>1</v>
      </c>
      <c r="D155" s="151">
        <v>0</v>
      </c>
      <c r="E155" s="151"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1</v>
      </c>
      <c r="O155" s="151">
        <v>0</v>
      </c>
      <c r="P155" s="151">
        <v>0</v>
      </c>
      <c r="Q155" s="151">
        <v>0</v>
      </c>
      <c r="R155" s="151">
        <v>0</v>
      </c>
      <c r="S155" s="151">
        <v>0</v>
      </c>
      <c r="T155" s="151">
        <v>0</v>
      </c>
      <c r="U155" s="151">
        <v>0</v>
      </c>
      <c r="V155" s="151">
        <v>0</v>
      </c>
      <c r="W155" s="151">
        <v>0</v>
      </c>
      <c r="X155" s="151">
        <v>0</v>
      </c>
      <c r="Y155" s="152">
        <v>0</v>
      </c>
    </row>
    <row r="156" spans="2:25" s="142" customFormat="1" ht="11.25">
      <c r="B156" s="144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2"/>
    </row>
    <row r="157" spans="1:25" s="142" customFormat="1" ht="11.25">
      <c r="A157" s="314" t="s">
        <v>878</v>
      </c>
      <c r="B157" s="145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</row>
    <row r="158" spans="1:25" s="142" customFormat="1" ht="12" thickBot="1">
      <c r="A158" s="114"/>
      <c r="B158" s="114"/>
      <c r="C158" s="114"/>
      <c r="D158" s="114"/>
      <c r="E158" s="114"/>
      <c r="F158" s="114"/>
      <c r="G158" s="114"/>
      <c r="H158" s="114"/>
      <c r="I158" s="114"/>
      <c r="J158" s="115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</row>
    <row r="159" spans="1:25" s="142" customFormat="1" ht="11.25">
      <c r="A159" s="342" t="s">
        <v>819</v>
      </c>
      <c r="B159" s="345" t="s">
        <v>750</v>
      </c>
      <c r="C159" s="340" t="s">
        <v>208</v>
      </c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</row>
    <row r="160" spans="1:25" s="142" customFormat="1" ht="11.25">
      <c r="A160" s="343"/>
      <c r="B160" s="346"/>
      <c r="C160" s="116" t="s">
        <v>270</v>
      </c>
      <c r="D160" s="116" t="s">
        <v>211</v>
      </c>
      <c r="E160" s="116" t="s">
        <v>212</v>
      </c>
      <c r="F160" s="117" t="s">
        <v>271</v>
      </c>
      <c r="G160" s="116" t="s">
        <v>272</v>
      </c>
      <c r="H160" s="116" t="s">
        <v>270</v>
      </c>
      <c r="I160" s="116" t="s">
        <v>215</v>
      </c>
      <c r="J160" s="117" t="s">
        <v>271</v>
      </c>
      <c r="K160" s="116" t="s">
        <v>216</v>
      </c>
      <c r="L160" s="116" t="s">
        <v>217</v>
      </c>
      <c r="M160" s="116" t="s">
        <v>218</v>
      </c>
      <c r="N160" s="116" t="s">
        <v>219</v>
      </c>
      <c r="O160" s="116" t="s">
        <v>220</v>
      </c>
      <c r="P160" s="116" t="s">
        <v>221</v>
      </c>
      <c r="Q160" s="116" t="s">
        <v>222</v>
      </c>
      <c r="R160" s="116" t="s">
        <v>223</v>
      </c>
      <c r="S160" s="116" t="s">
        <v>224</v>
      </c>
      <c r="T160" s="116" t="s">
        <v>225</v>
      </c>
      <c r="U160" s="116" t="s">
        <v>226</v>
      </c>
      <c r="V160" s="116" t="s">
        <v>227</v>
      </c>
      <c r="W160" s="116" t="s">
        <v>210</v>
      </c>
      <c r="X160" s="116" t="s">
        <v>213</v>
      </c>
      <c r="Y160" s="118" t="s">
        <v>228</v>
      </c>
    </row>
    <row r="161" spans="1:25" s="142" customFormat="1" ht="11.25">
      <c r="A161" s="343"/>
      <c r="B161" s="346"/>
      <c r="C161" s="119" t="s">
        <v>273</v>
      </c>
      <c r="D161" s="120"/>
      <c r="E161" s="121" t="s">
        <v>229</v>
      </c>
      <c r="F161" s="122" t="s">
        <v>273</v>
      </c>
      <c r="G161" s="121" t="s">
        <v>274</v>
      </c>
      <c r="H161" s="121" t="s">
        <v>273</v>
      </c>
      <c r="I161" s="121" t="s">
        <v>233</v>
      </c>
      <c r="J161" s="122" t="s">
        <v>273</v>
      </c>
      <c r="K161" s="120"/>
      <c r="L161" s="120"/>
      <c r="M161" s="120"/>
      <c r="N161" s="123" t="s">
        <v>234</v>
      </c>
      <c r="O161" s="124" t="s">
        <v>803</v>
      </c>
      <c r="P161" s="120"/>
      <c r="Q161" s="121" t="s">
        <v>235</v>
      </c>
      <c r="R161" s="121" t="s">
        <v>236</v>
      </c>
      <c r="S161" s="121" t="s">
        <v>237</v>
      </c>
      <c r="T161" s="120"/>
      <c r="U161" s="120"/>
      <c r="V161" s="121" t="s">
        <v>238</v>
      </c>
      <c r="W161" s="121" t="s">
        <v>272</v>
      </c>
      <c r="X161" s="125" t="s">
        <v>272</v>
      </c>
      <c r="Y161" s="126"/>
    </row>
    <row r="162" spans="1:25" s="142" customFormat="1" ht="11.25">
      <c r="A162" s="343"/>
      <c r="B162" s="346"/>
      <c r="C162" s="119" t="s">
        <v>275</v>
      </c>
      <c r="D162" s="120"/>
      <c r="E162" s="120"/>
      <c r="F162" s="122" t="s">
        <v>275</v>
      </c>
      <c r="G162" s="123" t="s">
        <v>231</v>
      </c>
      <c r="H162" s="121" t="s">
        <v>232</v>
      </c>
      <c r="I162" s="120"/>
      <c r="J162" s="122" t="s">
        <v>232</v>
      </c>
      <c r="K162" s="120"/>
      <c r="L162" s="120"/>
      <c r="M162" s="120"/>
      <c r="N162" s="123" t="s">
        <v>244</v>
      </c>
      <c r="O162" s="120"/>
      <c r="P162" s="120"/>
      <c r="Q162" s="120"/>
      <c r="R162" s="120"/>
      <c r="S162" s="121" t="s">
        <v>245</v>
      </c>
      <c r="T162" s="120"/>
      <c r="U162" s="120"/>
      <c r="V162" s="120"/>
      <c r="W162" s="121" t="s">
        <v>276</v>
      </c>
      <c r="X162" s="125" t="s">
        <v>276</v>
      </c>
      <c r="Y162" s="126"/>
    </row>
    <row r="163" spans="1:25" s="142" customFormat="1" ht="11.25">
      <c r="A163" s="344"/>
      <c r="B163" s="347"/>
      <c r="C163" s="127"/>
      <c r="D163" s="128"/>
      <c r="E163" s="128"/>
      <c r="F163" s="129" t="s">
        <v>241</v>
      </c>
      <c r="G163" s="130" t="s">
        <v>242</v>
      </c>
      <c r="H163" s="131"/>
      <c r="I163" s="128"/>
      <c r="J163" s="129" t="s">
        <v>243</v>
      </c>
      <c r="K163" s="128"/>
      <c r="L163" s="128"/>
      <c r="M163" s="128"/>
      <c r="N163" s="128"/>
      <c r="O163" s="128"/>
      <c r="P163" s="128"/>
      <c r="Q163" s="128"/>
      <c r="R163" s="128"/>
      <c r="S163" s="131"/>
      <c r="T163" s="128"/>
      <c r="U163" s="128"/>
      <c r="V163" s="128"/>
      <c r="W163" s="131" t="s">
        <v>277</v>
      </c>
      <c r="X163" s="132" t="s">
        <v>278</v>
      </c>
      <c r="Y163" s="133"/>
    </row>
    <row r="164" spans="1:25" s="142" customFormat="1" ht="11.25">
      <c r="A164" s="147" t="s">
        <v>513</v>
      </c>
      <c r="B164" s="148">
        <f>SUM(C164:Y164)</f>
        <v>206</v>
      </c>
      <c r="C164" s="149">
        <f aca="true" t="shared" si="20" ref="C164:Y164">SUM(C166:C172)</f>
        <v>36</v>
      </c>
      <c r="D164" s="149">
        <f t="shared" si="20"/>
        <v>0</v>
      </c>
      <c r="E164" s="149">
        <f t="shared" si="20"/>
        <v>3</v>
      </c>
      <c r="F164" s="149">
        <f t="shared" si="20"/>
        <v>11</v>
      </c>
      <c r="G164" s="149">
        <f t="shared" si="20"/>
        <v>2</v>
      </c>
      <c r="H164" s="149">
        <f t="shared" si="20"/>
        <v>54</v>
      </c>
      <c r="I164" s="149">
        <f t="shared" si="20"/>
        <v>1</v>
      </c>
      <c r="J164" s="149">
        <f t="shared" si="20"/>
        <v>3</v>
      </c>
      <c r="K164" s="149">
        <f t="shared" si="20"/>
        <v>8</v>
      </c>
      <c r="L164" s="149">
        <f t="shared" si="20"/>
        <v>0</v>
      </c>
      <c r="M164" s="149">
        <f t="shared" si="20"/>
        <v>11</v>
      </c>
      <c r="N164" s="149">
        <f t="shared" si="20"/>
        <v>62</v>
      </c>
      <c r="O164" s="149">
        <f t="shared" si="20"/>
        <v>0</v>
      </c>
      <c r="P164" s="149">
        <f t="shared" si="20"/>
        <v>0</v>
      </c>
      <c r="Q164" s="149">
        <f t="shared" si="20"/>
        <v>1</v>
      </c>
      <c r="R164" s="149">
        <f t="shared" si="20"/>
        <v>2</v>
      </c>
      <c r="S164" s="149">
        <f t="shared" si="20"/>
        <v>0</v>
      </c>
      <c r="T164" s="149">
        <f t="shared" si="20"/>
        <v>0</v>
      </c>
      <c r="U164" s="149">
        <f t="shared" si="20"/>
        <v>1</v>
      </c>
      <c r="V164" s="149">
        <f t="shared" si="20"/>
        <v>4</v>
      </c>
      <c r="W164" s="149">
        <f t="shared" si="20"/>
        <v>1</v>
      </c>
      <c r="X164" s="149">
        <f t="shared" si="20"/>
        <v>5</v>
      </c>
      <c r="Y164" s="150">
        <f t="shared" si="20"/>
        <v>1</v>
      </c>
    </row>
    <row r="165" spans="2:25" s="142" customFormat="1" ht="11.25">
      <c r="B165" s="144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2"/>
    </row>
    <row r="166" spans="1:25" s="142" customFormat="1" ht="11.25">
      <c r="A166" s="142" t="s">
        <v>514</v>
      </c>
      <c r="B166" s="144">
        <f aca="true" t="shared" si="21" ref="B166:B172">SUM(C166:Y166)</f>
        <v>2</v>
      </c>
      <c r="C166" s="151">
        <v>1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51">
        <v>0</v>
      </c>
      <c r="O166" s="151">
        <v>0</v>
      </c>
      <c r="P166" s="151">
        <v>0</v>
      </c>
      <c r="Q166" s="151">
        <v>0</v>
      </c>
      <c r="R166" s="151">
        <v>0</v>
      </c>
      <c r="S166" s="151">
        <v>0</v>
      </c>
      <c r="T166" s="151">
        <v>0</v>
      </c>
      <c r="U166" s="151">
        <v>1</v>
      </c>
      <c r="V166" s="151">
        <v>0</v>
      </c>
      <c r="W166" s="151">
        <v>0</v>
      </c>
      <c r="X166" s="151">
        <v>0</v>
      </c>
      <c r="Y166" s="152">
        <v>0</v>
      </c>
    </row>
    <row r="167" spans="1:25" s="142" customFormat="1" ht="11.25">
      <c r="A167" s="142" t="s">
        <v>525</v>
      </c>
      <c r="B167" s="144">
        <f t="shared" si="21"/>
        <v>27</v>
      </c>
      <c r="C167" s="151">
        <v>6</v>
      </c>
      <c r="D167" s="151">
        <v>0</v>
      </c>
      <c r="E167" s="151">
        <v>2</v>
      </c>
      <c r="F167" s="151">
        <v>5</v>
      </c>
      <c r="G167" s="151">
        <v>1</v>
      </c>
      <c r="H167" s="151">
        <v>0</v>
      </c>
      <c r="I167" s="151">
        <v>0</v>
      </c>
      <c r="J167" s="151">
        <v>1</v>
      </c>
      <c r="K167" s="151">
        <v>0</v>
      </c>
      <c r="L167" s="151">
        <v>0</v>
      </c>
      <c r="M167" s="151">
        <v>2</v>
      </c>
      <c r="N167" s="151">
        <v>6</v>
      </c>
      <c r="O167" s="151">
        <v>0</v>
      </c>
      <c r="P167" s="151">
        <v>0</v>
      </c>
      <c r="Q167" s="151">
        <v>0</v>
      </c>
      <c r="R167" s="151">
        <v>1</v>
      </c>
      <c r="S167" s="151">
        <v>0</v>
      </c>
      <c r="T167" s="151">
        <v>0</v>
      </c>
      <c r="U167" s="151">
        <v>0</v>
      </c>
      <c r="V167" s="151">
        <v>2</v>
      </c>
      <c r="W167" s="151">
        <v>0</v>
      </c>
      <c r="X167" s="151">
        <v>1</v>
      </c>
      <c r="Y167" s="152">
        <v>0</v>
      </c>
    </row>
    <row r="168" spans="1:25" s="142" customFormat="1" ht="11.25">
      <c r="A168" s="142" t="s">
        <v>526</v>
      </c>
      <c r="B168" s="144">
        <f t="shared" si="21"/>
        <v>23</v>
      </c>
      <c r="C168" s="151">
        <v>6</v>
      </c>
      <c r="D168" s="151">
        <v>0</v>
      </c>
      <c r="E168" s="151">
        <v>0</v>
      </c>
      <c r="F168" s="151">
        <v>3</v>
      </c>
      <c r="G168" s="151">
        <v>1</v>
      </c>
      <c r="H168" s="151">
        <v>2</v>
      </c>
      <c r="I168" s="151">
        <v>0</v>
      </c>
      <c r="J168" s="151">
        <v>0</v>
      </c>
      <c r="K168" s="151">
        <v>2</v>
      </c>
      <c r="L168" s="151">
        <v>0</v>
      </c>
      <c r="M168" s="151">
        <v>1</v>
      </c>
      <c r="N168" s="151">
        <v>6</v>
      </c>
      <c r="O168" s="151">
        <v>0</v>
      </c>
      <c r="P168" s="151">
        <v>0</v>
      </c>
      <c r="Q168" s="151">
        <v>1</v>
      </c>
      <c r="R168" s="151">
        <v>0</v>
      </c>
      <c r="S168" s="151">
        <v>0</v>
      </c>
      <c r="T168" s="151">
        <v>0</v>
      </c>
      <c r="U168" s="151">
        <v>0</v>
      </c>
      <c r="V168" s="151">
        <v>0</v>
      </c>
      <c r="W168" s="151">
        <v>0</v>
      </c>
      <c r="X168" s="151">
        <v>1</v>
      </c>
      <c r="Y168" s="152">
        <v>0</v>
      </c>
    </row>
    <row r="169" spans="1:25" s="142" customFormat="1" ht="11.25">
      <c r="A169" s="142" t="s">
        <v>527</v>
      </c>
      <c r="B169" s="144">
        <f t="shared" si="21"/>
        <v>4</v>
      </c>
      <c r="C169" s="151">
        <v>1</v>
      </c>
      <c r="D169" s="151">
        <v>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51">
        <v>0</v>
      </c>
      <c r="R169" s="151">
        <v>0</v>
      </c>
      <c r="S169" s="151">
        <v>0</v>
      </c>
      <c r="T169" s="151">
        <v>0</v>
      </c>
      <c r="U169" s="151">
        <v>0</v>
      </c>
      <c r="V169" s="151">
        <v>0</v>
      </c>
      <c r="W169" s="151">
        <v>0</v>
      </c>
      <c r="X169" s="151">
        <v>2</v>
      </c>
      <c r="Y169" s="152">
        <v>1</v>
      </c>
    </row>
    <row r="170" spans="1:25" s="142" customFormat="1" ht="11.25">
      <c r="A170" s="142" t="s">
        <v>528</v>
      </c>
      <c r="B170" s="144">
        <f t="shared" si="21"/>
        <v>8</v>
      </c>
      <c r="C170" s="151">
        <v>3</v>
      </c>
      <c r="D170" s="151">
        <v>0</v>
      </c>
      <c r="E170" s="151">
        <v>0</v>
      </c>
      <c r="F170" s="151">
        <v>0</v>
      </c>
      <c r="G170" s="151">
        <v>0</v>
      </c>
      <c r="H170" s="151">
        <v>3</v>
      </c>
      <c r="I170" s="151">
        <v>0</v>
      </c>
      <c r="J170" s="151">
        <v>0</v>
      </c>
      <c r="K170" s="151">
        <v>0</v>
      </c>
      <c r="L170" s="151">
        <v>0</v>
      </c>
      <c r="M170" s="151">
        <v>1</v>
      </c>
      <c r="N170" s="151">
        <v>1</v>
      </c>
      <c r="O170" s="151">
        <v>0</v>
      </c>
      <c r="P170" s="151">
        <v>0</v>
      </c>
      <c r="Q170" s="151">
        <v>0</v>
      </c>
      <c r="R170" s="151">
        <v>0</v>
      </c>
      <c r="S170" s="151">
        <v>0</v>
      </c>
      <c r="T170" s="151">
        <v>0</v>
      </c>
      <c r="U170" s="151">
        <v>0</v>
      </c>
      <c r="V170" s="151">
        <v>0</v>
      </c>
      <c r="W170" s="151">
        <v>0</v>
      </c>
      <c r="X170" s="151">
        <v>0</v>
      </c>
      <c r="Y170" s="152">
        <v>0</v>
      </c>
    </row>
    <row r="171" spans="1:25" s="142" customFormat="1" ht="11.25">
      <c r="A171" s="142" t="s">
        <v>652</v>
      </c>
      <c r="B171" s="144">
        <f t="shared" si="21"/>
        <v>1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1</v>
      </c>
      <c r="O171" s="151">
        <v>0</v>
      </c>
      <c r="P171" s="151">
        <v>0</v>
      </c>
      <c r="Q171" s="151">
        <v>0</v>
      </c>
      <c r="R171" s="151">
        <v>0</v>
      </c>
      <c r="S171" s="151">
        <v>0</v>
      </c>
      <c r="T171" s="151">
        <v>0</v>
      </c>
      <c r="U171" s="151">
        <v>0</v>
      </c>
      <c r="V171" s="151">
        <v>0</v>
      </c>
      <c r="W171" s="151">
        <v>0</v>
      </c>
      <c r="X171" s="151">
        <v>0</v>
      </c>
      <c r="Y171" s="152">
        <v>0</v>
      </c>
    </row>
    <row r="172" spans="1:25" s="142" customFormat="1" ht="11.25">
      <c r="A172" s="142" t="s">
        <v>653</v>
      </c>
      <c r="B172" s="144">
        <f t="shared" si="21"/>
        <v>141</v>
      </c>
      <c r="C172" s="151">
        <v>19</v>
      </c>
      <c r="D172" s="151">
        <v>0</v>
      </c>
      <c r="E172" s="151">
        <v>1</v>
      </c>
      <c r="F172" s="151">
        <v>3</v>
      </c>
      <c r="G172" s="151">
        <v>0</v>
      </c>
      <c r="H172" s="151">
        <v>49</v>
      </c>
      <c r="I172" s="151">
        <v>1</v>
      </c>
      <c r="J172" s="151">
        <v>2</v>
      </c>
      <c r="K172" s="151">
        <v>6</v>
      </c>
      <c r="L172" s="151">
        <v>0</v>
      </c>
      <c r="M172" s="151">
        <v>7</v>
      </c>
      <c r="N172" s="151">
        <v>48</v>
      </c>
      <c r="O172" s="151">
        <v>0</v>
      </c>
      <c r="P172" s="151">
        <v>0</v>
      </c>
      <c r="Q172" s="151">
        <v>0</v>
      </c>
      <c r="R172" s="151">
        <v>1</v>
      </c>
      <c r="S172" s="151">
        <v>0</v>
      </c>
      <c r="T172" s="151">
        <v>0</v>
      </c>
      <c r="U172" s="151">
        <v>0</v>
      </c>
      <c r="V172" s="151">
        <v>2</v>
      </c>
      <c r="W172" s="151">
        <v>1</v>
      </c>
      <c r="X172" s="151">
        <v>1</v>
      </c>
      <c r="Y172" s="152">
        <v>0</v>
      </c>
    </row>
    <row r="173" spans="2:25" s="142" customFormat="1" ht="11.25">
      <c r="B173" s="144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2"/>
    </row>
    <row r="174" spans="1:25" s="142" customFormat="1" ht="11.25">
      <c r="A174" s="147" t="s">
        <v>654</v>
      </c>
      <c r="B174" s="148">
        <f>SUM(C174:Y174)</f>
        <v>515</v>
      </c>
      <c r="C174" s="149">
        <f aca="true" t="shared" si="22" ref="C174:Y174">SUM(C176:C187)</f>
        <v>99</v>
      </c>
      <c r="D174" s="149">
        <f t="shared" si="22"/>
        <v>13</v>
      </c>
      <c r="E174" s="149">
        <f t="shared" si="22"/>
        <v>24</v>
      </c>
      <c r="F174" s="149">
        <f t="shared" si="22"/>
        <v>42</v>
      </c>
      <c r="G174" s="149">
        <f t="shared" si="22"/>
        <v>18</v>
      </c>
      <c r="H174" s="149">
        <f t="shared" si="22"/>
        <v>80</v>
      </c>
      <c r="I174" s="149">
        <f t="shared" si="22"/>
        <v>8</v>
      </c>
      <c r="J174" s="149">
        <f t="shared" si="22"/>
        <v>12</v>
      </c>
      <c r="K174" s="149">
        <f t="shared" si="22"/>
        <v>16</v>
      </c>
      <c r="L174" s="149">
        <f t="shared" si="22"/>
        <v>9</v>
      </c>
      <c r="M174" s="149">
        <f t="shared" si="22"/>
        <v>20</v>
      </c>
      <c r="N174" s="149">
        <f t="shared" si="22"/>
        <v>43</v>
      </c>
      <c r="O174" s="149">
        <f t="shared" si="22"/>
        <v>1</v>
      </c>
      <c r="P174" s="149">
        <f t="shared" si="22"/>
        <v>5</v>
      </c>
      <c r="Q174" s="149">
        <f t="shared" si="22"/>
        <v>10</v>
      </c>
      <c r="R174" s="149">
        <f t="shared" si="22"/>
        <v>43</v>
      </c>
      <c r="S174" s="149">
        <f t="shared" si="22"/>
        <v>14</v>
      </c>
      <c r="T174" s="149">
        <f t="shared" si="22"/>
        <v>7</v>
      </c>
      <c r="U174" s="149">
        <f t="shared" si="22"/>
        <v>1</v>
      </c>
      <c r="V174" s="149">
        <f t="shared" si="22"/>
        <v>12</v>
      </c>
      <c r="W174" s="149">
        <f t="shared" si="22"/>
        <v>24</v>
      </c>
      <c r="X174" s="149">
        <f t="shared" si="22"/>
        <v>14</v>
      </c>
      <c r="Y174" s="150">
        <f t="shared" si="22"/>
        <v>0</v>
      </c>
    </row>
    <row r="175" spans="2:25" s="142" customFormat="1" ht="11.25">
      <c r="B175" s="144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2"/>
    </row>
    <row r="176" spans="1:25" s="142" customFormat="1" ht="11.25">
      <c r="A176" s="142" t="s">
        <v>655</v>
      </c>
      <c r="B176" s="144">
        <f aca="true" t="shared" si="23" ref="B176:B187">SUM(C176:Y176)</f>
        <v>3</v>
      </c>
      <c r="C176" s="151">
        <v>0</v>
      </c>
      <c r="D176" s="151">
        <v>0</v>
      </c>
      <c r="E176" s="151"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1</v>
      </c>
      <c r="L176" s="151">
        <v>0</v>
      </c>
      <c r="M176" s="151">
        <v>0</v>
      </c>
      <c r="N176" s="151">
        <v>1</v>
      </c>
      <c r="O176" s="151">
        <v>0</v>
      </c>
      <c r="P176" s="151">
        <v>0</v>
      </c>
      <c r="Q176" s="151">
        <v>0</v>
      </c>
      <c r="R176" s="151">
        <v>1</v>
      </c>
      <c r="S176" s="151">
        <v>0</v>
      </c>
      <c r="T176" s="151">
        <v>0</v>
      </c>
      <c r="U176" s="151">
        <v>0</v>
      </c>
      <c r="V176" s="151">
        <v>0</v>
      </c>
      <c r="W176" s="151">
        <v>0</v>
      </c>
      <c r="X176" s="151">
        <v>0</v>
      </c>
      <c r="Y176" s="152">
        <v>0</v>
      </c>
    </row>
    <row r="177" spans="1:25" s="142" customFormat="1" ht="11.25">
      <c r="A177" s="142" t="s">
        <v>656</v>
      </c>
      <c r="B177" s="144">
        <f t="shared" si="23"/>
        <v>10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1">
        <v>0</v>
      </c>
      <c r="I177" s="151">
        <v>0</v>
      </c>
      <c r="J177" s="151">
        <v>0</v>
      </c>
      <c r="K177" s="151">
        <v>0</v>
      </c>
      <c r="L177" s="151">
        <v>7</v>
      </c>
      <c r="M177" s="151">
        <v>1</v>
      </c>
      <c r="N177" s="151">
        <v>1</v>
      </c>
      <c r="O177" s="151">
        <v>0</v>
      </c>
      <c r="P177" s="151">
        <v>0</v>
      </c>
      <c r="Q177" s="151">
        <v>0</v>
      </c>
      <c r="R177" s="151">
        <v>0</v>
      </c>
      <c r="S177" s="151">
        <v>0</v>
      </c>
      <c r="T177" s="151">
        <v>0</v>
      </c>
      <c r="U177" s="151">
        <v>0</v>
      </c>
      <c r="V177" s="151">
        <v>0</v>
      </c>
      <c r="W177" s="151">
        <v>0</v>
      </c>
      <c r="X177" s="151">
        <v>1</v>
      </c>
      <c r="Y177" s="152">
        <v>0</v>
      </c>
    </row>
    <row r="178" spans="1:25" s="142" customFormat="1" ht="11.25">
      <c r="A178" s="142" t="s">
        <v>657</v>
      </c>
      <c r="B178" s="144">
        <f t="shared" si="23"/>
        <v>3</v>
      </c>
      <c r="C178" s="151">
        <v>0</v>
      </c>
      <c r="D178" s="151">
        <v>0</v>
      </c>
      <c r="E178" s="151"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2</v>
      </c>
      <c r="K178" s="151">
        <v>1</v>
      </c>
      <c r="L178" s="151">
        <v>0</v>
      </c>
      <c r="M178" s="151">
        <v>0</v>
      </c>
      <c r="N178" s="151">
        <v>0</v>
      </c>
      <c r="O178" s="151">
        <v>0</v>
      </c>
      <c r="P178" s="151">
        <v>0</v>
      </c>
      <c r="Q178" s="151">
        <v>0</v>
      </c>
      <c r="R178" s="151">
        <v>0</v>
      </c>
      <c r="S178" s="151">
        <v>0</v>
      </c>
      <c r="T178" s="151">
        <v>0</v>
      </c>
      <c r="U178" s="151">
        <v>0</v>
      </c>
      <c r="V178" s="151">
        <v>0</v>
      </c>
      <c r="W178" s="151">
        <v>0</v>
      </c>
      <c r="X178" s="151">
        <v>0</v>
      </c>
      <c r="Y178" s="152">
        <v>0</v>
      </c>
    </row>
    <row r="179" spans="1:25" s="142" customFormat="1" ht="11.25">
      <c r="A179" s="142" t="s">
        <v>658</v>
      </c>
      <c r="B179" s="144">
        <f t="shared" si="23"/>
        <v>6</v>
      </c>
      <c r="C179" s="151">
        <v>2</v>
      </c>
      <c r="D179" s="151">
        <v>0</v>
      </c>
      <c r="E179" s="151">
        <v>1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1</v>
      </c>
      <c r="L179" s="151">
        <v>0</v>
      </c>
      <c r="M179" s="151">
        <v>0</v>
      </c>
      <c r="N179" s="151">
        <v>0</v>
      </c>
      <c r="O179" s="151">
        <v>0</v>
      </c>
      <c r="P179" s="151">
        <v>1</v>
      </c>
      <c r="Q179" s="151">
        <v>0</v>
      </c>
      <c r="R179" s="151">
        <v>0</v>
      </c>
      <c r="S179" s="151">
        <v>1</v>
      </c>
      <c r="T179" s="151">
        <v>0</v>
      </c>
      <c r="U179" s="151">
        <v>0</v>
      </c>
      <c r="V179" s="151">
        <v>0</v>
      </c>
      <c r="W179" s="151">
        <v>0</v>
      </c>
      <c r="X179" s="151">
        <v>0</v>
      </c>
      <c r="Y179" s="152">
        <v>0</v>
      </c>
    </row>
    <row r="180" spans="1:25" s="142" customFormat="1" ht="11.25">
      <c r="A180" s="142" t="s">
        <v>659</v>
      </c>
      <c r="B180" s="144">
        <f t="shared" si="23"/>
        <v>6</v>
      </c>
      <c r="C180" s="151">
        <v>2</v>
      </c>
      <c r="D180" s="151">
        <v>0</v>
      </c>
      <c r="E180" s="151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1</v>
      </c>
      <c r="O180" s="151">
        <v>0</v>
      </c>
      <c r="P180" s="151">
        <v>0</v>
      </c>
      <c r="Q180" s="151">
        <v>0</v>
      </c>
      <c r="R180" s="151">
        <v>0</v>
      </c>
      <c r="S180" s="151">
        <v>0</v>
      </c>
      <c r="T180" s="151">
        <v>0</v>
      </c>
      <c r="U180" s="151">
        <v>0</v>
      </c>
      <c r="V180" s="151">
        <v>1</v>
      </c>
      <c r="W180" s="151">
        <v>2</v>
      </c>
      <c r="X180" s="151">
        <v>0</v>
      </c>
      <c r="Y180" s="152">
        <v>0</v>
      </c>
    </row>
    <row r="181" spans="1:25" s="142" customFormat="1" ht="11.25">
      <c r="A181" s="142" t="s">
        <v>660</v>
      </c>
      <c r="B181" s="144">
        <f t="shared" si="23"/>
        <v>110</v>
      </c>
      <c r="C181" s="151">
        <v>22</v>
      </c>
      <c r="D181" s="151">
        <v>0</v>
      </c>
      <c r="E181" s="151">
        <v>2</v>
      </c>
      <c r="F181" s="151">
        <v>8</v>
      </c>
      <c r="G181" s="151">
        <v>14</v>
      </c>
      <c r="H181" s="151">
        <v>28</v>
      </c>
      <c r="I181" s="151">
        <v>0</v>
      </c>
      <c r="J181" s="151">
        <v>5</v>
      </c>
      <c r="K181" s="151">
        <v>3</v>
      </c>
      <c r="L181" s="151">
        <v>0</v>
      </c>
      <c r="M181" s="151">
        <v>2</v>
      </c>
      <c r="N181" s="151">
        <v>2</v>
      </c>
      <c r="O181" s="151">
        <v>0</v>
      </c>
      <c r="P181" s="151">
        <v>2</v>
      </c>
      <c r="Q181" s="151">
        <v>1</v>
      </c>
      <c r="R181" s="151">
        <v>1</v>
      </c>
      <c r="S181" s="151">
        <v>4</v>
      </c>
      <c r="T181" s="151">
        <v>2</v>
      </c>
      <c r="U181" s="151">
        <v>0</v>
      </c>
      <c r="V181" s="151">
        <v>0</v>
      </c>
      <c r="W181" s="151">
        <v>9</v>
      </c>
      <c r="X181" s="151">
        <v>5</v>
      </c>
      <c r="Y181" s="152">
        <v>0</v>
      </c>
    </row>
    <row r="182" spans="1:25" s="142" customFormat="1" ht="11.25">
      <c r="A182" s="142" t="s">
        <v>661</v>
      </c>
      <c r="B182" s="144">
        <f t="shared" si="23"/>
        <v>55</v>
      </c>
      <c r="C182" s="151">
        <v>14</v>
      </c>
      <c r="D182" s="151">
        <v>1</v>
      </c>
      <c r="E182" s="151">
        <v>1</v>
      </c>
      <c r="F182" s="151">
        <v>5</v>
      </c>
      <c r="G182" s="151">
        <v>3</v>
      </c>
      <c r="H182" s="151">
        <v>9</v>
      </c>
      <c r="I182" s="151">
        <v>0</v>
      </c>
      <c r="J182" s="151">
        <v>1</v>
      </c>
      <c r="K182" s="151">
        <v>1</v>
      </c>
      <c r="L182" s="151">
        <v>1</v>
      </c>
      <c r="M182" s="151">
        <v>2</v>
      </c>
      <c r="N182" s="151">
        <v>3</v>
      </c>
      <c r="O182" s="151">
        <v>0</v>
      </c>
      <c r="P182" s="151">
        <v>0</v>
      </c>
      <c r="Q182" s="151">
        <v>0</v>
      </c>
      <c r="R182" s="151">
        <v>3</v>
      </c>
      <c r="S182" s="151">
        <v>5</v>
      </c>
      <c r="T182" s="151">
        <v>0</v>
      </c>
      <c r="U182" s="151">
        <v>1</v>
      </c>
      <c r="V182" s="151">
        <v>2</v>
      </c>
      <c r="W182" s="151">
        <v>3</v>
      </c>
      <c r="X182" s="151">
        <v>0</v>
      </c>
      <c r="Y182" s="152">
        <v>0</v>
      </c>
    </row>
    <row r="183" spans="1:25" s="142" customFormat="1" ht="11.25">
      <c r="A183" s="142" t="s">
        <v>662</v>
      </c>
      <c r="B183" s="144">
        <f t="shared" si="23"/>
        <v>48</v>
      </c>
      <c r="C183" s="151">
        <v>1</v>
      </c>
      <c r="D183" s="151">
        <v>0</v>
      </c>
      <c r="E183" s="151">
        <v>1</v>
      </c>
      <c r="F183" s="151">
        <v>1</v>
      </c>
      <c r="G183" s="151">
        <v>0</v>
      </c>
      <c r="H183" s="151">
        <v>30</v>
      </c>
      <c r="I183" s="151">
        <v>0</v>
      </c>
      <c r="J183" s="151">
        <v>0</v>
      </c>
      <c r="K183" s="151">
        <v>2</v>
      </c>
      <c r="L183" s="151">
        <v>1</v>
      </c>
      <c r="M183" s="151">
        <v>0</v>
      </c>
      <c r="N183" s="151">
        <v>3</v>
      </c>
      <c r="O183" s="151">
        <v>0</v>
      </c>
      <c r="P183" s="151">
        <v>0</v>
      </c>
      <c r="Q183" s="151">
        <v>0</v>
      </c>
      <c r="R183" s="151">
        <v>1</v>
      </c>
      <c r="S183" s="151">
        <v>1</v>
      </c>
      <c r="T183" s="151">
        <v>0</v>
      </c>
      <c r="U183" s="151">
        <v>0</v>
      </c>
      <c r="V183" s="151">
        <v>4</v>
      </c>
      <c r="W183" s="151">
        <v>3</v>
      </c>
      <c r="X183" s="151">
        <v>0</v>
      </c>
      <c r="Y183" s="152">
        <v>0</v>
      </c>
    </row>
    <row r="184" spans="1:25" s="142" customFormat="1" ht="11.25">
      <c r="A184" s="142" t="s">
        <v>663</v>
      </c>
      <c r="B184" s="144">
        <f t="shared" si="23"/>
        <v>1</v>
      </c>
      <c r="C184" s="151">
        <v>0</v>
      </c>
      <c r="D184" s="151">
        <v>0</v>
      </c>
      <c r="E184" s="151">
        <v>0</v>
      </c>
      <c r="F184" s="151">
        <v>0</v>
      </c>
      <c r="G184" s="151">
        <v>0</v>
      </c>
      <c r="H184" s="151">
        <v>0</v>
      </c>
      <c r="I184" s="151">
        <v>0</v>
      </c>
      <c r="J184" s="151">
        <v>1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151">
        <v>0</v>
      </c>
      <c r="Q184" s="151">
        <v>0</v>
      </c>
      <c r="R184" s="151">
        <v>0</v>
      </c>
      <c r="S184" s="151">
        <v>0</v>
      </c>
      <c r="T184" s="151">
        <v>0</v>
      </c>
      <c r="U184" s="151">
        <v>0</v>
      </c>
      <c r="V184" s="151">
        <v>0</v>
      </c>
      <c r="W184" s="151">
        <v>0</v>
      </c>
      <c r="X184" s="151">
        <v>0</v>
      </c>
      <c r="Y184" s="152">
        <v>0</v>
      </c>
    </row>
    <row r="185" spans="1:25" s="142" customFormat="1" ht="11.25">
      <c r="A185" s="142" t="s">
        <v>664</v>
      </c>
      <c r="B185" s="144">
        <f t="shared" si="23"/>
        <v>24</v>
      </c>
      <c r="C185" s="151">
        <v>0</v>
      </c>
      <c r="D185" s="151">
        <v>0</v>
      </c>
      <c r="E185" s="151">
        <v>0</v>
      </c>
      <c r="F185" s="151">
        <v>1</v>
      </c>
      <c r="G185" s="151">
        <v>1</v>
      </c>
      <c r="H185" s="151">
        <v>3</v>
      </c>
      <c r="I185" s="151">
        <v>1</v>
      </c>
      <c r="J185" s="151">
        <v>1</v>
      </c>
      <c r="K185" s="151">
        <v>1</v>
      </c>
      <c r="L185" s="151">
        <v>0</v>
      </c>
      <c r="M185" s="151">
        <v>0</v>
      </c>
      <c r="N185" s="151">
        <v>7</v>
      </c>
      <c r="O185" s="151">
        <v>1</v>
      </c>
      <c r="P185" s="151">
        <v>0</v>
      </c>
      <c r="Q185" s="151">
        <v>0</v>
      </c>
      <c r="R185" s="151">
        <v>2</v>
      </c>
      <c r="S185" s="151">
        <v>0</v>
      </c>
      <c r="T185" s="151">
        <v>1</v>
      </c>
      <c r="U185" s="151">
        <v>0</v>
      </c>
      <c r="V185" s="151">
        <v>1</v>
      </c>
      <c r="W185" s="151">
        <v>3</v>
      </c>
      <c r="X185" s="151">
        <v>1</v>
      </c>
      <c r="Y185" s="152">
        <v>0</v>
      </c>
    </row>
    <row r="186" spans="1:25" s="142" customFormat="1" ht="11.25">
      <c r="A186" s="142" t="s">
        <v>665</v>
      </c>
      <c r="B186" s="144">
        <f t="shared" si="23"/>
        <v>243</v>
      </c>
      <c r="C186" s="151">
        <v>57</v>
      </c>
      <c r="D186" s="151">
        <v>12</v>
      </c>
      <c r="E186" s="151">
        <v>19</v>
      </c>
      <c r="F186" s="151">
        <v>27</v>
      </c>
      <c r="G186" s="151">
        <v>0</v>
      </c>
      <c r="H186" s="151">
        <v>10</v>
      </c>
      <c r="I186" s="151">
        <v>7</v>
      </c>
      <c r="J186" s="151">
        <v>1</v>
      </c>
      <c r="K186" s="151">
        <v>6</v>
      </c>
      <c r="L186" s="151">
        <v>0</v>
      </c>
      <c r="M186" s="151">
        <v>15</v>
      </c>
      <c r="N186" s="151">
        <v>25</v>
      </c>
      <c r="O186" s="151">
        <v>0</v>
      </c>
      <c r="P186" s="151">
        <v>2</v>
      </c>
      <c r="Q186" s="151">
        <v>9</v>
      </c>
      <c r="R186" s="151">
        <v>31</v>
      </c>
      <c r="S186" s="151">
        <v>3</v>
      </c>
      <c r="T186" s="151">
        <v>4</v>
      </c>
      <c r="U186" s="151">
        <v>0</v>
      </c>
      <c r="V186" s="151">
        <v>4</v>
      </c>
      <c r="W186" s="151">
        <v>4</v>
      </c>
      <c r="X186" s="151">
        <v>7</v>
      </c>
      <c r="Y186" s="152">
        <v>0</v>
      </c>
    </row>
    <row r="187" spans="1:25" s="142" customFormat="1" ht="11.25">
      <c r="A187" s="142" t="s">
        <v>666</v>
      </c>
      <c r="B187" s="144">
        <f t="shared" si="23"/>
        <v>6</v>
      </c>
      <c r="C187" s="151">
        <v>1</v>
      </c>
      <c r="D187" s="151">
        <v>0</v>
      </c>
      <c r="E187" s="151"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1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1">
        <v>0</v>
      </c>
      <c r="Q187" s="151">
        <v>0</v>
      </c>
      <c r="R187" s="151">
        <v>4</v>
      </c>
      <c r="S187" s="151">
        <v>0</v>
      </c>
      <c r="T187" s="151">
        <v>0</v>
      </c>
      <c r="U187" s="151">
        <v>0</v>
      </c>
      <c r="V187" s="151">
        <v>0</v>
      </c>
      <c r="W187" s="151">
        <v>0</v>
      </c>
      <c r="X187" s="151">
        <v>0</v>
      </c>
      <c r="Y187" s="152">
        <v>0</v>
      </c>
    </row>
    <row r="188" spans="2:25" s="142" customFormat="1" ht="11.25">
      <c r="B188" s="144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2"/>
    </row>
    <row r="189" spans="1:25" s="142" customFormat="1" ht="11.25">
      <c r="A189" s="147" t="s">
        <v>667</v>
      </c>
      <c r="B189" s="148">
        <f>SUM(C189:Y189)</f>
        <v>4</v>
      </c>
      <c r="C189" s="149">
        <f aca="true" t="shared" si="24" ref="C189:Y189">SUM(C191:C192)</f>
        <v>0</v>
      </c>
      <c r="D189" s="149">
        <f t="shared" si="24"/>
        <v>0</v>
      </c>
      <c r="E189" s="149">
        <f t="shared" si="24"/>
        <v>0</v>
      </c>
      <c r="F189" s="149">
        <f t="shared" si="24"/>
        <v>1</v>
      </c>
      <c r="G189" s="149">
        <f t="shared" si="24"/>
        <v>0</v>
      </c>
      <c r="H189" s="149">
        <f t="shared" si="24"/>
        <v>0</v>
      </c>
      <c r="I189" s="149">
        <f t="shared" si="24"/>
        <v>0</v>
      </c>
      <c r="J189" s="149">
        <f t="shared" si="24"/>
        <v>2</v>
      </c>
      <c r="K189" s="149">
        <f t="shared" si="24"/>
        <v>0</v>
      </c>
      <c r="L189" s="149">
        <f t="shared" si="24"/>
        <v>0</v>
      </c>
      <c r="M189" s="149">
        <f t="shared" si="24"/>
        <v>0</v>
      </c>
      <c r="N189" s="149">
        <f t="shared" si="24"/>
        <v>0</v>
      </c>
      <c r="O189" s="149">
        <f t="shared" si="24"/>
        <v>0</v>
      </c>
      <c r="P189" s="149">
        <f t="shared" si="24"/>
        <v>0</v>
      </c>
      <c r="Q189" s="149">
        <f t="shared" si="24"/>
        <v>0</v>
      </c>
      <c r="R189" s="149">
        <f t="shared" si="24"/>
        <v>0</v>
      </c>
      <c r="S189" s="149">
        <f t="shared" si="24"/>
        <v>0</v>
      </c>
      <c r="T189" s="149">
        <f t="shared" si="24"/>
        <v>0</v>
      </c>
      <c r="U189" s="149">
        <f t="shared" si="24"/>
        <v>0</v>
      </c>
      <c r="V189" s="149">
        <f t="shared" si="24"/>
        <v>1</v>
      </c>
      <c r="W189" s="149">
        <f t="shared" si="24"/>
        <v>0</v>
      </c>
      <c r="X189" s="149">
        <f t="shared" si="24"/>
        <v>0</v>
      </c>
      <c r="Y189" s="150">
        <f t="shared" si="24"/>
        <v>0</v>
      </c>
    </row>
    <row r="190" spans="2:25" s="142" customFormat="1" ht="11.25">
      <c r="B190" s="144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2"/>
    </row>
    <row r="191" spans="1:25" s="142" customFormat="1" ht="11.25">
      <c r="A191" s="142" t="s">
        <v>668</v>
      </c>
      <c r="B191" s="144">
        <f>SUM(C191:Y191)</f>
        <v>1</v>
      </c>
      <c r="C191" s="151">
        <v>0</v>
      </c>
      <c r="D191" s="151">
        <v>0</v>
      </c>
      <c r="E191" s="151">
        <v>0</v>
      </c>
      <c r="F191" s="151">
        <v>1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51">
        <v>0</v>
      </c>
      <c r="S191" s="151">
        <v>0</v>
      </c>
      <c r="T191" s="151">
        <v>0</v>
      </c>
      <c r="U191" s="151">
        <v>0</v>
      </c>
      <c r="V191" s="151">
        <v>0</v>
      </c>
      <c r="W191" s="151">
        <v>0</v>
      </c>
      <c r="X191" s="151">
        <v>0</v>
      </c>
      <c r="Y191" s="152">
        <v>0</v>
      </c>
    </row>
    <row r="192" spans="1:25" s="142" customFormat="1" ht="11.25">
      <c r="A192" s="142" t="s">
        <v>669</v>
      </c>
      <c r="B192" s="144">
        <f>SUM(C192:Y192)</f>
        <v>3</v>
      </c>
      <c r="C192" s="151">
        <v>0</v>
      </c>
      <c r="D192" s="151">
        <v>0</v>
      </c>
      <c r="E192" s="151"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2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51">
        <v>0</v>
      </c>
      <c r="R192" s="151">
        <v>0</v>
      </c>
      <c r="S192" s="151">
        <v>0</v>
      </c>
      <c r="T192" s="151">
        <v>0</v>
      </c>
      <c r="U192" s="151">
        <v>0</v>
      </c>
      <c r="V192" s="151">
        <v>1</v>
      </c>
      <c r="W192" s="151">
        <v>0</v>
      </c>
      <c r="X192" s="151">
        <v>0</v>
      </c>
      <c r="Y192" s="152">
        <v>0</v>
      </c>
    </row>
    <row r="193" spans="2:25" s="142" customFormat="1" ht="11.25">
      <c r="B193" s="144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2"/>
    </row>
    <row r="194" spans="1:25" s="142" customFormat="1" ht="11.25">
      <c r="A194" s="147" t="s">
        <v>670</v>
      </c>
      <c r="B194" s="148">
        <f>SUM(C194:Y194)</f>
        <v>81</v>
      </c>
      <c r="C194" s="149">
        <v>8</v>
      </c>
      <c r="D194" s="149">
        <v>2</v>
      </c>
      <c r="E194" s="149">
        <v>0</v>
      </c>
      <c r="F194" s="149">
        <v>9</v>
      </c>
      <c r="G194" s="149">
        <v>1</v>
      </c>
      <c r="H194" s="149">
        <v>5</v>
      </c>
      <c r="I194" s="149">
        <v>2</v>
      </c>
      <c r="J194" s="149">
        <v>5</v>
      </c>
      <c r="K194" s="149">
        <v>0</v>
      </c>
      <c r="L194" s="149">
        <v>0</v>
      </c>
      <c r="M194" s="149">
        <v>7</v>
      </c>
      <c r="N194" s="149">
        <v>7</v>
      </c>
      <c r="O194" s="149">
        <v>3</v>
      </c>
      <c r="P194" s="149">
        <v>3</v>
      </c>
      <c r="Q194" s="149">
        <v>1</v>
      </c>
      <c r="R194" s="149">
        <v>5</v>
      </c>
      <c r="S194" s="149">
        <v>3</v>
      </c>
      <c r="T194" s="149">
        <v>1</v>
      </c>
      <c r="U194" s="149">
        <v>3</v>
      </c>
      <c r="V194" s="149">
        <v>1</v>
      </c>
      <c r="W194" s="149">
        <v>8</v>
      </c>
      <c r="X194" s="149">
        <v>4</v>
      </c>
      <c r="Y194" s="150">
        <v>3</v>
      </c>
    </row>
    <row r="195" spans="2:25" s="142" customFormat="1" ht="11.25">
      <c r="B195" s="144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2"/>
    </row>
    <row r="196" spans="1:25" s="142" customFormat="1" ht="11.25">
      <c r="A196" s="147" t="s">
        <v>671</v>
      </c>
      <c r="B196" s="148">
        <f>SUM(C196:Y196)</f>
        <v>7</v>
      </c>
      <c r="C196" s="149">
        <v>2</v>
      </c>
      <c r="D196" s="149">
        <v>0</v>
      </c>
      <c r="E196" s="149">
        <v>0</v>
      </c>
      <c r="F196" s="149">
        <v>1</v>
      </c>
      <c r="G196" s="149">
        <v>0</v>
      </c>
      <c r="H196" s="149">
        <v>1</v>
      </c>
      <c r="I196" s="149">
        <v>0</v>
      </c>
      <c r="J196" s="149">
        <v>0</v>
      </c>
      <c r="K196" s="149">
        <v>0</v>
      </c>
      <c r="L196" s="149">
        <v>0</v>
      </c>
      <c r="M196" s="149">
        <v>0</v>
      </c>
      <c r="N196" s="149">
        <v>2</v>
      </c>
      <c r="O196" s="149">
        <v>1</v>
      </c>
      <c r="P196" s="149">
        <v>0</v>
      </c>
      <c r="Q196" s="149">
        <v>0</v>
      </c>
      <c r="R196" s="149">
        <v>0</v>
      </c>
      <c r="S196" s="149">
        <v>0</v>
      </c>
      <c r="T196" s="149">
        <v>0</v>
      </c>
      <c r="U196" s="149">
        <v>0</v>
      </c>
      <c r="V196" s="149">
        <v>0</v>
      </c>
      <c r="W196" s="149">
        <v>0</v>
      </c>
      <c r="X196" s="149">
        <v>0</v>
      </c>
      <c r="Y196" s="150">
        <v>0</v>
      </c>
    </row>
    <row r="197" spans="2:25" s="142" customFormat="1" ht="11.25">
      <c r="B197" s="144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2"/>
    </row>
    <row r="198" spans="1:25" s="142" customFormat="1" ht="11.25">
      <c r="A198" s="147" t="s">
        <v>672</v>
      </c>
      <c r="B198" s="148">
        <f>SUM(C198:Y198)</f>
        <v>60</v>
      </c>
      <c r="C198" s="149">
        <v>4</v>
      </c>
      <c r="D198" s="149">
        <v>0</v>
      </c>
      <c r="E198" s="149">
        <v>0</v>
      </c>
      <c r="F198" s="149">
        <v>0</v>
      </c>
      <c r="G198" s="149">
        <v>0</v>
      </c>
      <c r="H198" s="149">
        <v>0</v>
      </c>
      <c r="I198" s="149">
        <v>0</v>
      </c>
      <c r="J198" s="149">
        <v>19</v>
      </c>
      <c r="K198" s="149">
        <v>5</v>
      </c>
      <c r="L198" s="149">
        <v>2</v>
      </c>
      <c r="M198" s="149">
        <v>7</v>
      </c>
      <c r="N198" s="149">
        <v>5</v>
      </c>
      <c r="O198" s="149">
        <v>5</v>
      </c>
      <c r="P198" s="149">
        <v>1</v>
      </c>
      <c r="Q198" s="149">
        <v>0</v>
      </c>
      <c r="R198" s="149">
        <v>0</v>
      </c>
      <c r="S198" s="149">
        <v>2</v>
      </c>
      <c r="T198" s="149">
        <v>1</v>
      </c>
      <c r="U198" s="149">
        <v>4</v>
      </c>
      <c r="V198" s="149">
        <v>1</v>
      </c>
      <c r="W198" s="149">
        <v>1</v>
      </c>
      <c r="X198" s="149">
        <v>2</v>
      </c>
      <c r="Y198" s="150">
        <v>1</v>
      </c>
    </row>
    <row r="199" spans="2:25" s="142" customFormat="1" ht="11.25">
      <c r="B199" s="144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5" s="142" customFormat="1" ht="11.25">
      <c r="A200" s="147" t="s">
        <v>673</v>
      </c>
      <c r="B200" s="148">
        <f>SUM(C200:Y200)</f>
        <v>1</v>
      </c>
      <c r="C200" s="149">
        <v>0</v>
      </c>
      <c r="D200" s="149">
        <v>0</v>
      </c>
      <c r="E200" s="149">
        <v>0</v>
      </c>
      <c r="F200" s="149">
        <v>0</v>
      </c>
      <c r="G200" s="149">
        <v>0</v>
      </c>
      <c r="H200" s="149">
        <v>0</v>
      </c>
      <c r="I200" s="149">
        <v>0</v>
      </c>
      <c r="J200" s="149">
        <v>0</v>
      </c>
      <c r="K200" s="149">
        <v>0</v>
      </c>
      <c r="L200" s="149">
        <v>0</v>
      </c>
      <c r="M200" s="149">
        <v>0</v>
      </c>
      <c r="N200" s="149">
        <v>1</v>
      </c>
      <c r="O200" s="149">
        <v>0</v>
      </c>
      <c r="P200" s="149">
        <v>0</v>
      </c>
      <c r="Q200" s="149">
        <v>0</v>
      </c>
      <c r="R200" s="149">
        <v>0</v>
      </c>
      <c r="S200" s="149">
        <v>0</v>
      </c>
      <c r="T200" s="149">
        <v>0</v>
      </c>
      <c r="U200" s="149">
        <v>0</v>
      </c>
      <c r="V200" s="149">
        <v>0</v>
      </c>
      <c r="W200" s="149">
        <v>0</v>
      </c>
      <c r="X200" s="149">
        <v>0</v>
      </c>
      <c r="Y200" s="150">
        <v>0</v>
      </c>
    </row>
    <row r="201" spans="2:25" s="142" customFormat="1" ht="11.25">
      <c r="B201" s="144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2"/>
    </row>
    <row r="202" spans="1:25" s="142" customFormat="1" ht="11.25">
      <c r="A202" s="147" t="s">
        <v>674</v>
      </c>
      <c r="B202" s="148">
        <f>SUM(C202:Y202)</f>
        <v>3</v>
      </c>
      <c r="C202" s="149">
        <v>0</v>
      </c>
      <c r="D202" s="149">
        <v>0</v>
      </c>
      <c r="E202" s="149">
        <v>0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149">
        <v>0</v>
      </c>
      <c r="L202" s="149">
        <v>0</v>
      </c>
      <c r="M202" s="149">
        <v>0</v>
      </c>
      <c r="N202" s="149">
        <v>1</v>
      </c>
      <c r="O202" s="149">
        <v>0</v>
      </c>
      <c r="P202" s="149">
        <v>1</v>
      </c>
      <c r="Q202" s="149">
        <v>0</v>
      </c>
      <c r="R202" s="149">
        <v>0</v>
      </c>
      <c r="S202" s="149">
        <v>0</v>
      </c>
      <c r="T202" s="149">
        <v>0</v>
      </c>
      <c r="U202" s="149">
        <v>0</v>
      </c>
      <c r="V202" s="149">
        <v>0</v>
      </c>
      <c r="W202" s="149">
        <v>0</v>
      </c>
      <c r="X202" s="149">
        <v>1</v>
      </c>
      <c r="Y202" s="150">
        <v>0</v>
      </c>
    </row>
    <row r="203" spans="2:25" s="142" customFormat="1" ht="11.25">
      <c r="B203" s="144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2"/>
    </row>
    <row r="204" spans="1:25" s="142" customFormat="1" ht="11.25">
      <c r="A204" s="147" t="s">
        <v>675</v>
      </c>
      <c r="B204" s="148">
        <f>SUM(C204:Y204)</f>
        <v>2</v>
      </c>
      <c r="C204" s="149">
        <v>0</v>
      </c>
      <c r="D204" s="149">
        <v>0</v>
      </c>
      <c r="E204" s="149"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49">
        <v>2</v>
      </c>
      <c r="U204" s="149">
        <v>0</v>
      </c>
      <c r="V204" s="149">
        <v>0</v>
      </c>
      <c r="W204" s="149">
        <v>0</v>
      </c>
      <c r="X204" s="149">
        <v>0</v>
      </c>
      <c r="Y204" s="150">
        <v>0</v>
      </c>
    </row>
    <row r="205" spans="2:25" s="142" customFormat="1" ht="11.25">
      <c r="B205" s="144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2"/>
    </row>
    <row r="206" spans="1:25" s="142" customFormat="1" ht="11.25">
      <c r="A206" s="147" t="s">
        <v>676</v>
      </c>
      <c r="B206" s="148">
        <f>SUM(C206:Y206)</f>
        <v>8</v>
      </c>
      <c r="C206" s="149">
        <v>0</v>
      </c>
      <c r="D206" s="149">
        <v>0</v>
      </c>
      <c r="E206" s="149">
        <v>0</v>
      </c>
      <c r="F206" s="149">
        <v>0</v>
      </c>
      <c r="G206" s="149">
        <v>0</v>
      </c>
      <c r="H206" s="149">
        <v>0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1</v>
      </c>
      <c r="O206" s="149">
        <v>1</v>
      </c>
      <c r="P206" s="149">
        <v>1</v>
      </c>
      <c r="Q206" s="149">
        <v>3</v>
      </c>
      <c r="R206" s="149">
        <v>0</v>
      </c>
      <c r="S206" s="149">
        <v>0</v>
      </c>
      <c r="T206" s="149">
        <v>0</v>
      </c>
      <c r="U206" s="149">
        <v>0</v>
      </c>
      <c r="V206" s="149">
        <v>0</v>
      </c>
      <c r="W206" s="149">
        <v>0</v>
      </c>
      <c r="X206" s="149">
        <v>2</v>
      </c>
      <c r="Y206" s="150">
        <v>0</v>
      </c>
    </row>
    <row r="207" spans="2:25" s="142" customFormat="1" ht="11.25">
      <c r="B207" s="144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2"/>
    </row>
    <row r="208" spans="1:25" s="142" customFormat="1" ht="11.25">
      <c r="A208" s="147" t="s">
        <v>677</v>
      </c>
      <c r="B208" s="148">
        <f>SUM(C208:Y208)</f>
        <v>17</v>
      </c>
      <c r="C208" s="149">
        <v>0</v>
      </c>
      <c r="D208" s="149">
        <v>0</v>
      </c>
      <c r="E208" s="149">
        <v>0</v>
      </c>
      <c r="F208" s="149">
        <v>1</v>
      </c>
      <c r="G208" s="149">
        <v>1</v>
      </c>
      <c r="H208" s="149">
        <v>1</v>
      </c>
      <c r="I208" s="149">
        <v>0</v>
      </c>
      <c r="J208" s="149">
        <v>4</v>
      </c>
      <c r="K208" s="149">
        <v>1</v>
      </c>
      <c r="L208" s="149">
        <v>0</v>
      </c>
      <c r="M208" s="149">
        <v>1</v>
      </c>
      <c r="N208" s="149">
        <v>4</v>
      </c>
      <c r="O208" s="149">
        <v>0</v>
      </c>
      <c r="P208" s="149">
        <v>0</v>
      </c>
      <c r="Q208" s="149">
        <v>0</v>
      </c>
      <c r="R208" s="149">
        <v>0</v>
      </c>
      <c r="S208" s="149">
        <v>0</v>
      </c>
      <c r="T208" s="149">
        <v>0</v>
      </c>
      <c r="U208" s="149">
        <v>1</v>
      </c>
      <c r="V208" s="149">
        <v>0</v>
      </c>
      <c r="W208" s="149">
        <v>2</v>
      </c>
      <c r="X208" s="149">
        <v>1</v>
      </c>
      <c r="Y208" s="150">
        <v>0</v>
      </c>
    </row>
    <row r="209" spans="2:25" s="142" customFormat="1" ht="11.25">
      <c r="B209" s="144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2"/>
    </row>
    <row r="210" spans="1:25" s="142" customFormat="1" ht="11.25">
      <c r="A210" s="147" t="s">
        <v>678</v>
      </c>
      <c r="B210" s="148">
        <f>SUM(C210:Y210)</f>
        <v>5</v>
      </c>
      <c r="C210" s="149">
        <v>0</v>
      </c>
      <c r="D210" s="149">
        <v>0</v>
      </c>
      <c r="E210" s="149">
        <v>0</v>
      </c>
      <c r="F210" s="149">
        <v>0</v>
      </c>
      <c r="G210" s="149">
        <v>0</v>
      </c>
      <c r="H210" s="149">
        <v>0</v>
      </c>
      <c r="I210" s="149">
        <v>0</v>
      </c>
      <c r="J210" s="149">
        <v>0</v>
      </c>
      <c r="K210" s="149">
        <v>0</v>
      </c>
      <c r="L210" s="149">
        <v>0</v>
      </c>
      <c r="M210" s="149">
        <v>0</v>
      </c>
      <c r="N210" s="149">
        <v>0</v>
      </c>
      <c r="O210" s="149">
        <v>0</v>
      </c>
      <c r="P210" s="149">
        <v>0</v>
      </c>
      <c r="Q210" s="149">
        <v>1</v>
      </c>
      <c r="R210" s="149">
        <v>1</v>
      </c>
      <c r="S210" s="149">
        <v>2</v>
      </c>
      <c r="T210" s="149">
        <v>0</v>
      </c>
      <c r="U210" s="149">
        <v>1</v>
      </c>
      <c r="V210" s="149">
        <v>0</v>
      </c>
      <c r="W210" s="149">
        <v>0</v>
      </c>
      <c r="X210" s="149">
        <v>0</v>
      </c>
      <c r="Y210" s="150">
        <v>0</v>
      </c>
    </row>
    <row r="211" spans="2:25" s="142" customFormat="1" ht="11.25">
      <c r="B211" s="148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2"/>
    </row>
    <row r="212" spans="1:25" s="142" customFormat="1" ht="11.25">
      <c r="A212" s="147" t="s">
        <v>679</v>
      </c>
      <c r="B212" s="148">
        <f>SUM(C212:Y212)</f>
        <v>6</v>
      </c>
      <c r="C212" s="149">
        <v>0</v>
      </c>
      <c r="D212" s="149">
        <v>0</v>
      </c>
      <c r="E212" s="149">
        <v>2</v>
      </c>
      <c r="F212" s="149">
        <v>0</v>
      </c>
      <c r="G212" s="149">
        <v>0</v>
      </c>
      <c r="H212" s="149">
        <v>0</v>
      </c>
      <c r="I212" s="149">
        <v>0</v>
      </c>
      <c r="J212" s="149">
        <v>1</v>
      </c>
      <c r="K212" s="149">
        <v>0</v>
      </c>
      <c r="L212" s="149">
        <v>0</v>
      </c>
      <c r="M212" s="149">
        <v>0</v>
      </c>
      <c r="N212" s="149">
        <v>1</v>
      </c>
      <c r="O212" s="149">
        <v>0</v>
      </c>
      <c r="P212" s="149">
        <v>1</v>
      </c>
      <c r="Q212" s="149">
        <v>0</v>
      </c>
      <c r="R212" s="149">
        <v>0</v>
      </c>
      <c r="S212" s="149">
        <v>0</v>
      </c>
      <c r="T212" s="149">
        <v>1</v>
      </c>
      <c r="U212" s="149">
        <v>0</v>
      </c>
      <c r="V212" s="149">
        <v>0</v>
      </c>
      <c r="W212" s="149">
        <v>0</v>
      </c>
      <c r="X212" s="149">
        <v>0</v>
      </c>
      <c r="Y212" s="150">
        <v>0</v>
      </c>
    </row>
    <row r="213" spans="1:25" s="142" customFormat="1" ht="12" thickBot="1">
      <c r="A213" s="154"/>
      <c r="B213" s="155"/>
      <c r="C213" s="155"/>
      <c r="D213" s="155"/>
      <c r="E213" s="155"/>
      <c r="F213" s="156"/>
      <c r="G213" s="157"/>
      <c r="H213" s="155"/>
      <c r="I213" s="155"/>
      <c r="J213" s="158"/>
      <c r="K213" s="157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9"/>
    </row>
    <row r="214" s="142" customFormat="1" ht="11.25">
      <c r="A214" s="189"/>
    </row>
    <row r="215" s="142" customFormat="1" ht="11.25"/>
    <row r="216" s="142" customFormat="1" ht="11.25"/>
    <row r="217" s="142" customFormat="1" ht="11.25"/>
    <row r="218" s="142" customFormat="1" ht="11.25"/>
    <row r="219" s="142" customFormat="1" ht="11.25"/>
    <row r="220" s="142" customFormat="1" ht="11.25"/>
    <row r="221" s="142" customFormat="1" ht="11.25"/>
    <row r="222" s="142" customFormat="1" ht="11.25"/>
    <row r="223" s="142" customFormat="1" ht="11.25"/>
    <row r="224" s="142" customFormat="1" ht="11.25"/>
    <row r="225" s="142" customFormat="1" ht="11.25"/>
    <row r="226" s="142" customFormat="1" ht="11.25"/>
    <row r="227" s="142" customFormat="1" ht="11.25"/>
    <row r="228" s="142" customFormat="1" ht="11.25"/>
    <row r="229" s="142" customFormat="1" ht="11.25"/>
    <row r="230" s="142" customFormat="1" ht="11.25"/>
  </sheetData>
  <mergeCells count="12">
    <mergeCell ref="A79:A83"/>
    <mergeCell ref="B79:B83"/>
    <mergeCell ref="C79:Y79"/>
    <mergeCell ref="A159:A163"/>
    <mergeCell ref="B159:B163"/>
    <mergeCell ref="C159:Y159"/>
    <mergeCell ref="A2:Y2"/>
    <mergeCell ref="A3:Y3"/>
    <mergeCell ref="A4:Y4"/>
    <mergeCell ref="C7:Y7"/>
    <mergeCell ref="A7:A11"/>
    <mergeCell ref="B7:B11"/>
  </mergeCells>
  <printOptions horizontalCentered="1"/>
  <pageMargins left="0.66" right="0.75" top="0.81" bottom="0.74" header="0.54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5"/>
  <sheetViews>
    <sheetView workbookViewId="0" topLeftCell="A8">
      <selection activeCell="E17" sqref="E17"/>
    </sheetView>
  </sheetViews>
  <sheetFormatPr defaultColWidth="11.421875" defaultRowHeight="12.75"/>
  <cols>
    <col min="1" max="1" width="22.421875" style="1" customWidth="1"/>
    <col min="2" max="2" width="6.28125" style="1" bestFit="1" customWidth="1"/>
    <col min="3" max="3" width="9.140625" style="1" bestFit="1" customWidth="1"/>
    <col min="4" max="4" width="6.8515625" style="1" bestFit="1" customWidth="1"/>
    <col min="5" max="5" width="8.28125" style="1" bestFit="1" customWidth="1"/>
    <col min="6" max="6" width="13.00390625" style="1" bestFit="1" customWidth="1"/>
    <col min="7" max="8" width="9.140625" style="1" bestFit="1" customWidth="1"/>
    <col min="9" max="9" width="7.421875" style="1" bestFit="1" customWidth="1"/>
    <col min="10" max="10" width="12.00390625" style="1" bestFit="1" customWidth="1"/>
    <col min="11" max="11" width="8.140625" style="1" bestFit="1" customWidth="1"/>
    <col min="12" max="12" width="9.28125" style="1" bestFit="1" customWidth="1"/>
    <col min="13" max="13" width="8.140625" style="1" bestFit="1" customWidth="1"/>
    <col min="14" max="14" width="8.57421875" style="1" bestFit="1" customWidth="1"/>
    <col min="15" max="15" width="6.57421875" style="1" bestFit="1" customWidth="1"/>
    <col min="16" max="16" width="7.140625" style="1" bestFit="1" customWidth="1"/>
    <col min="17" max="17" width="6.28125" style="1" bestFit="1" customWidth="1"/>
    <col min="18" max="18" width="6.8515625" style="1" bestFit="1" customWidth="1"/>
    <col min="19" max="19" width="7.7109375" style="1" bestFit="1" customWidth="1"/>
    <col min="20" max="20" width="6.140625" style="1" bestFit="1" customWidth="1"/>
    <col min="21" max="21" width="4.00390625" style="1" bestFit="1" customWidth="1"/>
    <col min="22" max="22" width="6.57421875" style="1" bestFit="1" customWidth="1"/>
    <col min="23" max="23" width="11.7109375" style="1" bestFit="1" customWidth="1"/>
    <col min="24" max="24" width="12.140625" style="1" bestFit="1" customWidth="1"/>
    <col min="25" max="25" width="8.28125" style="1" bestFit="1" customWidth="1"/>
    <col min="26" max="16384" width="11.421875" style="1" customWidth="1"/>
  </cols>
  <sheetData>
    <row r="1" ht="12.75">
      <c r="A1" s="272" t="s">
        <v>522</v>
      </c>
    </row>
    <row r="2" ht="12.75">
      <c r="A2" s="315"/>
    </row>
    <row r="3" spans="1:25" ht="12.75">
      <c r="A3" s="109" t="s">
        <v>207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5" ht="12.75">
      <c r="A4" s="109" t="s">
        <v>706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</row>
    <row r="5" spans="1:25" ht="12.75">
      <c r="A5" s="109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25" ht="12.75">
      <c r="A6" s="109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ht="12.75">
      <c r="A7" s="109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6" ht="12.75">
      <c r="A8" s="18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2.75">
      <c r="A9" s="273"/>
      <c r="B9" s="274"/>
      <c r="C9" s="316"/>
      <c r="D9" s="316"/>
      <c r="E9" s="316"/>
      <c r="F9" s="316"/>
      <c r="G9" s="316"/>
      <c r="H9" s="316"/>
      <c r="I9" s="316"/>
      <c r="J9" s="316"/>
      <c r="K9" s="276"/>
      <c r="L9" s="276" t="s">
        <v>208</v>
      </c>
      <c r="M9" s="276"/>
      <c r="N9" s="317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4"/>
    </row>
    <row r="10" spans="1:91" ht="12.75">
      <c r="A10" s="290" t="s">
        <v>209</v>
      </c>
      <c r="B10" s="291" t="s">
        <v>750</v>
      </c>
      <c r="C10" s="289" t="s">
        <v>210</v>
      </c>
      <c r="D10" s="318" t="s">
        <v>211</v>
      </c>
      <c r="E10" s="292" t="s">
        <v>212</v>
      </c>
      <c r="F10" s="292" t="s">
        <v>213</v>
      </c>
      <c r="G10" s="292" t="s">
        <v>214</v>
      </c>
      <c r="H10" s="292" t="s">
        <v>210</v>
      </c>
      <c r="I10" s="292" t="s">
        <v>215</v>
      </c>
      <c r="J10" s="292" t="s">
        <v>213</v>
      </c>
      <c r="K10" s="292" t="s">
        <v>216</v>
      </c>
      <c r="L10" s="292" t="s">
        <v>217</v>
      </c>
      <c r="M10" s="292" t="s">
        <v>218</v>
      </c>
      <c r="N10" s="292" t="s">
        <v>219</v>
      </c>
      <c r="O10" s="292" t="s">
        <v>220</v>
      </c>
      <c r="P10" s="292" t="s">
        <v>221</v>
      </c>
      <c r="Q10" s="292" t="s">
        <v>222</v>
      </c>
      <c r="R10" s="292" t="s">
        <v>223</v>
      </c>
      <c r="S10" s="292" t="s">
        <v>224</v>
      </c>
      <c r="T10" s="292" t="s">
        <v>225</v>
      </c>
      <c r="U10" s="292" t="s">
        <v>226</v>
      </c>
      <c r="V10" s="292" t="s">
        <v>227</v>
      </c>
      <c r="W10" s="292" t="s">
        <v>210</v>
      </c>
      <c r="X10" s="292" t="s">
        <v>213</v>
      </c>
      <c r="Y10" s="289" t="s">
        <v>228</v>
      </c>
      <c r="Z10" s="179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</row>
    <row r="11" spans="1:91" ht="12.75">
      <c r="A11" s="319"/>
      <c r="B11" s="233"/>
      <c r="C11" s="290" t="s">
        <v>215</v>
      </c>
      <c r="D11" s="233"/>
      <c r="E11" s="294" t="s">
        <v>229</v>
      </c>
      <c r="F11" s="294" t="s">
        <v>230</v>
      </c>
      <c r="G11" s="294" t="s">
        <v>231</v>
      </c>
      <c r="H11" s="294" t="s">
        <v>232</v>
      </c>
      <c r="I11" s="294" t="s">
        <v>233</v>
      </c>
      <c r="J11" s="294" t="s">
        <v>232</v>
      </c>
      <c r="K11" s="320"/>
      <c r="L11" s="320"/>
      <c r="M11" s="320"/>
      <c r="N11" s="320" t="s">
        <v>234</v>
      </c>
      <c r="O11" s="320"/>
      <c r="P11" s="320"/>
      <c r="Q11" s="294" t="s">
        <v>235</v>
      </c>
      <c r="R11" s="294" t="s">
        <v>236</v>
      </c>
      <c r="S11" s="294" t="s">
        <v>237</v>
      </c>
      <c r="T11" s="320"/>
      <c r="U11" s="320"/>
      <c r="V11" s="294" t="s">
        <v>238</v>
      </c>
      <c r="W11" s="294" t="s">
        <v>239</v>
      </c>
      <c r="X11" s="294" t="s">
        <v>239</v>
      </c>
      <c r="Y11" s="319"/>
      <c r="Z11" s="179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</row>
    <row r="12" spans="1:91" ht="12.75">
      <c r="A12" s="305"/>
      <c r="B12" s="196"/>
      <c r="C12" s="277" t="s">
        <v>240</v>
      </c>
      <c r="D12" s="196"/>
      <c r="E12" s="195"/>
      <c r="F12" s="298" t="s">
        <v>241</v>
      </c>
      <c r="G12" s="195" t="s">
        <v>242</v>
      </c>
      <c r="H12" s="195"/>
      <c r="I12" s="195"/>
      <c r="J12" s="195" t="s">
        <v>243</v>
      </c>
      <c r="K12" s="195"/>
      <c r="L12" s="195"/>
      <c r="M12" s="195"/>
      <c r="N12" s="195" t="s">
        <v>244</v>
      </c>
      <c r="O12" s="195"/>
      <c r="P12" s="195"/>
      <c r="Q12" s="195"/>
      <c r="R12" s="195"/>
      <c r="S12" s="298" t="s">
        <v>245</v>
      </c>
      <c r="T12" s="195"/>
      <c r="U12" s="195"/>
      <c r="V12" s="195"/>
      <c r="W12" s="298" t="s">
        <v>246</v>
      </c>
      <c r="X12" s="298" t="s">
        <v>247</v>
      </c>
      <c r="Y12" s="305"/>
      <c r="Z12" s="179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</row>
    <row r="13" spans="1:26" ht="12.75">
      <c r="A13" s="34"/>
      <c r="B13" s="281"/>
      <c r="C13" s="34"/>
      <c r="D13" s="281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4"/>
      <c r="Z13" s="34"/>
    </row>
    <row r="14" spans="1:26" ht="19.5" customHeight="1">
      <c r="A14" s="160" t="s">
        <v>248</v>
      </c>
      <c r="B14" s="283">
        <f>SUM(C14:Y14)</f>
        <v>3712</v>
      </c>
      <c r="C14" s="284">
        <f aca="true" t="shared" si="0" ref="C14:Y14">SUM(C16:C33)</f>
        <v>553</v>
      </c>
      <c r="D14" s="283">
        <f t="shared" si="0"/>
        <v>51</v>
      </c>
      <c r="E14" s="300">
        <f t="shared" si="0"/>
        <v>155</v>
      </c>
      <c r="F14" s="300">
        <f t="shared" si="0"/>
        <v>254</v>
      </c>
      <c r="G14" s="300">
        <f t="shared" si="0"/>
        <v>132</v>
      </c>
      <c r="H14" s="300">
        <f t="shared" si="0"/>
        <v>360</v>
      </c>
      <c r="I14" s="300">
        <f t="shared" si="0"/>
        <v>116</v>
      </c>
      <c r="J14" s="300">
        <f t="shared" si="0"/>
        <v>178</v>
      </c>
      <c r="K14" s="300">
        <f t="shared" si="0"/>
        <v>176</v>
      </c>
      <c r="L14" s="300">
        <f t="shared" si="0"/>
        <v>46</v>
      </c>
      <c r="M14" s="300">
        <f t="shared" si="0"/>
        <v>255</v>
      </c>
      <c r="N14" s="300">
        <f t="shared" si="0"/>
        <v>392</v>
      </c>
      <c r="O14" s="300">
        <f t="shared" si="0"/>
        <v>52</v>
      </c>
      <c r="P14" s="300">
        <f t="shared" si="0"/>
        <v>73</v>
      </c>
      <c r="Q14" s="300">
        <f t="shared" si="0"/>
        <v>69</v>
      </c>
      <c r="R14" s="300">
        <f t="shared" si="0"/>
        <v>186</v>
      </c>
      <c r="S14" s="300">
        <f t="shared" si="0"/>
        <v>80</v>
      </c>
      <c r="T14" s="300">
        <f t="shared" si="0"/>
        <v>52</v>
      </c>
      <c r="U14" s="300">
        <f t="shared" si="0"/>
        <v>23</v>
      </c>
      <c r="V14" s="300">
        <f t="shared" si="0"/>
        <v>85</v>
      </c>
      <c r="W14" s="300">
        <f t="shared" si="0"/>
        <v>257</v>
      </c>
      <c r="X14" s="300">
        <f t="shared" si="0"/>
        <v>150</v>
      </c>
      <c r="Y14" s="284">
        <f t="shared" si="0"/>
        <v>17</v>
      </c>
      <c r="Z14" s="34"/>
    </row>
    <row r="15" spans="1:26" ht="19.5" customHeight="1">
      <c r="A15" s="34"/>
      <c r="B15" s="193"/>
      <c r="C15" s="179"/>
      <c r="D15" s="193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79"/>
      <c r="Z15" s="34"/>
    </row>
    <row r="16" spans="1:26" ht="19.5" customHeight="1">
      <c r="A16" s="181" t="s">
        <v>249</v>
      </c>
      <c r="B16" s="171">
        <f aca="true" t="shared" si="1" ref="B16:B33">SUM(C16:Y16)</f>
        <v>175</v>
      </c>
      <c r="C16" s="193">
        <v>15</v>
      </c>
      <c r="D16" s="193">
        <v>0</v>
      </c>
      <c r="E16" s="193">
        <v>1</v>
      </c>
      <c r="F16" s="193">
        <v>23</v>
      </c>
      <c r="G16" s="193">
        <v>6</v>
      </c>
      <c r="H16" s="193">
        <v>8</v>
      </c>
      <c r="I16" s="193">
        <v>10</v>
      </c>
      <c r="J16" s="193">
        <v>7</v>
      </c>
      <c r="K16" s="193">
        <v>6</v>
      </c>
      <c r="L16" s="193">
        <v>6</v>
      </c>
      <c r="M16" s="193">
        <v>24</v>
      </c>
      <c r="N16" s="193">
        <v>18</v>
      </c>
      <c r="O16" s="193">
        <v>12</v>
      </c>
      <c r="P16" s="193">
        <v>7</v>
      </c>
      <c r="Q16" s="193">
        <v>2</v>
      </c>
      <c r="R16" s="193">
        <v>10</v>
      </c>
      <c r="S16" s="193">
        <v>0</v>
      </c>
      <c r="T16" s="193">
        <v>3</v>
      </c>
      <c r="U16" s="193">
        <v>1</v>
      </c>
      <c r="V16" s="193">
        <v>3</v>
      </c>
      <c r="W16" s="193">
        <v>10</v>
      </c>
      <c r="X16" s="193">
        <v>1</v>
      </c>
      <c r="Y16" s="194">
        <v>2</v>
      </c>
      <c r="Z16" s="34"/>
    </row>
    <row r="17" spans="1:26" ht="19.5" customHeight="1">
      <c r="A17" s="181" t="s">
        <v>250</v>
      </c>
      <c r="B17" s="171">
        <f t="shared" si="1"/>
        <v>147</v>
      </c>
      <c r="C17" s="193">
        <v>19</v>
      </c>
      <c r="D17" s="193">
        <v>4</v>
      </c>
      <c r="E17" s="193">
        <v>2</v>
      </c>
      <c r="F17" s="193">
        <v>4</v>
      </c>
      <c r="G17" s="193">
        <v>7</v>
      </c>
      <c r="H17" s="193">
        <v>20</v>
      </c>
      <c r="I17" s="193">
        <v>10</v>
      </c>
      <c r="J17" s="193">
        <v>8</v>
      </c>
      <c r="K17" s="193">
        <v>7</v>
      </c>
      <c r="L17" s="193">
        <v>0</v>
      </c>
      <c r="M17" s="193">
        <v>8</v>
      </c>
      <c r="N17" s="193">
        <v>9</v>
      </c>
      <c r="O17" s="193">
        <v>2</v>
      </c>
      <c r="P17" s="193">
        <v>2</v>
      </c>
      <c r="Q17" s="193">
        <v>6</v>
      </c>
      <c r="R17" s="193">
        <v>2</v>
      </c>
      <c r="S17" s="193">
        <v>6</v>
      </c>
      <c r="T17" s="193">
        <v>4</v>
      </c>
      <c r="U17" s="193">
        <v>0</v>
      </c>
      <c r="V17" s="193">
        <v>4</v>
      </c>
      <c r="W17" s="193">
        <v>11</v>
      </c>
      <c r="X17" s="193">
        <v>12</v>
      </c>
      <c r="Y17" s="194">
        <v>0</v>
      </c>
      <c r="Z17" s="34"/>
    </row>
    <row r="18" spans="1:26" ht="19.5" customHeight="1">
      <c r="A18" s="181" t="s">
        <v>251</v>
      </c>
      <c r="B18" s="171">
        <f t="shared" si="1"/>
        <v>151</v>
      </c>
      <c r="C18" s="193">
        <v>41</v>
      </c>
      <c r="D18" s="193">
        <v>5</v>
      </c>
      <c r="E18" s="193">
        <v>2</v>
      </c>
      <c r="F18" s="193">
        <v>9</v>
      </c>
      <c r="G18" s="193">
        <v>7</v>
      </c>
      <c r="H18" s="193">
        <v>10</v>
      </c>
      <c r="I18" s="193">
        <v>6</v>
      </c>
      <c r="J18" s="193">
        <v>3</v>
      </c>
      <c r="K18" s="193">
        <v>5</v>
      </c>
      <c r="L18" s="193">
        <v>0</v>
      </c>
      <c r="M18" s="193">
        <v>3</v>
      </c>
      <c r="N18" s="193">
        <v>13</v>
      </c>
      <c r="O18" s="193">
        <v>1</v>
      </c>
      <c r="P18" s="193">
        <v>5</v>
      </c>
      <c r="Q18" s="193">
        <v>0</v>
      </c>
      <c r="R18" s="193">
        <v>6</v>
      </c>
      <c r="S18" s="193">
        <v>2</v>
      </c>
      <c r="T18" s="193">
        <v>0</v>
      </c>
      <c r="U18" s="193">
        <v>2</v>
      </c>
      <c r="V18" s="193">
        <v>3</v>
      </c>
      <c r="W18" s="193">
        <v>15</v>
      </c>
      <c r="X18" s="193">
        <v>12</v>
      </c>
      <c r="Y18" s="194">
        <v>1</v>
      </c>
      <c r="Z18" s="34"/>
    </row>
    <row r="19" spans="1:26" ht="19.5" customHeight="1">
      <c r="A19" s="181" t="s">
        <v>252</v>
      </c>
      <c r="B19" s="171">
        <f t="shared" si="1"/>
        <v>131</v>
      </c>
      <c r="C19" s="193">
        <v>27</v>
      </c>
      <c r="D19" s="193">
        <v>2</v>
      </c>
      <c r="E19" s="193">
        <v>5</v>
      </c>
      <c r="F19" s="193">
        <v>10</v>
      </c>
      <c r="G19" s="193">
        <v>6</v>
      </c>
      <c r="H19" s="193">
        <v>4</v>
      </c>
      <c r="I19" s="193">
        <v>3</v>
      </c>
      <c r="J19" s="193">
        <v>4</v>
      </c>
      <c r="K19" s="193">
        <v>9</v>
      </c>
      <c r="L19" s="193">
        <v>0</v>
      </c>
      <c r="M19" s="193">
        <v>5</v>
      </c>
      <c r="N19" s="193">
        <v>20</v>
      </c>
      <c r="O19" s="193">
        <v>0</v>
      </c>
      <c r="P19" s="193">
        <v>1</v>
      </c>
      <c r="Q19" s="193">
        <v>0</v>
      </c>
      <c r="R19" s="193">
        <v>8</v>
      </c>
      <c r="S19" s="193">
        <v>1</v>
      </c>
      <c r="T19" s="193">
        <v>0</v>
      </c>
      <c r="U19" s="193">
        <v>1</v>
      </c>
      <c r="V19" s="193">
        <v>6</v>
      </c>
      <c r="W19" s="193">
        <v>14</v>
      </c>
      <c r="X19" s="193">
        <v>4</v>
      </c>
      <c r="Y19" s="194">
        <v>1</v>
      </c>
      <c r="Z19" s="34"/>
    </row>
    <row r="20" spans="1:26" ht="19.5" customHeight="1">
      <c r="A20" s="181" t="s">
        <v>253</v>
      </c>
      <c r="B20" s="171">
        <f t="shared" si="1"/>
        <v>111</v>
      </c>
      <c r="C20" s="193">
        <v>16</v>
      </c>
      <c r="D20" s="193">
        <v>1</v>
      </c>
      <c r="E20" s="193">
        <v>1</v>
      </c>
      <c r="F20" s="193">
        <v>5</v>
      </c>
      <c r="G20" s="193">
        <v>2</v>
      </c>
      <c r="H20" s="193">
        <v>10</v>
      </c>
      <c r="I20" s="193">
        <v>1</v>
      </c>
      <c r="J20" s="193">
        <v>6</v>
      </c>
      <c r="K20" s="193">
        <v>2</v>
      </c>
      <c r="L20" s="193">
        <v>1</v>
      </c>
      <c r="M20" s="193">
        <v>5</v>
      </c>
      <c r="N20" s="193">
        <v>24</v>
      </c>
      <c r="O20" s="193">
        <v>3</v>
      </c>
      <c r="P20" s="193">
        <v>1</v>
      </c>
      <c r="Q20" s="193">
        <v>0</v>
      </c>
      <c r="R20" s="193">
        <v>3</v>
      </c>
      <c r="S20" s="193">
        <v>3</v>
      </c>
      <c r="T20" s="193">
        <v>0</v>
      </c>
      <c r="U20" s="193">
        <v>1</v>
      </c>
      <c r="V20" s="193">
        <v>2</v>
      </c>
      <c r="W20" s="193">
        <v>17</v>
      </c>
      <c r="X20" s="193">
        <v>7</v>
      </c>
      <c r="Y20" s="194">
        <v>0</v>
      </c>
      <c r="Z20" s="34"/>
    </row>
    <row r="21" spans="1:26" ht="19.5" customHeight="1">
      <c r="A21" s="181" t="s">
        <v>254</v>
      </c>
      <c r="B21" s="171">
        <f t="shared" si="1"/>
        <v>464</v>
      </c>
      <c r="C21" s="193">
        <v>94</v>
      </c>
      <c r="D21" s="193">
        <v>8</v>
      </c>
      <c r="E21" s="193">
        <v>24</v>
      </c>
      <c r="F21" s="193">
        <v>48</v>
      </c>
      <c r="G21" s="193">
        <v>14</v>
      </c>
      <c r="H21" s="193">
        <v>42</v>
      </c>
      <c r="I21" s="193">
        <v>8</v>
      </c>
      <c r="J21" s="193">
        <v>20</v>
      </c>
      <c r="K21" s="193">
        <v>15</v>
      </c>
      <c r="L21" s="193">
        <v>7</v>
      </c>
      <c r="M21" s="193">
        <v>20</v>
      </c>
      <c r="N21" s="193">
        <v>15</v>
      </c>
      <c r="O21" s="193">
        <v>0</v>
      </c>
      <c r="P21" s="193">
        <v>9</v>
      </c>
      <c r="Q21" s="193">
        <v>5</v>
      </c>
      <c r="R21" s="193">
        <v>37</v>
      </c>
      <c r="S21" s="193">
        <v>9</v>
      </c>
      <c r="T21" s="193">
        <v>8</v>
      </c>
      <c r="U21" s="193">
        <v>1</v>
      </c>
      <c r="V21" s="193">
        <v>12</v>
      </c>
      <c r="W21" s="193">
        <v>47</v>
      </c>
      <c r="X21" s="193">
        <v>15</v>
      </c>
      <c r="Y21" s="194">
        <v>6</v>
      </c>
      <c r="Z21" s="34"/>
    </row>
    <row r="22" spans="1:26" ht="19.5" customHeight="1">
      <c r="A22" s="181" t="s">
        <v>255</v>
      </c>
      <c r="B22" s="171">
        <f t="shared" si="1"/>
        <v>540</v>
      </c>
      <c r="C22" s="193">
        <v>93</v>
      </c>
      <c r="D22" s="193">
        <v>14</v>
      </c>
      <c r="E22" s="193">
        <v>35</v>
      </c>
      <c r="F22" s="193">
        <v>44</v>
      </c>
      <c r="G22" s="193">
        <v>26</v>
      </c>
      <c r="H22" s="193">
        <v>61</v>
      </c>
      <c r="I22" s="193">
        <v>7</v>
      </c>
      <c r="J22" s="193">
        <v>14</v>
      </c>
      <c r="K22" s="193">
        <v>25</v>
      </c>
      <c r="L22" s="193">
        <v>7</v>
      </c>
      <c r="M22" s="193">
        <v>49</v>
      </c>
      <c r="N22" s="193">
        <v>38</v>
      </c>
      <c r="O22" s="193">
        <v>2</v>
      </c>
      <c r="P22" s="193">
        <v>4</v>
      </c>
      <c r="Q22" s="193">
        <v>9</v>
      </c>
      <c r="R22" s="193">
        <v>27</v>
      </c>
      <c r="S22" s="193">
        <v>13</v>
      </c>
      <c r="T22" s="193">
        <v>6</v>
      </c>
      <c r="U22" s="193">
        <v>1</v>
      </c>
      <c r="V22" s="193">
        <v>9</v>
      </c>
      <c r="W22" s="193">
        <v>36</v>
      </c>
      <c r="X22" s="193">
        <v>20</v>
      </c>
      <c r="Y22" s="194">
        <v>0</v>
      </c>
      <c r="Z22" s="34"/>
    </row>
    <row r="23" spans="1:26" ht="19.5" customHeight="1">
      <c r="A23" s="181" t="s">
        <v>256</v>
      </c>
      <c r="B23" s="171">
        <f t="shared" si="1"/>
        <v>271</v>
      </c>
      <c r="C23" s="193">
        <v>34</v>
      </c>
      <c r="D23" s="193">
        <v>0</v>
      </c>
      <c r="E23" s="193">
        <v>16</v>
      </c>
      <c r="F23" s="193">
        <v>20</v>
      </c>
      <c r="G23" s="193">
        <v>9</v>
      </c>
      <c r="H23" s="193">
        <v>24</v>
      </c>
      <c r="I23" s="193">
        <v>6</v>
      </c>
      <c r="J23" s="193">
        <v>10</v>
      </c>
      <c r="K23" s="193">
        <v>13</v>
      </c>
      <c r="L23" s="193">
        <v>3</v>
      </c>
      <c r="M23" s="193">
        <v>15</v>
      </c>
      <c r="N23" s="193">
        <v>31</v>
      </c>
      <c r="O23" s="193">
        <v>0</v>
      </c>
      <c r="P23" s="193">
        <v>2</v>
      </c>
      <c r="Q23" s="193">
        <v>12</v>
      </c>
      <c r="R23" s="193">
        <v>25</v>
      </c>
      <c r="S23" s="193">
        <v>7</v>
      </c>
      <c r="T23" s="193">
        <v>5</v>
      </c>
      <c r="U23" s="193">
        <v>0</v>
      </c>
      <c r="V23" s="193">
        <v>12</v>
      </c>
      <c r="W23" s="193">
        <v>12</v>
      </c>
      <c r="X23" s="193">
        <v>15</v>
      </c>
      <c r="Y23" s="194">
        <v>0</v>
      </c>
      <c r="Z23" s="34"/>
    </row>
    <row r="24" spans="1:26" ht="19.5" customHeight="1">
      <c r="A24" s="181" t="s">
        <v>257</v>
      </c>
      <c r="B24" s="171">
        <f t="shared" si="1"/>
        <v>214</v>
      </c>
      <c r="C24" s="193">
        <v>32</v>
      </c>
      <c r="D24" s="193">
        <v>0</v>
      </c>
      <c r="E24" s="193">
        <v>15</v>
      </c>
      <c r="F24" s="193">
        <v>15</v>
      </c>
      <c r="G24" s="193">
        <v>8</v>
      </c>
      <c r="H24" s="193">
        <v>15</v>
      </c>
      <c r="I24" s="193">
        <v>6</v>
      </c>
      <c r="J24" s="193">
        <v>8</v>
      </c>
      <c r="K24" s="193">
        <v>15</v>
      </c>
      <c r="L24" s="193">
        <v>0</v>
      </c>
      <c r="M24" s="193">
        <v>14</v>
      </c>
      <c r="N24" s="193">
        <v>19</v>
      </c>
      <c r="O24" s="193">
        <v>0</v>
      </c>
      <c r="P24" s="193">
        <v>8</v>
      </c>
      <c r="Q24" s="193">
        <v>4</v>
      </c>
      <c r="R24" s="193">
        <v>15</v>
      </c>
      <c r="S24" s="193">
        <v>5</v>
      </c>
      <c r="T24" s="193">
        <v>4</v>
      </c>
      <c r="U24" s="193">
        <v>0</v>
      </c>
      <c r="V24" s="193">
        <v>7</v>
      </c>
      <c r="W24" s="193">
        <v>17</v>
      </c>
      <c r="X24" s="193">
        <v>7</v>
      </c>
      <c r="Y24" s="194">
        <v>0</v>
      </c>
      <c r="Z24" s="34"/>
    </row>
    <row r="25" spans="1:26" ht="19.5" customHeight="1">
      <c r="A25" s="181" t="s">
        <v>258</v>
      </c>
      <c r="B25" s="171">
        <f t="shared" si="1"/>
        <v>79</v>
      </c>
      <c r="C25" s="193">
        <v>7</v>
      </c>
      <c r="D25" s="193">
        <v>0</v>
      </c>
      <c r="E25" s="193">
        <v>7</v>
      </c>
      <c r="F25" s="193">
        <v>4</v>
      </c>
      <c r="G25" s="193">
        <v>2</v>
      </c>
      <c r="H25" s="193">
        <v>8</v>
      </c>
      <c r="I25" s="193">
        <v>0</v>
      </c>
      <c r="J25" s="193">
        <v>3</v>
      </c>
      <c r="K25" s="193">
        <v>0</v>
      </c>
      <c r="L25" s="193">
        <v>1</v>
      </c>
      <c r="M25" s="193">
        <v>11</v>
      </c>
      <c r="N25" s="193">
        <v>3</v>
      </c>
      <c r="O25" s="193">
        <v>0</v>
      </c>
      <c r="P25" s="193">
        <v>1</v>
      </c>
      <c r="Q25" s="193">
        <v>0</v>
      </c>
      <c r="R25" s="193">
        <v>3</v>
      </c>
      <c r="S25" s="193">
        <v>4</v>
      </c>
      <c r="T25" s="193">
        <v>0</v>
      </c>
      <c r="U25" s="193">
        <v>0</v>
      </c>
      <c r="V25" s="193">
        <v>0</v>
      </c>
      <c r="W25" s="193">
        <v>10</v>
      </c>
      <c r="X25" s="193">
        <v>15</v>
      </c>
      <c r="Y25" s="194">
        <v>0</v>
      </c>
      <c r="Z25" s="34"/>
    </row>
    <row r="26" spans="1:26" ht="19.5" customHeight="1">
      <c r="A26" s="181" t="s">
        <v>259</v>
      </c>
      <c r="B26" s="171">
        <f t="shared" si="1"/>
        <v>57</v>
      </c>
      <c r="C26" s="193">
        <v>5</v>
      </c>
      <c r="D26" s="193">
        <v>0</v>
      </c>
      <c r="E26" s="193">
        <v>7</v>
      </c>
      <c r="F26" s="193">
        <v>2</v>
      </c>
      <c r="G26" s="193">
        <v>3</v>
      </c>
      <c r="H26" s="193">
        <v>2</v>
      </c>
      <c r="I26" s="193">
        <v>2</v>
      </c>
      <c r="J26" s="193">
        <v>6</v>
      </c>
      <c r="K26" s="193">
        <v>6</v>
      </c>
      <c r="L26" s="193">
        <v>1</v>
      </c>
      <c r="M26" s="193">
        <v>3</v>
      </c>
      <c r="N26" s="193">
        <v>2</v>
      </c>
      <c r="O26" s="193">
        <v>0</v>
      </c>
      <c r="P26" s="193">
        <v>0</v>
      </c>
      <c r="Q26" s="193">
        <v>2</v>
      </c>
      <c r="R26" s="193">
        <v>1</v>
      </c>
      <c r="S26" s="193">
        <v>2</v>
      </c>
      <c r="T26" s="193">
        <v>2</v>
      </c>
      <c r="U26" s="193">
        <v>0</v>
      </c>
      <c r="V26" s="193">
        <v>5</v>
      </c>
      <c r="W26" s="193">
        <v>1</v>
      </c>
      <c r="X26" s="193">
        <v>5</v>
      </c>
      <c r="Y26" s="194">
        <v>0</v>
      </c>
      <c r="Z26" s="34"/>
    </row>
    <row r="27" spans="1:26" ht="19.5" customHeight="1">
      <c r="A27" s="181" t="s">
        <v>260</v>
      </c>
      <c r="B27" s="171">
        <f t="shared" si="1"/>
        <v>28</v>
      </c>
      <c r="C27" s="193">
        <v>11</v>
      </c>
      <c r="D27" s="193">
        <v>0</v>
      </c>
      <c r="E27" s="193">
        <v>1</v>
      </c>
      <c r="F27" s="193">
        <v>3</v>
      </c>
      <c r="G27" s="193">
        <v>0</v>
      </c>
      <c r="H27" s="193">
        <v>4</v>
      </c>
      <c r="I27" s="193">
        <v>0</v>
      </c>
      <c r="J27" s="193">
        <v>3</v>
      </c>
      <c r="K27" s="193">
        <v>3</v>
      </c>
      <c r="L27" s="193">
        <v>0</v>
      </c>
      <c r="M27" s="193">
        <v>3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4">
        <v>0</v>
      </c>
      <c r="Z27" s="34"/>
    </row>
    <row r="28" spans="1:26" ht="19.5" customHeight="1">
      <c r="A28" s="181" t="s">
        <v>261</v>
      </c>
      <c r="B28" s="171">
        <f t="shared" si="1"/>
        <v>21</v>
      </c>
      <c r="C28" s="193">
        <v>5</v>
      </c>
      <c r="D28" s="193">
        <v>0</v>
      </c>
      <c r="E28" s="193">
        <v>2</v>
      </c>
      <c r="F28" s="193">
        <v>0</v>
      </c>
      <c r="G28" s="193">
        <v>1</v>
      </c>
      <c r="H28" s="193">
        <v>2</v>
      </c>
      <c r="I28" s="193">
        <v>0</v>
      </c>
      <c r="J28" s="193">
        <v>0</v>
      </c>
      <c r="K28" s="193">
        <v>1</v>
      </c>
      <c r="L28" s="193">
        <v>0</v>
      </c>
      <c r="M28" s="193">
        <v>1</v>
      </c>
      <c r="N28" s="193">
        <v>2</v>
      </c>
      <c r="O28" s="193">
        <v>0</v>
      </c>
      <c r="P28" s="193">
        <v>1</v>
      </c>
      <c r="Q28" s="193">
        <v>0</v>
      </c>
      <c r="R28" s="193">
        <v>2</v>
      </c>
      <c r="S28" s="193">
        <v>1</v>
      </c>
      <c r="T28" s="193">
        <v>0</v>
      </c>
      <c r="U28" s="193">
        <v>0</v>
      </c>
      <c r="V28" s="193">
        <v>0</v>
      </c>
      <c r="W28" s="193">
        <v>1</v>
      </c>
      <c r="X28" s="193">
        <v>2</v>
      </c>
      <c r="Y28" s="194">
        <v>0</v>
      </c>
      <c r="Z28" s="34"/>
    </row>
    <row r="29" spans="1:26" ht="19.5" customHeight="1">
      <c r="A29" s="181" t="s">
        <v>262</v>
      </c>
      <c r="B29" s="171">
        <f t="shared" si="1"/>
        <v>18</v>
      </c>
      <c r="C29" s="193">
        <v>5</v>
      </c>
      <c r="D29" s="193">
        <v>0</v>
      </c>
      <c r="E29" s="193">
        <v>1</v>
      </c>
      <c r="F29" s="193">
        <v>0</v>
      </c>
      <c r="G29" s="193">
        <v>0</v>
      </c>
      <c r="H29" s="193">
        <v>1</v>
      </c>
      <c r="I29" s="193">
        <v>0</v>
      </c>
      <c r="J29" s="193">
        <v>0</v>
      </c>
      <c r="K29" s="193">
        <v>0</v>
      </c>
      <c r="L29" s="193">
        <v>1</v>
      </c>
      <c r="M29" s="193">
        <v>1</v>
      </c>
      <c r="N29" s="193">
        <v>0</v>
      </c>
      <c r="O29" s="193">
        <v>0</v>
      </c>
      <c r="P29" s="193">
        <v>1</v>
      </c>
      <c r="Q29" s="193">
        <v>0</v>
      </c>
      <c r="R29" s="193">
        <v>1</v>
      </c>
      <c r="S29" s="193">
        <v>1</v>
      </c>
      <c r="T29" s="193">
        <v>0</v>
      </c>
      <c r="U29" s="193">
        <v>0</v>
      </c>
      <c r="V29" s="193">
        <v>0</v>
      </c>
      <c r="W29" s="193">
        <v>5</v>
      </c>
      <c r="X29" s="193">
        <v>1</v>
      </c>
      <c r="Y29" s="194">
        <v>0</v>
      </c>
      <c r="Z29" s="34"/>
    </row>
    <row r="30" spans="1:26" ht="19.5" customHeight="1">
      <c r="A30" s="181" t="s">
        <v>263</v>
      </c>
      <c r="B30" s="171">
        <f t="shared" si="1"/>
        <v>2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1</v>
      </c>
      <c r="K30" s="193">
        <v>0</v>
      </c>
      <c r="L30" s="193">
        <v>0</v>
      </c>
      <c r="M30" s="193">
        <v>0</v>
      </c>
      <c r="N30" s="193">
        <v>1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4">
        <v>0</v>
      </c>
      <c r="Z30" s="34"/>
    </row>
    <row r="31" spans="1:26" ht="19.5" customHeight="1">
      <c r="A31" s="181" t="s">
        <v>264</v>
      </c>
      <c r="B31" s="171">
        <f t="shared" si="1"/>
        <v>14</v>
      </c>
      <c r="C31" s="193">
        <v>1</v>
      </c>
      <c r="D31" s="193">
        <v>0</v>
      </c>
      <c r="E31" s="193">
        <v>2</v>
      </c>
      <c r="F31" s="193">
        <v>0</v>
      </c>
      <c r="G31" s="193">
        <v>0</v>
      </c>
      <c r="H31" s="193">
        <v>0</v>
      </c>
      <c r="I31" s="193">
        <v>0</v>
      </c>
      <c r="J31" s="193">
        <v>1</v>
      </c>
      <c r="K31" s="193">
        <v>4</v>
      </c>
      <c r="L31" s="193">
        <v>0</v>
      </c>
      <c r="M31" s="193">
        <v>2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4</v>
      </c>
      <c r="X31" s="193">
        <v>0</v>
      </c>
      <c r="Y31" s="194">
        <v>0</v>
      </c>
      <c r="Z31" s="34"/>
    </row>
    <row r="32" spans="1:26" ht="19.5" customHeight="1">
      <c r="A32" s="181" t="s">
        <v>265</v>
      </c>
      <c r="B32" s="171">
        <f t="shared" si="1"/>
        <v>19</v>
      </c>
      <c r="C32" s="193">
        <v>2</v>
      </c>
      <c r="D32" s="193">
        <v>0</v>
      </c>
      <c r="E32" s="193">
        <v>0</v>
      </c>
      <c r="F32" s="193">
        <v>1</v>
      </c>
      <c r="G32" s="193">
        <v>0</v>
      </c>
      <c r="H32" s="193">
        <v>2</v>
      </c>
      <c r="I32" s="193">
        <v>0</v>
      </c>
      <c r="J32" s="193">
        <v>1</v>
      </c>
      <c r="K32" s="193">
        <v>3</v>
      </c>
      <c r="L32" s="193">
        <v>1</v>
      </c>
      <c r="M32" s="193">
        <v>0</v>
      </c>
      <c r="N32" s="193">
        <v>0</v>
      </c>
      <c r="O32" s="193">
        <v>0</v>
      </c>
      <c r="P32" s="193">
        <v>1</v>
      </c>
      <c r="Q32" s="193">
        <v>2</v>
      </c>
      <c r="R32" s="193">
        <v>0</v>
      </c>
      <c r="S32" s="193">
        <v>0</v>
      </c>
      <c r="T32" s="193">
        <v>2</v>
      </c>
      <c r="U32" s="193">
        <v>0</v>
      </c>
      <c r="V32" s="193">
        <v>0</v>
      </c>
      <c r="W32" s="193">
        <v>2</v>
      </c>
      <c r="X32" s="193">
        <v>2</v>
      </c>
      <c r="Y32" s="194">
        <v>0</v>
      </c>
      <c r="Z32" s="34"/>
    </row>
    <row r="33" spans="1:26" ht="19.5" customHeight="1">
      <c r="A33" s="181" t="s">
        <v>266</v>
      </c>
      <c r="B33" s="171">
        <f t="shared" si="1"/>
        <v>1270</v>
      </c>
      <c r="C33" s="193">
        <v>146</v>
      </c>
      <c r="D33" s="193">
        <v>17</v>
      </c>
      <c r="E33" s="193">
        <v>34</v>
      </c>
      <c r="F33" s="193">
        <v>66</v>
      </c>
      <c r="G33" s="193">
        <v>41</v>
      </c>
      <c r="H33" s="193">
        <v>147</v>
      </c>
      <c r="I33" s="193">
        <v>57</v>
      </c>
      <c r="J33" s="193">
        <v>83</v>
      </c>
      <c r="K33" s="193">
        <v>62</v>
      </c>
      <c r="L33" s="193">
        <v>18</v>
      </c>
      <c r="M33" s="193">
        <v>91</v>
      </c>
      <c r="N33" s="193">
        <v>197</v>
      </c>
      <c r="O33" s="193">
        <v>32</v>
      </c>
      <c r="P33" s="193">
        <v>30</v>
      </c>
      <c r="Q33" s="193">
        <v>27</v>
      </c>
      <c r="R33" s="193">
        <v>46</v>
      </c>
      <c r="S33" s="193">
        <v>26</v>
      </c>
      <c r="T33" s="193">
        <v>18</v>
      </c>
      <c r="U33" s="193">
        <v>16</v>
      </c>
      <c r="V33" s="193">
        <v>22</v>
      </c>
      <c r="W33" s="193">
        <v>55</v>
      </c>
      <c r="X33" s="193">
        <v>32</v>
      </c>
      <c r="Y33" s="194">
        <v>7</v>
      </c>
      <c r="Z33" s="34"/>
    </row>
    <row r="34" spans="1:26" ht="19.5" customHeight="1">
      <c r="A34" s="182"/>
      <c r="B34" s="183"/>
      <c r="C34" s="182"/>
      <c r="D34" s="183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182"/>
      <c r="Z34" s="34"/>
    </row>
    <row r="35" ht="12.75">
      <c r="A35" s="286"/>
    </row>
  </sheetData>
  <printOptions horizontalCentered="1"/>
  <pageMargins left="0.02" right="0.04" top="1.53" bottom="0.79" header="0.5118110236220472" footer="0.5118110236220472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"/>
    </sheetView>
  </sheetViews>
  <sheetFormatPr defaultColWidth="11.421875" defaultRowHeight="12.75"/>
  <cols>
    <col min="1" max="1" width="30.421875" style="1" customWidth="1"/>
    <col min="2" max="2" width="11.421875" style="1" customWidth="1"/>
    <col min="3" max="3" width="17.421875" style="1" customWidth="1"/>
    <col min="4" max="4" width="2.57421875" style="1" hidden="1" customWidth="1"/>
    <col min="5" max="5" width="17.8515625" style="1" customWidth="1"/>
    <col min="6" max="16384" width="11.421875" style="1" customWidth="1"/>
  </cols>
  <sheetData>
    <row r="1" spans="1:6" ht="12.75">
      <c r="A1" s="160" t="s">
        <v>879</v>
      </c>
      <c r="B1" s="34"/>
      <c r="C1" s="34"/>
      <c r="D1" s="34"/>
      <c r="E1" s="34"/>
      <c r="F1" s="34"/>
    </row>
    <row r="2" spans="1:6" ht="12.75">
      <c r="A2" s="34"/>
      <c r="B2" s="34"/>
      <c r="C2" s="34"/>
      <c r="D2" s="34"/>
      <c r="E2" s="34"/>
      <c r="F2" s="34"/>
    </row>
    <row r="3" spans="1:6" ht="15">
      <c r="A3" s="348" t="s">
        <v>680</v>
      </c>
      <c r="B3" s="348"/>
      <c r="C3" s="348"/>
      <c r="D3" s="348"/>
      <c r="E3" s="348"/>
      <c r="F3" s="161"/>
    </row>
    <row r="4" spans="1:6" ht="15">
      <c r="A4" s="348" t="s">
        <v>681</v>
      </c>
      <c r="B4" s="348"/>
      <c r="C4" s="348"/>
      <c r="D4" s="348"/>
      <c r="E4" s="348"/>
      <c r="F4" s="161"/>
    </row>
    <row r="5" spans="1:6" ht="12.75">
      <c r="A5" s="34"/>
      <c r="B5" s="34"/>
      <c r="C5" s="34"/>
      <c r="D5" s="34"/>
      <c r="E5" s="34"/>
      <c r="F5" s="34"/>
    </row>
    <row r="6" spans="1:6" ht="12.75">
      <c r="A6" s="162"/>
      <c r="B6" s="162"/>
      <c r="C6" s="162"/>
      <c r="D6" s="162"/>
      <c r="E6" s="162"/>
      <c r="F6" s="162"/>
    </row>
    <row r="7" spans="1:6" ht="16.5" customHeight="1">
      <c r="A7" s="163" t="s">
        <v>208</v>
      </c>
      <c r="B7" s="164" t="s">
        <v>750</v>
      </c>
      <c r="C7" s="165" t="s">
        <v>682</v>
      </c>
      <c r="D7" s="163"/>
      <c r="E7" s="163"/>
      <c r="F7" s="166"/>
    </row>
    <row r="8" spans="1:6" ht="12.75">
      <c r="A8" s="167"/>
      <c r="B8" s="168"/>
      <c r="C8" s="169" t="s">
        <v>683</v>
      </c>
      <c r="D8" s="169"/>
      <c r="E8" s="170" t="s">
        <v>684</v>
      </c>
      <c r="F8" s="76"/>
    </row>
    <row r="9" spans="1:6" ht="12.75">
      <c r="A9" s="162"/>
      <c r="B9" s="171"/>
      <c r="C9" s="172"/>
      <c r="D9" s="172"/>
      <c r="E9" s="173"/>
      <c r="F9" s="162"/>
    </row>
    <row r="10" spans="1:6" ht="17.25" customHeight="1">
      <c r="A10" s="174" t="s">
        <v>750</v>
      </c>
      <c r="B10" s="175">
        <f>SUM(C10:E10)</f>
        <v>6381</v>
      </c>
      <c r="C10" s="176">
        <f>SUM(C12:C34)</f>
        <v>3712</v>
      </c>
      <c r="D10" s="177"/>
      <c r="E10" s="178">
        <f>SUM(E12:E34)</f>
        <v>2669</v>
      </c>
      <c r="F10" s="34"/>
    </row>
    <row r="11" spans="1:6" ht="17.25" customHeight="1">
      <c r="A11" s="34"/>
      <c r="B11" s="171"/>
      <c r="C11" s="172"/>
      <c r="D11" s="179"/>
      <c r="E11" s="180"/>
      <c r="F11" s="34"/>
    </row>
    <row r="12" spans="1:6" ht="17.25" customHeight="1">
      <c r="A12" s="181" t="s">
        <v>685</v>
      </c>
      <c r="B12" s="171">
        <f aca="true" t="shared" si="0" ref="B12:B34">C12+E12</f>
        <v>1002</v>
      </c>
      <c r="C12" s="171">
        <v>553</v>
      </c>
      <c r="D12" s="172"/>
      <c r="E12" s="172">
        <v>449</v>
      </c>
      <c r="F12" s="34"/>
    </row>
    <row r="13" spans="1:6" ht="17.25" customHeight="1">
      <c r="A13" s="181" t="s">
        <v>686</v>
      </c>
      <c r="B13" s="171">
        <f t="shared" si="0"/>
        <v>100</v>
      </c>
      <c r="C13" s="171">
        <v>51</v>
      </c>
      <c r="D13" s="172"/>
      <c r="E13" s="172">
        <v>49</v>
      </c>
      <c r="F13" s="34"/>
    </row>
    <row r="14" spans="1:6" ht="17.25" customHeight="1">
      <c r="A14" s="181" t="s">
        <v>687</v>
      </c>
      <c r="B14" s="171">
        <f t="shared" si="0"/>
        <v>259</v>
      </c>
      <c r="C14" s="171">
        <v>155</v>
      </c>
      <c r="D14" s="172"/>
      <c r="E14" s="172">
        <v>104</v>
      </c>
      <c r="F14" s="34"/>
    </row>
    <row r="15" spans="1:6" ht="17.25" customHeight="1">
      <c r="A15" s="181" t="s">
        <v>688</v>
      </c>
      <c r="B15" s="171">
        <f t="shared" si="0"/>
        <v>451</v>
      </c>
      <c r="C15" s="171">
        <v>254</v>
      </c>
      <c r="D15" s="172"/>
      <c r="E15" s="172">
        <v>197</v>
      </c>
      <c r="F15" s="34"/>
    </row>
    <row r="16" spans="1:6" ht="17.25" customHeight="1">
      <c r="A16" s="181" t="s">
        <v>689</v>
      </c>
      <c r="B16" s="171">
        <f t="shared" si="0"/>
        <v>211</v>
      </c>
      <c r="C16" s="171">
        <v>132</v>
      </c>
      <c r="D16" s="172"/>
      <c r="E16" s="172">
        <v>79</v>
      </c>
      <c r="F16" s="34"/>
    </row>
    <row r="17" spans="1:6" ht="17.25" customHeight="1">
      <c r="A17" s="181" t="s">
        <v>690</v>
      </c>
      <c r="B17" s="171">
        <f t="shared" si="0"/>
        <v>514</v>
      </c>
      <c r="C17" s="171">
        <v>360</v>
      </c>
      <c r="D17" s="172"/>
      <c r="E17" s="172">
        <v>154</v>
      </c>
      <c r="F17" s="34"/>
    </row>
    <row r="18" spans="1:6" ht="17.25" customHeight="1">
      <c r="A18" s="181" t="s">
        <v>691</v>
      </c>
      <c r="B18" s="171">
        <f t="shared" si="0"/>
        <v>156</v>
      </c>
      <c r="C18" s="171">
        <v>116</v>
      </c>
      <c r="D18" s="172"/>
      <c r="E18" s="172">
        <v>40</v>
      </c>
      <c r="F18" s="34"/>
    </row>
    <row r="19" spans="1:6" ht="17.25" customHeight="1">
      <c r="A19" s="181" t="s">
        <v>692</v>
      </c>
      <c r="B19" s="171">
        <f t="shared" si="0"/>
        <v>328</v>
      </c>
      <c r="C19" s="171">
        <v>178</v>
      </c>
      <c r="D19" s="172"/>
      <c r="E19" s="172">
        <v>150</v>
      </c>
      <c r="F19" s="34"/>
    </row>
    <row r="20" spans="1:6" ht="17.25" customHeight="1">
      <c r="A20" s="181" t="s">
        <v>693</v>
      </c>
      <c r="B20" s="171">
        <f t="shared" si="0"/>
        <v>319</v>
      </c>
      <c r="C20" s="171">
        <v>176</v>
      </c>
      <c r="D20" s="172"/>
      <c r="E20" s="172">
        <v>143</v>
      </c>
      <c r="F20" s="34"/>
    </row>
    <row r="21" spans="1:6" ht="17.25" customHeight="1">
      <c r="A21" s="181" t="s">
        <v>694</v>
      </c>
      <c r="B21" s="171">
        <f t="shared" si="0"/>
        <v>69</v>
      </c>
      <c r="C21" s="171">
        <v>46</v>
      </c>
      <c r="D21" s="172"/>
      <c r="E21" s="172">
        <v>23</v>
      </c>
      <c r="F21" s="34"/>
    </row>
    <row r="22" spans="1:6" ht="17.25" customHeight="1">
      <c r="A22" s="181" t="s">
        <v>695</v>
      </c>
      <c r="B22" s="171">
        <f t="shared" si="0"/>
        <v>396</v>
      </c>
      <c r="C22" s="171">
        <v>255</v>
      </c>
      <c r="D22" s="172"/>
      <c r="E22" s="172">
        <v>141</v>
      </c>
      <c r="F22" s="34"/>
    </row>
    <row r="23" spans="1:6" ht="17.25" customHeight="1">
      <c r="A23" s="181" t="s">
        <v>696</v>
      </c>
      <c r="B23" s="171">
        <f t="shared" si="0"/>
        <v>632</v>
      </c>
      <c r="C23" s="171">
        <v>392</v>
      </c>
      <c r="D23" s="172"/>
      <c r="E23" s="172">
        <v>240</v>
      </c>
      <c r="F23" s="34"/>
    </row>
    <row r="24" spans="1:6" ht="17.25" customHeight="1">
      <c r="A24" s="181" t="s">
        <v>697</v>
      </c>
      <c r="B24" s="171">
        <f t="shared" si="0"/>
        <v>107</v>
      </c>
      <c r="C24" s="171">
        <v>52</v>
      </c>
      <c r="D24" s="172"/>
      <c r="E24" s="172">
        <v>55</v>
      </c>
      <c r="F24" s="34"/>
    </row>
    <row r="25" spans="1:6" ht="17.25" customHeight="1">
      <c r="A25" s="181" t="s">
        <v>698</v>
      </c>
      <c r="B25" s="171">
        <f t="shared" si="0"/>
        <v>140</v>
      </c>
      <c r="C25" s="171">
        <v>73</v>
      </c>
      <c r="D25" s="172"/>
      <c r="E25" s="172">
        <v>67</v>
      </c>
      <c r="F25" s="34"/>
    </row>
    <row r="26" spans="1:6" ht="17.25" customHeight="1">
      <c r="A26" s="181" t="s">
        <v>699</v>
      </c>
      <c r="B26" s="171">
        <f t="shared" si="0"/>
        <v>123</v>
      </c>
      <c r="C26" s="171">
        <v>69</v>
      </c>
      <c r="D26" s="172"/>
      <c r="E26" s="172">
        <v>54</v>
      </c>
      <c r="F26" s="34"/>
    </row>
    <row r="27" spans="1:6" ht="17.25" customHeight="1">
      <c r="A27" s="181" t="s">
        <v>700</v>
      </c>
      <c r="B27" s="171">
        <f t="shared" si="0"/>
        <v>349</v>
      </c>
      <c r="C27" s="171">
        <v>186</v>
      </c>
      <c r="D27" s="172"/>
      <c r="E27" s="172">
        <v>163</v>
      </c>
      <c r="F27" s="34"/>
    </row>
    <row r="28" spans="1:6" ht="17.25" customHeight="1">
      <c r="A28" s="181" t="s">
        <v>701</v>
      </c>
      <c r="B28" s="171">
        <f t="shared" si="0"/>
        <v>157</v>
      </c>
      <c r="C28" s="171">
        <v>80</v>
      </c>
      <c r="D28" s="172"/>
      <c r="E28" s="172">
        <v>77</v>
      </c>
      <c r="F28" s="34"/>
    </row>
    <row r="29" spans="1:6" ht="17.25" customHeight="1">
      <c r="A29" s="181" t="s">
        <v>702</v>
      </c>
      <c r="B29" s="171">
        <f t="shared" si="0"/>
        <v>93</v>
      </c>
      <c r="C29" s="171">
        <v>52</v>
      </c>
      <c r="D29" s="172"/>
      <c r="E29" s="172">
        <v>41</v>
      </c>
      <c r="F29" s="34"/>
    </row>
    <row r="30" spans="1:6" ht="17.25" customHeight="1">
      <c r="A30" s="181" t="s">
        <v>703</v>
      </c>
      <c r="B30" s="171">
        <f t="shared" si="0"/>
        <v>69</v>
      </c>
      <c r="C30" s="171">
        <v>23</v>
      </c>
      <c r="D30" s="172"/>
      <c r="E30" s="172">
        <v>46</v>
      </c>
      <c r="F30" s="34"/>
    </row>
    <row r="31" spans="1:6" ht="17.25" customHeight="1">
      <c r="A31" s="181" t="s">
        <v>709</v>
      </c>
      <c r="B31" s="171">
        <f t="shared" si="0"/>
        <v>139</v>
      </c>
      <c r="C31" s="171">
        <v>85</v>
      </c>
      <c r="D31" s="172"/>
      <c r="E31" s="172">
        <v>54</v>
      </c>
      <c r="F31" s="34"/>
    </row>
    <row r="32" spans="1:6" ht="17.25" customHeight="1">
      <c r="A32" s="181" t="s">
        <v>710</v>
      </c>
      <c r="B32" s="171">
        <f t="shared" si="0"/>
        <v>498</v>
      </c>
      <c r="C32" s="171">
        <v>257</v>
      </c>
      <c r="D32" s="172"/>
      <c r="E32" s="172">
        <v>241</v>
      </c>
      <c r="F32" s="34"/>
    </row>
    <row r="33" spans="1:6" ht="17.25" customHeight="1">
      <c r="A33" s="181" t="s">
        <v>711</v>
      </c>
      <c r="B33" s="171">
        <f t="shared" si="0"/>
        <v>243</v>
      </c>
      <c r="C33" s="171">
        <v>150</v>
      </c>
      <c r="D33" s="172"/>
      <c r="E33" s="172">
        <v>93</v>
      </c>
      <c r="F33" s="34"/>
    </row>
    <row r="34" spans="1:6" ht="17.25" customHeight="1">
      <c r="A34" s="181" t="s">
        <v>712</v>
      </c>
      <c r="B34" s="171">
        <f t="shared" si="0"/>
        <v>26</v>
      </c>
      <c r="C34" s="171">
        <v>17</v>
      </c>
      <c r="D34" s="172"/>
      <c r="E34" s="172">
        <v>9</v>
      </c>
      <c r="F34" s="34"/>
    </row>
    <row r="35" spans="1:6" ht="12.75">
      <c r="A35" s="182"/>
      <c r="B35" s="183"/>
      <c r="C35" s="182"/>
      <c r="D35" s="182"/>
      <c r="E35" s="184"/>
      <c r="F35" s="162"/>
    </row>
    <row r="36" spans="1:6" ht="12.75">
      <c r="A36" s="35"/>
      <c r="B36" s="34"/>
      <c r="C36" s="34"/>
      <c r="D36" s="34"/>
      <c r="E36" s="34"/>
      <c r="F36" s="34"/>
    </row>
  </sheetData>
  <mergeCells count="2">
    <mergeCell ref="A4:E4"/>
    <mergeCell ref="A3:E3"/>
  </mergeCells>
  <printOptions horizontalCentered="1"/>
  <pageMargins left="1.1811023622047245" right="1.1023622047244095" top="1.68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g:raulfigura.</cp:lastModifiedBy>
  <cp:lastPrinted>2004-01-14T22:22:05Z</cp:lastPrinted>
  <dcterms:created xsi:type="dcterms:W3CDTF">2001-05-18T19:08:42Z</dcterms:created>
  <dcterms:modified xsi:type="dcterms:W3CDTF">2004-01-15T19:09:07Z</dcterms:modified>
  <cp:category/>
  <cp:version/>
  <cp:contentType/>
  <cp:contentStatus/>
</cp:coreProperties>
</file>