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601" activeTab="1"/>
  </bookViews>
  <sheets>
    <sheet name="C 1-2" sheetId="1" r:id="rId1"/>
    <sheet name="C 3-4" sheetId="2" r:id="rId2"/>
    <sheet name="C 5-6" sheetId="3" r:id="rId3"/>
    <sheet name="No imprima" sheetId="4" r:id="rId4"/>
    <sheet name="No Imprimir" sheetId="5" r:id="rId5"/>
  </sheets>
  <definedNames>
    <definedName name="_xlnm.Print_Area" localSheetId="0">'C 1-2'!$A:$H</definedName>
    <definedName name="_xlnm.Print_Area" localSheetId="1">'C 3-4'!$A$1:$I$57</definedName>
    <definedName name="_xlnm.Print_Area" localSheetId="2">'C 5-6'!$A$1:$J$73</definedName>
    <definedName name="_xlnm.Print_Area" localSheetId="3">'No imprima'!$A$1:$H$72</definedName>
  </definedNames>
  <calcPr fullCalcOnLoad="1"/>
</workbook>
</file>

<file path=xl/sharedStrings.xml><?xml version="1.0" encoding="utf-8"?>
<sst xmlns="http://schemas.openxmlformats.org/spreadsheetml/2006/main" count="699" uniqueCount="222">
  <si>
    <t>MATERIA</t>
  </si>
  <si>
    <t>VARIABLE</t>
  </si>
  <si>
    <t>TOTAL</t>
  </si>
  <si>
    <t>CIVIL</t>
  </si>
  <si>
    <t>CONTENCIOSA</t>
  </si>
  <si>
    <t>AGRARIA</t>
  </si>
  <si>
    <t xml:space="preserve"> </t>
  </si>
  <si>
    <t>Casos entrados</t>
  </si>
  <si>
    <t>Casos salidos</t>
  </si>
  <si>
    <t>OFICINA</t>
  </si>
  <si>
    <t>CASOS ENTRADOS EN LA SALA PRIMERA SEGUN</t>
  </si>
  <si>
    <t>CUANTIA</t>
  </si>
  <si>
    <t>Hasta</t>
  </si>
  <si>
    <t>¢750,001</t>
  </si>
  <si>
    <t>¢1,000,001</t>
  </si>
  <si>
    <t>¢1,500,001</t>
  </si>
  <si>
    <t>¢2,000,001</t>
  </si>
  <si>
    <t xml:space="preserve">Más de </t>
  </si>
  <si>
    <t>Inesti-</t>
  </si>
  <si>
    <t>a</t>
  </si>
  <si>
    <t>¢750,000</t>
  </si>
  <si>
    <t>¢1,000,000</t>
  </si>
  <si>
    <t>¢1,500,000</t>
  </si>
  <si>
    <t>¢2,000,000</t>
  </si>
  <si>
    <t>¢2,500,000</t>
  </si>
  <si>
    <t>¢2,500,001</t>
  </si>
  <si>
    <t>mable</t>
  </si>
  <si>
    <t>TIPO DE RESOLUCIONES DICTADAS POR LA SALA PRIMERA</t>
  </si>
  <si>
    <t>TIPO DE RESOLUCIÓN</t>
  </si>
  <si>
    <t>RECURSOS DE CASACION VOTADOS TRIMESTRALMENTE SOBRE EL FONDO POR LA</t>
  </si>
  <si>
    <t>TRIMESTRE</t>
  </si>
  <si>
    <t>RECURSOS</t>
  </si>
  <si>
    <t>DURACION</t>
  </si>
  <si>
    <t xml:space="preserve">RECURSOS </t>
  </si>
  <si>
    <t>VOTADOS</t>
  </si>
  <si>
    <t>PROMEDIO</t>
  </si>
  <si>
    <t>Enero-Marzo</t>
  </si>
  <si>
    <t>Abril-Junio</t>
  </si>
  <si>
    <t>Julio-Setiembre</t>
  </si>
  <si>
    <t>Octubre-Diciembre</t>
  </si>
  <si>
    <t>RECURSOS DE CASACION VOTADOS SOBRE EL FONDO  DEL ASUNTO POR</t>
  </si>
  <si>
    <t>meses............................</t>
  </si>
  <si>
    <t>OTRA</t>
  </si>
  <si>
    <t>NOTARIADO</t>
  </si>
  <si>
    <t>OTRO</t>
  </si>
  <si>
    <t>NOTARIAL</t>
  </si>
  <si>
    <t>OTROS</t>
  </si>
  <si>
    <t>Circulante al 01-01-03</t>
  </si>
  <si>
    <t>SE RECHAZA DE PLANO X EXTE</t>
  </si>
  <si>
    <t>Cuarto trimestre</t>
  </si>
  <si>
    <t>Tercero trimestre</t>
  </si>
  <si>
    <t>Segundo trimestre</t>
  </si>
  <si>
    <t>Primer trimestre</t>
  </si>
  <si>
    <t>OTRA Y FAMILIA</t>
  </si>
  <si>
    <t>OTRA Y LABORAL</t>
  </si>
  <si>
    <t>12 meses 3 semanas</t>
  </si>
  <si>
    <t>12 meses 0 semanas</t>
  </si>
  <si>
    <t>13 meses 0 semanas</t>
  </si>
  <si>
    <t>13 meses 1 semana</t>
  </si>
  <si>
    <t>16 meses 1 semana</t>
  </si>
  <si>
    <t>Circulante al 31-12-03</t>
  </si>
  <si>
    <t>TRIBUNAL:</t>
  </si>
  <si>
    <t xml:space="preserve">     II Civil (Sección I)</t>
  </si>
  <si>
    <t xml:space="preserve">     I Civil</t>
  </si>
  <si>
    <t xml:space="preserve">     II Civil (Sección II)</t>
  </si>
  <si>
    <t xml:space="preserve">     Contencioso Administrativo</t>
  </si>
  <si>
    <t xml:space="preserve">     Contencioso Administrativo (Sección I)</t>
  </si>
  <si>
    <t xml:space="preserve">     Contencioso Administrativo (Sección II)</t>
  </si>
  <si>
    <t xml:space="preserve">     Familia</t>
  </si>
  <si>
    <t xml:space="preserve">     Trabajo</t>
  </si>
  <si>
    <t xml:space="preserve">     Zona Sur (Pérez Zeledón)</t>
  </si>
  <si>
    <t xml:space="preserve">     Superior Limón (Sección II)</t>
  </si>
  <si>
    <t xml:space="preserve">     Agrario</t>
  </si>
  <si>
    <t xml:space="preserve">     San Carlos</t>
  </si>
  <si>
    <t xml:space="preserve">     I Circuito Alajuela</t>
  </si>
  <si>
    <t xml:space="preserve">     II Circuito Alajuela</t>
  </si>
  <si>
    <t xml:space="preserve">     Cartago</t>
  </si>
  <si>
    <t xml:space="preserve">     Heredia</t>
  </si>
  <si>
    <t xml:space="preserve">     Guanacaste (Liberia)</t>
  </si>
  <si>
    <t xml:space="preserve">     Puntarenas</t>
  </si>
  <si>
    <t xml:space="preserve">     Notariado</t>
  </si>
  <si>
    <t>JUZGADO:</t>
  </si>
  <si>
    <t xml:space="preserve">     Contencioso II Circuito San José</t>
  </si>
  <si>
    <t xml:space="preserve">     Civil Hacienda de Asuntos Sumarios</t>
  </si>
  <si>
    <t xml:space="preserve">     Civil I Circuito Judicial de Alajuela</t>
  </si>
  <si>
    <t xml:space="preserve">     I Civil San José</t>
  </si>
  <si>
    <t xml:space="preserve">     II Civil San José</t>
  </si>
  <si>
    <t xml:space="preserve">     III Civil San José</t>
  </si>
  <si>
    <t xml:space="preserve">     IV Civil San José</t>
  </si>
  <si>
    <t xml:space="preserve">     V Civil San José</t>
  </si>
  <si>
    <t xml:space="preserve">     VI Civil San José</t>
  </si>
  <si>
    <t xml:space="preserve">     I de Familia San José</t>
  </si>
  <si>
    <t xml:space="preserve">     II de Familia San José</t>
  </si>
  <si>
    <t xml:space="preserve">     Civil II Circuito San José</t>
  </si>
  <si>
    <t xml:space="preserve">     Familia II Circuito San José</t>
  </si>
  <si>
    <t xml:space="preserve">     Trabajo II Circuito San José</t>
  </si>
  <si>
    <t xml:space="preserve">     Trabajo de Heredia</t>
  </si>
  <si>
    <t xml:space="preserve">     Civil y Trabajo Hatilo</t>
  </si>
  <si>
    <t xml:space="preserve">     Civil y de Trabajo Desamparados</t>
  </si>
  <si>
    <t xml:space="preserve">     Civil y Trabajo de Puriscal</t>
  </si>
  <si>
    <t xml:space="preserve">     Civil y Trabajo Pérez Zeledón</t>
  </si>
  <si>
    <t xml:space="preserve">     Civil y Trabajo Golfito</t>
  </si>
  <si>
    <t xml:space="preserve">     Civil y Trabajo II Circuito de Alajuela</t>
  </si>
  <si>
    <t xml:space="preserve">     Civil y Trabajo de San Ramón</t>
  </si>
  <si>
    <t xml:space="preserve">     Civil de Cartago</t>
  </si>
  <si>
    <t xml:space="preserve">     Civil de Heredia</t>
  </si>
  <si>
    <t xml:space="preserve">     I Civil y Trabajo Cartago</t>
  </si>
  <si>
    <t xml:space="preserve">     Civil y Trabajo de Santa Cruz</t>
  </si>
  <si>
    <t xml:space="preserve">     Civil y Trabajo de Nicoya</t>
  </si>
  <si>
    <t xml:space="preserve">     Civil Puntarenas</t>
  </si>
  <si>
    <t xml:space="preserve">     Civil y Trabajo de Aguirre- Parrita</t>
  </si>
  <si>
    <t xml:space="preserve">     Civil y Trabajo de Corredores</t>
  </si>
  <si>
    <t xml:space="preserve">     I Civil yTrabajo I Circuito Judicial Zona Atlántica</t>
  </si>
  <si>
    <t xml:space="preserve">     II Civil yTrabajo I Circuito Judicial Zona Atlántica</t>
  </si>
  <si>
    <t xml:space="preserve">     Civil y Trabajo de Osa</t>
  </si>
  <si>
    <t xml:space="preserve">     Civil y Trabajo II Circuito Zona Atlántica</t>
  </si>
  <si>
    <t xml:space="preserve">     V Civil Menor Cuantía San José</t>
  </si>
  <si>
    <t xml:space="preserve">     Menor Cuantía Pavas</t>
  </si>
  <si>
    <t xml:space="preserve">     Menor Cuantía II Circuito de Alajuela</t>
  </si>
  <si>
    <t xml:space="preserve">     Menor Cuantía Heredia</t>
  </si>
  <si>
    <t xml:space="preserve">     Menor Cuantía I Circuito Zona Atlántica</t>
  </si>
  <si>
    <t xml:space="preserve">     Contravencional Menor Cuantía Cobano</t>
  </si>
  <si>
    <t xml:space="preserve">     Contravencional Menor Cuantía Upala</t>
  </si>
  <si>
    <t xml:space="preserve">     Contravencional Menor Cuantía Santa Ana</t>
  </si>
  <si>
    <t xml:space="preserve">     Contravencional Menor Cuantía de Naranjo</t>
  </si>
  <si>
    <t xml:space="preserve">     Sala Primera</t>
  </si>
  <si>
    <t xml:space="preserve">     Sala Segunda</t>
  </si>
  <si>
    <t xml:space="preserve">     Direccion Nacional de Notariado</t>
  </si>
  <si>
    <t xml:space="preserve">     Menor Cuantía Cartago</t>
  </si>
  <si>
    <t xml:space="preserve">     Agrario II Circuito Judicial Zona Atlántica</t>
  </si>
  <si>
    <t xml:space="preserve">     II Civil y Trabajo Cartago</t>
  </si>
  <si>
    <t xml:space="preserve">     Contravencional de Heredia</t>
  </si>
  <si>
    <t xml:space="preserve">     Sala Constitucional</t>
  </si>
  <si>
    <t>CON LUGAR</t>
  </si>
  <si>
    <t>SIN LUGAR</t>
  </si>
  <si>
    <t>PARCIALMENTE CON LUGAR</t>
  </si>
  <si>
    <t>CONFIRMA</t>
  </si>
  <si>
    <t>REVOCA</t>
  </si>
  <si>
    <t>RECHAZA DE PLANO</t>
  </si>
  <si>
    <t>ASUNTOS DE COMPETENCIA</t>
  </si>
  <si>
    <t>AUTO DE PASE</t>
  </si>
  <si>
    <t>DESISTIDA</t>
  </si>
  <si>
    <t>DESESTIMADA</t>
  </si>
  <si>
    <t>INADMISIBLE</t>
  </si>
  <si>
    <t>ANULA</t>
  </si>
  <si>
    <t>Con Lugar</t>
  </si>
  <si>
    <t>Parc. C/Lugar</t>
  </si>
  <si>
    <t>Sala Primera</t>
  </si>
  <si>
    <t>T 2do Civ. Sec. Primera</t>
  </si>
  <si>
    <t>T Contencioso Secc II</t>
  </si>
  <si>
    <t>T Heredia</t>
  </si>
  <si>
    <t>J Trabajo II Cir. Jud</t>
  </si>
  <si>
    <t>T Contencioso Secc I</t>
  </si>
  <si>
    <t>T Alajuela</t>
  </si>
  <si>
    <t>T 2do Civ, Sec Segunda</t>
  </si>
  <si>
    <t>T 2do Civ, Sec Primera</t>
  </si>
  <si>
    <t>T Agrario</t>
  </si>
  <si>
    <t>13 meses 2 semanas</t>
  </si>
  <si>
    <t>TIPO DE ASUNTO</t>
  </si>
  <si>
    <t>Abreviado</t>
  </si>
  <si>
    <t>---</t>
  </si>
  <si>
    <t>Ejecución de Sentencia</t>
  </si>
  <si>
    <t>Ejecutivo Hipotecario</t>
  </si>
  <si>
    <t>Ejecutivo Simple</t>
  </si>
  <si>
    <t>Especial Tributario</t>
  </si>
  <si>
    <t>Inc. Cobro honorarios</t>
  </si>
  <si>
    <t>Ordinarios</t>
  </si>
  <si>
    <t>TOTAL, 2002</t>
  </si>
  <si>
    <t>14 meses 2 semanas</t>
  </si>
  <si>
    <t>1 mes 0 semanas</t>
  </si>
  <si>
    <t>-----------------</t>
  </si>
  <si>
    <t>3 semanas</t>
  </si>
  <si>
    <t>16 meses 3 semanas</t>
  </si>
  <si>
    <t>15 meses 3 semanas</t>
  </si>
  <si>
    <t>1 mes  1 semana</t>
  </si>
  <si>
    <t>16 meses 0 semanas</t>
  </si>
  <si>
    <t>TOTAL, 2003</t>
  </si>
  <si>
    <t xml:space="preserve"> 10 meses 2 semanas</t>
  </si>
  <si>
    <t>26 mese 2 semanas</t>
  </si>
  <si>
    <t>10 meses 1 semana</t>
  </si>
  <si>
    <t>5 meses 3 semanas</t>
  </si>
  <si>
    <t>14 meses 0 semanas</t>
  </si>
  <si>
    <t>NÚMERO DE RECHAZOS DE RECURSOS PLANTEADOS SEGÚN MESES DE ESPERA Y POR MATERIA EN LA SALA PRIMERA DURANTE EL AÑO 2003</t>
  </si>
  <si>
    <t>Otra</t>
  </si>
  <si>
    <t>CUADRO No. 7</t>
  </si>
  <si>
    <t>CUADRO No. 8</t>
  </si>
  <si>
    <t>CUADRO No. 9</t>
  </si>
  <si>
    <t>NÚMERO DE RECHAZOS DE RECURSOS PLANTEADOS SEGÚN TIPO DE ASUNTO Y POR MATERIA DURANTE EL 2003</t>
  </si>
  <si>
    <t>NÚMERO DE VOTOS Y DURACIÓN PROMEDIO DE LOS RECHAZOS DE RECURSOS PLANTEADOS SEGÚN TRIMESTRE POR MATERIA EN LA SALA PRIMERA DURANTE LOS AÑOS 2002 Y 2003</t>
  </si>
  <si>
    <t>PRIMERO</t>
  </si>
  <si>
    <t>SEGUNDO</t>
  </si>
  <si>
    <t>TERCERO</t>
  </si>
  <si>
    <t>CUARTO</t>
  </si>
  <si>
    <t>9 meses 3 semanas</t>
  </si>
  <si>
    <t xml:space="preserve"> 13 meses 0 semanas</t>
  </si>
  <si>
    <t>15 mese 0 semanas</t>
  </si>
  <si>
    <t>12 meses 0 semana</t>
  </si>
  <si>
    <t>13 meses 2 semana</t>
  </si>
  <si>
    <t>12 meses 1 semanas</t>
  </si>
  <si>
    <t>12 meses 2 semanas</t>
  </si>
  <si>
    <t xml:space="preserve">13 meses 2 semanas </t>
  </si>
  <si>
    <t>19 meses 0 semanas</t>
  </si>
  <si>
    <t>6 meses 1 semanas</t>
  </si>
  <si>
    <t>8 meses 0 semanas</t>
  </si>
  <si>
    <t>4 meses 2 semanas</t>
  </si>
  <si>
    <t>7 meses 1 semanas</t>
  </si>
  <si>
    <t>15 meses 3 semana</t>
  </si>
  <si>
    <t>Primero</t>
  </si>
  <si>
    <t>CUADRO N°  4</t>
  </si>
  <si>
    <t>CUADRO N° 2</t>
  </si>
  <si>
    <t>CUADRO N° 1</t>
  </si>
  <si>
    <t>CUADRO N°  6</t>
  </si>
  <si>
    <t>CUADRO N°  5</t>
  </si>
  <si>
    <t>Fuente: Sección de Estadística, Departamento de Planificación</t>
  </si>
  <si>
    <t>MOVIMIENTO OCURRIDO EN LA SALA PRIMERA DURANTE EL 2003</t>
  </si>
  <si>
    <t>CASOS ENTRADOS EN LA SALA PRIMERA SEGUN OFICINA DE PROCEDENCIA DURANTE EL 2003</t>
  </si>
  <si>
    <t>SALA PRIMERA SEGUN MATERIA Y DURACION PROMEDIO DURANTE EL 2003</t>
  </si>
  <si>
    <t>LA SALA PRIMERA SEGUN MESES DE DURACION DURANTE EL 2003</t>
  </si>
  <si>
    <t>MATERIA Y CUANTIA DURANTE EL 2003</t>
  </si>
  <si>
    <t>SEGUN MATERIA DURANTE EL 2003</t>
  </si>
  <si>
    <t>CUADRO N° 3</t>
  </si>
  <si>
    <t xml:space="preserve">     Civil y Trabajo de Liberia</t>
  </si>
</sst>
</file>

<file path=xl/styles.xml><?xml version="1.0" encoding="utf-8"?>
<styleSheet xmlns="http://schemas.openxmlformats.org/spreadsheetml/2006/main">
  <numFmts count="4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C&quot;#,##0_);\(&quot;C&quot;#,##0\)"/>
    <numFmt numFmtId="171" formatCode="&quot;C&quot;#,##0_);[Red]\(&quot;C&quot;#,##0\)"/>
    <numFmt numFmtId="172" formatCode="&quot;C&quot;#,##0.00_);\(&quot;C&quot;#,##0.00\)"/>
    <numFmt numFmtId="173" formatCode="&quot;C&quot;#,##0.00_);[Red]\(&quot;C&quot;#,##0.00\)"/>
    <numFmt numFmtId="174" formatCode="_(&quot;C&quot;* #,##0_);_(&quot;C&quot;* \(#,##0\);_(&quot;C&quot;* &quot;-&quot;_);_(@_)"/>
    <numFmt numFmtId="175" formatCode="_(&quot;C&quot;* #,##0.00_);_(&quot;C&quot;* \(#,##0.00\);_(&quot;C&quot;* &quot;-&quot;??_);_(@_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  <numFmt numFmtId="201" formatCode="0.000"/>
    <numFmt numFmtId="202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11"/>
      <name val="Courier New"/>
      <family val="3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ourier New"/>
      <family val="3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Courier New"/>
      <family val="3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96" fontId="1" fillId="0" borderId="0" xfId="2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Continuous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15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10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4" xfId="0" applyFill="1" applyBorder="1" applyAlignment="1" quotePrefix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0" fillId="0" borderId="2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" fillId="3" borderId="1" xfId="0" applyFont="1" applyFill="1" applyBorder="1" applyAlignment="1">
      <alignment horizontal="centerContinuous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0" fillId="3" borderId="1" xfId="0" applyFill="1" applyBorder="1" applyAlignment="1">
      <alignment horizontal="centerContinuous"/>
    </xf>
    <xf numFmtId="0" fontId="1" fillId="3" borderId="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1" fillId="3" borderId="0" xfId="0" applyFont="1" applyFill="1" applyBorder="1" applyAlignment="1">
      <alignment horizontal="centerContinuous"/>
    </xf>
    <xf numFmtId="0" fontId="4" fillId="3" borderId="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0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0" fontId="0" fillId="3" borderId="0" xfId="0" applyFill="1" applyBorder="1" applyAlignment="1" quotePrefix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3" borderId="6" xfId="0" applyFont="1" applyFill="1" applyBorder="1" applyAlignment="1">
      <alignment horizontal="centerContinuous"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4" fillId="2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8"/>
  <sheetViews>
    <sheetView zoomScale="75" zoomScaleNormal="75" workbookViewId="0" topLeftCell="A15">
      <selection activeCell="G41" sqref="G41"/>
    </sheetView>
  </sheetViews>
  <sheetFormatPr defaultColWidth="11.421875" defaultRowHeight="12.75"/>
  <cols>
    <col min="1" max="1" width="30.28125" style="2" customWidth="1"/>
    <col min="2" max="2" width="11.8515625" style="2" customWidth="1"/>
    <col min="3" max="3" width="12.140625" style="2" customWidth="1"/>
    <col min="4" max="4" width="2.57421875" style="2" customWidth="1"/>
    <col min="5" max="5" width="24.57421875" style="2" customWidth="1"/>
    <col min="6" max="6" width="15.7109375" style="2" customWidth="1"/>
    <col min="7" max="7" width="14.28125" style="2" customWidth="1"/>
    <col min="8" max="8" width="11.421875" style="2" customWidth="1"/>
    <col min="9" max="9" width="14.140625" style="2" customWidth="1"/>
    <col min="10" max="10" width="30.28125" style="2" customWidth="1"/>
    <col min="11" max="11" width="10.00390625" style="2" customWidth="1"/>
    <col min="12" max="12" width="10.57421875" style="2" customWidth="1"/>
    <col min="13" max="13" width="17.421875" style="2" customWidth="1"/>
    <col min="14" max="14" width="18.140625" style="2" customWidth="1"/>
    <col min="15" max="15" width="12.8515625" style="2" customWidth="1"/>
    <col min="16" max="16" width="27.421875" style="2" customWidth="1"/>
    <col min="17" max="17" width="11.421875" style="2" customWidth="1"/>
    <col min="18" max="18" width="21.28125" style="2" customWidth="1"/>
    <col min="19" max="25" width="11.421875" style="2" customWidth="1"/>
    <col min="26" max="26" width="19.57421875" style="2" customWidth="1"/>
    <col min="27" max="33" width="11.421875" style="2" customWidth="1"/>
    <col min="34" max="34" width="20.421875" style="2" customWidth="1"/>
    <col min="35" max="16384" width="11.421875" style="2" customWidth="1"/>
  </cols>
  <sheetData>
    <row r="1" spans="1:17" ht="18">
      <c r="A1" s="214" t="s">
        <v>210</v>
      </c>
      <c r="B1" s="82"/>
      <c r="C1" s="82"/>
      <c r="D1" s="82"/>
      <c r="E1" s="82"/>
      <c r="F1" s="82"/>
      <c r="G1" s="82"/>
      <c r="H1" s="83"/>
      <c r="I1" s="83"/>
      <c r="J1" s="82"/>
      <c r="K1" s="82"/>
      <c r="L1" s="82"/>
      <c r="M1" s="82"/>
      <c r="N1" s="82"/>
      <c r="O1" s="82"/>
      <c r="P1" s="83"/>
      <c r="Q1" s="7"/>
    </row>
    <row r="2" spans="1:17" ht="18">
      <c r="A2" s="214"/>
      <c r="B2" s="82"/>
      <c r="C2" s="82"/>
      <c r="D2" s="82"/>
      <c r="E2" s="82"/>
      <c r="F2" s="82"/>
      <c r="G2" s="82"/>
      <c r="H2" s="83"/>
      <c r="I2" s="83"/>
      <c r="J2" s="82"/>
      <c r="K2" s="82"/>
      <c r="L2" s="82"/>
      <c r="M2" s="82"/>
      <c r="N2" s="82"/>
      <c r="O2" s="82"/>
      <c r="P2" s="83"/>
      <c r="Q2" s="7"/>
    </row>
    <row r="3" spans="1:17" ht="18">
      <c r="A3" s="230" t="s">
        <v>214</v>
      </c>
      <c r="B3" s="230"/>
      <c r="C3" s="230"/>
      <c r="D3" s="230"/>
      <c r="E3" s="230"/>
      <c r="F3" s="230"/>
      <c r="G3" s="230"/>
      <c r="H3" s="230"/>
      <c r="I3" s="83"/>
      <c r="J3" s="84"/>
      <c r="K3" s="84"/>
      <c r="L3" s="84"/>
      <c r="M3" s="84"/>
      <c r="N3" s="84"/>
      <c r="O3" s="84"/>
      <c r="P3" s="83"/>
      <c r="Q3" s="7"/>
    </row>
    <row r="4" spans="1:17" ht="13.5">
      <c r="A4" s="85"/>
      <c r="B4" s="85"/>
      <c r="C4" s="85"/>
      <c r="D4" s="85"/>
      <c r="E4" s="85"/>
      <c r="F4" s="85"/>
      <c r="G4" s="85"/>
      <c r="H4" s="83"/>
      <c r="I4" s="83"/>
      <c r="J4" s="85"/>
      <c r="K4" s="85"/>
      <c r="L4" s="85"/>
      <c r="M4" s="85"/>
      <c r="N4" s="85"/>
      <c r="O4" s="85"/>
      <c r="P4" s="83"/>
      <c r="Q4" s="7"/>
    </row>
    <row r="5" spans="1:17" ht="13.5">
      <c r="A5" s="86"/>
      <c r="B5" s="86"/>
      <c r="C5" s="86"/>
      <c r="D5" s="86"/>
      <c r="E5" s="86"/>
      <c r="F5" s="86"/>
      <c r="G5" s="86"/>
      <c r="H5" s="87"/>
      <c r="I5" s="88"/>
      <c r="J5" s="86"/>
      <c r="K5" s="86"/>
      <c r="L5" s="86"/>
      <c r="M5" s="86"/>
      <c r="N5" s="86"/>
      <c r="O5" s="86"/>
      <c r="P5" s="87"/>
      <c r="Q5" s="7"/>
    </row>
    <row r="6" spans="1:17" s="59" customFormat="1" ht="13.5">
      <c r="A6" s="89"/>
      <c r="B6" s="89"/>
      <c r="C6" s="91" t="s">
        <v>0</v>
      </c>
      <c r="D6" s="91"/>
      <c r="E6" s="91"/>
      <c r="F6" s="91"/>
      <c r="G6" s="91"/>
      <c r="H6" s="92"/>
      <c r="I6" s="93"/>
      <c r="J6" s="89"/>
      <c r="K6" s="89"/>
      <c r="L6" s="91"/>
      <c r="M6" s="91"/>
      <c r="N6" s="91"/>
      <c r="O6" s="91"/>
      <c r="P6" s="92"/>
      <c r="Q6" s="25"/>
    </row>
    <row r="7" spans="1:40" s="59" customFormat="1" ht="13.5">
      <c r="A7" s="94" t="s">
        <v>1</v>
      </c>
      <c r="B7" s="94" t="s">
        <v>2</v>
      </c>
      <c r="C7" s="98"/>
      <c r="D7" s="142"/>
      <c r="E7" s="139"/>
      <c r="F7" s="95"/>
      <c r="G7" s="96"/>
      <c r="H7" s="97"/>
      <c r="I7" s="98"/>
      <c r="J7" s="94"/>
      <c r="K7" s="94"/>
      <c r="L7" s="95"/>
      <c r="M7" s="95"/>
      <c r="N7" s="95"/>
      <c r="O7" s="96"/>
      <c r="P7" s="97"/>
      <c r="Q7" s="25"/>
      <c r="R7" s="94"/>
      <c r="S7" s="94"/>
      <c r="T7" s="95"/>
      <c r="U7" s="95"/>
      <c r="V7" s="95"/>
      <c r="W7" s="96"/>
      <c r="X7" s="97"/>
      <c r="Z7" s="94"/>
      <c r="AA7" s="94"/>
      <c r="AB7" s="95"/>
      <c r="AC7" s="95"/>
      <c r="AD7" s="95"/>
      <c r="AE7" s="96"/>
      <c r="AF7" s="97"/>
      <c r="AH7" s="94"/>
      <c r="AI7" s="94"/>
      <c r="AJ7" s="95"/>
      <c r="AK7" s="95"/>
      <c r="AL7" s="95"/>
      <c r="AM7" s="96"/>
      <c r="AN7" s="97"/>
    </row>
    <row r="8" spans="1:40" s="59" customFormat="1" ht="13.5">
      <c r="A8" s="94"/>
      <c r="B8" s="94"/>
      <c r="C8" s="100" t="s">
        <v>3</v>
      </c>
      <c r="D8" s="143"/>
      <c r="E8" s="94" t="s">
        <v>4</v>
      </c>
      <c r="F8" s="94" t="s">
        <v>5</v>
      </c>
      <c r="G8" s="99" t="s">
        <v>45</v>
      </c>
      <c r="H8" s="100" t="s">
        <v>42</v>
      </c>
      <c r="I8" s="100"/>
      <c r="J8" s="94"/>
      <c r="K8" s="94"/>
      <c r="L8" s="94"/>
      <c r="M8" s="94"/>
      <c r="N8" s="94"/>
      <c r="O8" s="99"/>
      <c r="P8" s="100"/>
      <c r="Q8" s="25"/>
      <c r="R8" s="94"/>
      <c r="S8" s="94"/>
      <c r="T8" s="94"/>
      <c r="U8" s="94"/>
      <c r="V8" s="94"/>
      <c r="W8" s="99"/>
      <c r="X8" s="100"/>
      <c r="Z8" s="94"/>
      <c r="AA8" s="94"/>
      <c r="AB8" s="94"/>
      <c r="AC8" s="94"/>
      <c r="AD8" s="94"/>
      <c r="AE8" s="99"/>
      <c r="AF8" s="100"/>
      <c r="AH8" s="94"/>
      <c r="AI8" s="94"/>
      <c r="AJ8" s="94"/>
      <c r="AK8" s="94"/>
      <c r="AL8" s="94"/>
      <c r="AM8" s="99"/>
      <c r="AN8" s="100"/>
    </row>
    <row r="9" spans="1:40" s="70" customFormat="1" ht="12.75" customHeight="1">
      <c r="A9" s="101"/>
      <c r="B9" s="101"/>
      <c r="C9" s="86"/>
      <c r="D9" s="144"/>
      <c r="E9" s="101"/>
      <c r="F9" s="101"/>
      <c r="G9" s="102"/>
      <c r="H9" s="86"/>
      <c r="I9" s="90"/>
      <c r="J9" s="101"/>
      <c r="K9" s="101"/>
      <c r="L9" s="101"/>
      <c r="M9" s="101"/>
      <c r="N9" s="101"/>
      <c r="O9" s="102"/>
      <c r="P9" s="86"/>
      <c r="Q9" s="103"/>
      <c r="R9" s="101"/>
      <c r="S9" s="101"/>
      <c r="T9" s="101"/>
      <c r="U9" s="101"/>
      <c r="V9" s="101"/>
      <c r="W9" s="102"/>
      <c r="X9" s="86"/>
      <c r="Z9" s="101"/>
      <c r="AA9" s="101"/>
      <c r="AB9" s="101"/>
      <c r="AC9" s="101"/>
      <c r="AD9" s="101"/>
      <c r="AE9" s="102"/>
      <c r="AF9" s="86"/>
      <c r="AH9" s="101"/>
      <c r="AI9" s="101"/>
      <c r="AJ9" s="101"/>
      <c r="AK9" s="101"/>
      <c r="AL9" s="101"/>
      <c r="AM9" s="102"/>
      <c r="AN9" s="86"/>
    </row>
    <row r="10" spans="1:40" s="70" customFormat="1" ht="12.75" customHeight="1">
      <c r="A10" s="94"/>
      <c r="B10" s="94"/>
      <c r="C10" s="100"/>
      <c r="D10" s="143"/>
      <c r="E10" s="94"/>
      <c r="F10" s="94"/>
      <c r="G10" s="99"/>
      <c r="H10" s="100"/>
      <c r="I10" s="100"/>
      <c r="J10" s="94"/>
      <c r="K10" s="94"/>
      <c r="L10" s="94"/>
      <c r="M10" s="94"/>
      <c r="N10" s="94"/>
      <c r="O10" s="99"/>
      <c r="P10" s="100"/>
      <c r="Q10" s="103"/>
      <c r="R10" s="94"/>
      <c r="S10" s="94"/>
      <c r="T10" s="94"/>
      <c r="U10" s="94"/>
      <c r="V10" s="94"/>
      <c r="W10" s="99"/>
      <c r="X10" s="100"/>
      <c r="Z10" s="94"/>
      <c r="AA10" s="94"/>
      <c r="AB10" s="104"/>
      <c r="AC10" s="94"/>
      <c r="AD10" s="94"/>
      <c r="AE10" s="99"/>
      <c r="AF10" s="100"/>
      <c r="AH10" s="94"/>
      <c r="AI10" s="94"/>
      <c r="AJ10" s="94"/>
      <c r="AK10" s="94"/>
      <c r="AL10" s="94"/>
      <c r="AM10" s="99"/>
      <c r="AN10" s="100"/>
    </row>
    <row r="11" spans="1:40" ht="25.5" customHeight="1">
      <c r="A11" s="105" t="s">
        <v>47</v>
      </c>
      <c r="B11" s="94">
        <v>264</v>
      </c>
      <c r="C11" s="109">
        <v>123</v>
      </c>
      <c r="D11" s="145"/>
      <c r="E11" s="106">
        <v>93</v>
      </c>
      <c r="F11" s="106">
        <v>29</v>
      </c>
      <c r="G11" s="107">
        <v>0</v>
      </c>
      <c r="H11" s="108">
        <v>19</v>
      </c>
      <c r="I11" s="109"/>
      <c r="J11" s="105"/>
      <c r="K11" s="106"/>
      <c r="L11" s="106"/>
      <c r="M11" s="106"/>
      <c r="N11" s="106"/>
      <c r="O11" s="107"/>
      <c r="P11" s="108"/>
      <c r="Q11" s="7"/>
      <c r="R11" s="105"/>
      <c r="S11" s="106"/>
      <c r="T11" s="106"/>
      <c r="U11" s="106"/>
      <c r="V11" s="106"/>
      <c r="W11" s="107"/>
      <c r="X11" s="108"/>
      <c r="Z11" s="105"/>
      <c r="AA11" s="106"/>
      <c r="AB11" s="110"/>
      <c r="AC11" s="110"/>
      <c r="AD11" s="106"/>
      <c r="AE11" s="107"/>
      <c r="AF11" s="111"/>
      <c r="AH11" s="105"/>
      <c r="AI11" s="106"/>
      <c r="AJ11" s="106"/>
      <c r="AK11" s="110"/>
      <c r="AL11" s="110"/>
      <c r="AM11" s="112"/>
      <c r="AN11" s="111"/>
    </row>
    <row r="12" spans="1:40" ht="25.5" customHeight="1">
      <c r="A12" s="105" t="s">
        <v>7</v>
      </c>
      <c r="B12" s="94">
        <v>637</v>
      </c>
      <c r="C12" s="109">
        <v>334</v>
      </c>
      <c r="D12" s="145"/>
      <c r="E12" s="106">
        <v>185</v>
      </c>
      <c r="F12" s="106">
        <v>56</v>
      </c>
      <c r="G12" s="106">
        <v>18</v>
      </c>
      <c r="H12" s="109">
        <v>44</v>
      </c>
      <c r="I12" s="109"/>
      <c r="J12" s="105"/>
      <c r="K12" s="106"/>
      <c r="L12" s="106"/>
      <c r="M12" s="106"/>
      <c r="N12" s="106"/>
      <c r="O12" s="107"/>
      <c r="P12" s="108"/>
      <c r="Q12" s="7"/>
      <c r="R12" s="105"/>
      <c r="S12" s="106"/>
      <c r="T12" s="106"/>
      <c r="U12" s="106"/>
      <c r="V12" s="106"/>
      <c r="W12" s="107"/>
      <c r="X12" s="108"/>
      <c r="Z12" s="105"/>
      <c r="AA12" s="106"/>
      <c r="AB12" s="110"/>
      <c r="AC12" s="110"/>
      <c r="AD12" s="106"/>
      <c r="AE12" s="107"/>
      <c r="AF12" s="111"/>
      <c r="AH12" s="105"/>
      <c r="AI12" s="106"/>
      <c r="AJ12" s="106"/>
      <c r="AK12" s="110"/>
      <c r="AL12" s="110"/>
      <c r="AM12" s="112"/>
      <c r="AN12" s="111"/>
    </row>
    <row r="13" spans="1:40" ht="25.5" customHeight="1">
      <c r="A13" s="105" t="s">
        <v>8</v>
      </c>
      <c r="B13" s="94">
        <v>656</v>
      </c>
      <c r="C13" s="109">
        <v>333</v>
      </c>
      <c r="D13" s="145"/>
      <c r="E13" s="106">
        <v>191</v>
      </c>
      <c r="F13" s="106">
        <v>63</v>
      </c>
      <c r="G13" s="106">
        <v>14</v>
      </c>
      <c r="H13" s="109">
        <v>55</v>
      </c>
      <c r="I13" s="109"/>
      <c r="J13" s="105"/>
      <c r="K13" s="106"/>
      <c r="L13" s="106"/>
      <c r="M13" s="106"/>
      <c r="N13" s="106"/>
      <c r="O13" s="107"/>
      <c r="P13" s="108"/>
      <c r="Q13" s="7"/>
      <c r="R13" s="105"/>
      <c r="S13" s="106"/>
      <c r="T13" s="106"/>
      <c r="U13" s="106"/>
      <c r="V13" s="106"/>
      <c r="W13" s="107"/>
      <c r="X13" s="108"/>
      <c r="Z13" s="105"/>
      <c r="AA13" s="106"/>
      <c r="AB13" s="110"/>
      <c r="AC13" s="110"/>
      <c r="AD13" s="106"/>
      <c r="AE13" s="107"/>
      <c r="AF13" s="111"/>
      <c r="AH13" s="105"/>
      <c r="AI13" s="106"/>
      <c r="AJ13" s="106"/>
      <c r="AK13" s="110"/>
      <c r="AL13" s="110"/>
      <c r="AM13" s="112"/>
      <c r="AN13" s="111"/>
    </row>
    <row r="14" spans="1:40" ht="25.5" customHeight="1">
      <c r="A14" s="89" t="s">
        <v>60</v>
      </c>
      <c r="B14" s="94">
        <v>245</v>
      </c>
      <c r="C14" s="109">
        <v>124</v>
      </c>
      <c r="D14" s="145"/>
      <c r="E14" s="109">
        <v>87</v>
      </c>
      <c r="F14" s="145">
        <v>22</v>
      </c>
      <c r="G14" s="145">
        <v>4</v>
      </c>
      <c r="H14" s="145">
        <v>8</v>
      </c>
      <c r="I14" s="109"/>
      <c r="J14" s="89"/>
      <c r="K14" s="106"/>
      <c r="L14" s="113"/>
      <c r="M14" s="106"/>
      <c r="N14" s="113"/>
      <c r="O14" s="107"/>
      <c r="P14" s="108"/>
      <c r="Q14" s="7"/>
      <c r="R14" s="89"/>
      <c r="S14" s="106"/>
      <c r="T14" s="113"/>
      <c r="U14" s="106"/>
      <c r="V14" s="113"/>
      <c r="W14" s="107"/>
      <c r="X14" s="108"/>
      <c r="Z14" s="89"/>
      <c r="AA14" s="106"/>
      <c r="AB14" s="114"/>
      <c r="AC14" s="110"/>
      <c r="AD14" s="113"/>
      <c r="AE14" s="107"/>
      <c r="AF14" s="111"/>
      <c r="AH14" s="89"/>
      <c r="AI14" s="106"/>
      <c r="AJ14" s="113"/>
      <c r="AK14" s="110"/>
      <c r="AL14" s="114"/>
      <c r="AM14" s="112"/>
      <c r="AN14" s="111"/>
    </row>
    <row r="15" spans="1:41" s="16" customFormat="1" ht="12" customHeight="1">
      <c r="A15" s="101"/>
      <c r="B15" s="115"/>
      <c r="C15" s="138"/>
      <c r="D15" s="138"/>
      <c r="E15" s="141"/>
      <c r="F15" s="116"/>
      <c r="G15" s="115"/>
      <c r="H15" s="117"/>
      <c r="I15" s="109"/>
      <c r="J15" s="101"/>
      <c r="K15" s="115"/>
      <c r="L15" s="116"/>
      <c r="M15" s="115"/>
      <c r="N15" s="116"/>
      <c r="O15" s="115"/>
      <c r="P15" s="115"/>
      <c r="Q15" s="7"/>
      <c r="R15" s="101"/>
      <c r="S15" s="115"/>
      <c r="T15" s="116"/>
      <c r="U15" s="115"/>
      <c r="V15" s="116"/>
      <c r="W15" s="115"/>
      <c r="X15" s="115"/>
      <c r="Z15" s="101"/>
      <c r="AA15" s="115"/>
      <c r="AB15" s="115"/>
      <c r="AC15" s="115"/>
      <c r="AD15" s="115"/>
      <c r="AE15" s="115"/>
      <c r="AF15" s="115"/>
      <c r="AH15" s="101"/>
      <c r="AI15" s="115"/>
      <c r="AJ15" s="116"/>
      <c r="AK15" s="119"/>
      <c r="AL15" s="118"/>
      <c r="AM15" s="119"/>
      <c r="AN15" s="131"/>
      <c r="AO15" s="132"/>
    </row>
    <row r="16" spans="1:17" ht="13.5">
      <c r="A16" s="90" t="s">
        <v>213</v>
      </c>
      <c r="B16" s="109"/>
      <c r="C16" s="109"/>
      <c r="D16" s="109"/>
      <c r="E16" s="109"/>
      <c r="F16" s="109"/>
      <c r="G16" s="109"/>
      <c r="H16" s="109"/>
      <c r="I16" s="109"/>
      <c r="J16" s="90"/>
      <c r="K16" s="109"/>
      <c r="L16" s="109"/>
      <c r="M16" s="109"/>
      <c r="N16" s="109"/>
      <c r="O16" s="109"/>
      <c r="P16" s="109"/>
      <c r="Q16" s="7"/>
    </row>
    <row r="17" spans="1:17" ht="13.5">
      <c r="A17" s="90"/>
      <c r="B17" s="109"/>
      <c r="C17" s="109"/>
      <c r="D17" s="109"/>
      <c r="E17" s="109"/>
      <c r="F17" s="109"/>
      <c r="G17" s="109"/>
      <c r="H17" s="109"/>
      <c r="I17" s="30"/>
      <c r="J17" s="29"/>
      <c r="K17" s="30"/>
      <c r="L17" s="30"/>
      <c r="M17" s="30"/>
      <c r="N17" s="30"/>
      <c r="O17" s="30"/>
      <c r="P17" s="30"/>
      <c r="Q17" s="7"/>
    </row>
    <row r="18" spans="1:17" ht="13.5">
      <c r="A18" s="90"/>
      <c r="B18" s="109"/>
      <c r="C18" s="109"/>
      <c r="D18" s="109"/>
      <c r="E18" s="109"/>
      <c r="F18" s="109"/>
      <c r="G18" s="109"/>
      <c r="H18" s="109"/>
      <c r="I18" s="30"/>
      <c r="J18" s="29"/>
      <c r="K18" s="30"/>
      <c r="L18" s="30"/>
      <c r="M18" s="30"/>
      <c r="N18" s="30"/>
      <c r="O18" s="30"/>
      <c r="P18" s="30"/>
      <c r="Q18" s="7"/>
    </row>
    <row r="19" spans="1:17" ht="13.5">
      <c r="A19" s="83"/>
      <c r="B19" s="83"/>
      <c r="C19" s="83"/>
      <c r="D19" s="83"/>
      <c r="E19" s="83"/>
      <c r="F19" s="83"/>
      <c r="G19" s="83"/>
      <c r="H19" s="83"/>
      <c r="I19" s="7"/>
      <c r="J19" s="7"/>
      <c r="K19" s="7"/>
      <c r="L19" s="7"/>
      <c r="M19" s="7"/>
      <c r="N19" s="7"/>
      <c r="O19" s="7"/>
      <c r="P19" s="7"/>
      <c r="Q19" s="7"/>
    </row>
    <row r="20" spans="1:17" ht="18.75">
      <c r="A20" s="214" t="s">
        <v>209</v>
      </c>
      <c r="B20" s="214"/>
      <c r="C20" s="214"/>
      <c r="D20" s="214"/>
      <c r="E20" s="214"/>
      <c r="F20" s="214"/>
      <c r="G20" s="216"/>
      <c r="H20" s="83"/>
      <c r="I20" s="83"/>
      <c r="J20" s="82"/>
      <c r="K20" s="82"/>
      <c r="L20" s="82"/>
      <c r="M20" s="82"/>
      <c r="N20" s="82"/>
      <c r="O20" s="83"/>
      <c r="P20" s="83"/>
      <c r="Q20" s="7"/>
    </row>
    <row r="21" spans="1:17" ht="18.75">
      <c r="A21" s="214"/>
      <c r="B21" s="214"/>
      <c r="C21" s="214"/>
      <c r="D21" s="214"/>
      <c r="E21" s="214"/>
      <c r="F21" s="214"/>
      <c r="G21" s="216"/>
      <c r="H21" s="83"/>
      <c r="I21" s="83"/>
      <c r="J21" s="82"/>
      <c r="K21" s="82"/>
      <c r="L21" s="82"/>
      <c r="M21" s="82"/>
      <c r="N21" s="82"/>
      <c r="O21" s="83"/>
      <c r="P21" s="83"/>
      <c r="Q21" s="7"/>
    </row>
    <row r="22" spans="1:17" ht="33" customHeight="1">
      <c r="A22" s="229" t="s">
        <v>215</v>
      </c>
      <c r="B22" s="229"/>
      <c r="C22" s="229"/>
      <c r="D22" s="229"/>
      <c r="E22" s="229"/>
      <c r="F22" s="229"/>
      <c r="G22" s="229"/>
      <c r="H22" s="120"/>
      <c r="I22" s="120"/>
      <c r="J22" s="228"/>
      <c r="K22" s="228"/>
      <c r="L22" s="228"/>
      <c r="M22" s="228"/>
      <c r="N22" s="228"/>
      <c r="O22" s="228"/>
      <c r="P22" s="228"/>
      <c r="Q22" s="7"/>
    </row>
    <row r="23" spans="1:17" ht="13.5">
      <c r="A23" s="84" t="s">
        <v>6</v>
      </c>
      <c r="B23" s="84"/>
      <c r="C23" s="84"/>
      <c r="D23" s="84"/>
      <c r="E23" s="84"/>
      <c r="F23" s="84"/>
      <c r="G23" s="83"/>
      <c r="H23" s="83"/>
      <c r="I23" s="83"/>
      <c r="J23" s="84"/>
      <c r="K23" s="84"/>
      <c r="L23" s="84"/>
      <c r="M23" s="84"/>
      <c r="N23" s="84"/>
      <c r="O23" s="83"/>
      <c r="P23" s="83"/>
      <c r="Q23" s="7"/>
    </row>
    <row r="24" spans="1:17" ht="13.5">
      <c r="A24" s="84"/>
      <c r="B24" s="84"/>
      <c r="C24" s="84"/>
      <c r="D24" s="84"/>
      <c r="E24" s="84"/>
      <c r="F24" s="121"/>
      <c r="G24" s="83"/>
      <c r="H24" s="83"/>
      <c r="I24" s="83"/>
      <c r="J24" s="84"/>
      <c r="K24" s="84"/>
      <c r="L24" s="84"/>
      <c r="M24" s="84"/>
      <c r="N24" s="121"/>
      <c r="O24" s="83"/>
      <c r="P24" s="83"/>
      <c r="Q24" s="7"/>
    </row>
    <row r="25" spans="1:17" ht="13.5">
      <c r="A25" s="135"/>
      <c r="B25" s="135"/>
      <c r="C25" s="135"/>
      <c r="D25" s="135"/>
      <c r="E25" s="135"/>
      <c r="F25" s="135"/>
      <c r="G25" s="136"/>
      <c r="H25" s="88"/>
      <c r="I25" s="83"/>
      <c r="J25" s="122"/>
      <c r="K25" s="122"/>
      <c r="L25" s="122"/>
      <c r="M25" s="122"/>
      <c r="N25" s="122"/>
      <c r="O25" s="83"/>
      <c r="P25" s="83"/>
      <c r="Q25" s="7"/>
    </row>
    <row r="26" spans="1:17" ht="13.5">
      <c r="A26" s="100" t="s">
        <v>9</v>
      </c>
      <c r="B26" s="100"/>
      <c r="C26" s="100" t="s">
        <v>2</v>
      </c>
      <c r="D26" s="100"/>
      <c r="E26" s="100" t="s">
        <v>9</v>
      </c>
      <c r="G26" s="100" t="s">
        <v>2</v>
      </c>
      <c r="H26" s="1"/>
      <c r="I26" s="83"/>
      <c r="J26" s="123"/>
      <c r="K26" s="123"/>
      <c r="L26" s="123"/>
      <c r="M26" s="123"/>
      <c r="N26" s="123"/>
      <c r="O26" s="123"/>
      <c r="P26" s="83"/>
      <c r="Q26" s="7"/>
    </row>
    <row r="27" spans="1:17" ht="13.5">
      <c r="A27" s="86"/>
      <c r="B27" s="137"/>
      <c r="C27" s="137"/>
      <c r="D27" s="137"/>
      <c r="E27" s="86"/>
      <c r="F27" s="137"/>
      <c r="G27" s="137"/>
      <c r="H27" s="88"/>
      <c r="I27" s="83"/>
      <c r="J27" s="85"/>
      <c r="K27" s="123"/>
      <c r="L27" s="123"/>
      <c r="M27" s="85"/>
      <c r="N27" s="123"/>
      <c r="O27" s="123"/>
      <c r="P27" s="83"/>
      <c r="Q27" s="7"/>
    </row>
    <row r="28" spans="1:35" ht="14.25">
      <c r="A28" s="85"/>
      <c r="B28" s="108"/>
      <c r="C28" s="108"/>
      <c r="D28" s="108"/>
      <c r="E28" s="128"/>
      <c r="F28" s="128"/>
      <c r="G28" s="128"/>
      <c r="H28" s="128"/>
      <c r="J28" s="124"/>
      <c r="K28" s="125"/>
      <c r="L28" s="125"/>
      <c r="M28" s="124"/>
      <c r="N28" s="124"/>
      <c r="O28" s="124"/>
      <c r="P28" s="125"/>
      <c r="Q28" s="125"/>
      <c r="R28" s="124"/>
      <c r="S28" s="125"/>
      <c r="T28" s="125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I28" s="124"/>
    </row>
    <row r="29" spans="1:35" ht="14.25">
      <c r="A29" s="82" t="s">
        <v>61</v>
      </c>
      <c r="B29" s="108"/>
      <c r="C29" s="108"/>
      <c r="D29" s="108"/>
      <c r="E29" s="82" t="s">
        <v>81</v>
      </c>
      <c r="F29" s="128"/>
      <c r="G29" s="128"/>
      <c r="H29" s="128"/>
      <c r="J29" s="124"/>
      <c r="K29" s="125"/>
      <c r="L29" s="125"/>
      <c r="M29" s="124"/>
      <c r="N29" s="124"/>
      <c r="O29" s="124"/>
      <c r="P29" s="125"/>
      <c r="Q29" s="125"/>
      <c r="R29" s="124"/>
      <c r="S29" s="125"/>
      <c r="T29" s="125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I29" s="124"/>
    </row>
    <row r="30" spans="1:32" ht="12.75">
      <c r="A30" s="90" t="s">
        <v>63</v>
      </c>
      <c r="B30" s="109"/>
      <c r="C30" s="109">
        <v>24</v>
      </c>
      <c r="D30" s="109"/>
      <c r="E30" s="85" t="s">
        <v>98</v>
      </c>
      <c r="F30" s="108"/>
      <c r="G30" s="109">
        <v>1</v>
      </c>
      <c r="J30" s="3"/>
      <c r="K30" s="3"/>
      <c r="L30" s="3"/>
      <c r="M30" s="108"/>
      <c r="N30" s="108"/>
      <c r="O30" s="90"/>
      <c r="P30" s="109"/>
      <c r="Q30" s="109"/>
      <c r="R30" s="3"/>
      <c r="S30" s="3"/>
      <c r="T30" s="3"/>
      <c r="U30" s="6"/>
      <c r="V30" s="108"/>
      <c r="W30" s="3"/>
      <c r="X30" s="3"/>
      <c r="Y30" s="6"/>
      <c r="Z30" s="3"/>
      <c r="AA30" s="3"/>
      <c r="AB30" s="3"/>
      <c r="AC30" s="6"/>
      <c r="AD30" s="4"/>
      <c r="AE30" s="3"/>
      <c r="AF30" s="3"/>
    </row>
    <row r="31" spans="1:32" ht="12.75">
      <c r="A31" s="85" t="s">
        <v>62</v>
      </c>
      <c r="B31" s="108"/>
      <c r="C31" s="109">
        <v>58</v>
      </c>
      <c r="D31" s="109"/>
      <c r="E31" s="85" t="s">
        <v>99</v>
      </c>
      <c r="F31" s="108"/>
      <c r="G31" s="109">
        <v>1</v>
      </c>
      <c r="J31" s="3"/>
      <c r="K31" s="3"/>
      <c r="L31" s="3"/>
      <c r="M31" s="108"/>
      <c r="N31" s="108"/>
      <c r="O31" s="85"/>
      <c r="P31" s="108"/>
      <c r="Q31" s="109"/>
      <c r="R31" s="3"/>
      <c r="S31" s="3"/>
      <c r="T31" s="3"/>
      <c r="U31" s="6"/>
      <c r="V31" s="108"/>
      <c r="W31" s="3"/>
      <c r="X31" s="3"/>
      <c r="Y31" s="6"/>
      <c r="Z31" s="3"/>
      <c r="AA31" s="3"/>
      <c r="AB31" s="3"/>
      <c r="AC31" s="6"/>
      <c r="AD31" s="4"/>
      <c r="AE31" s="3"/>
      <c r="AF31" s="3"/>
    </row>
    <row r="32" spans="1:32" ht="12.75">
      <c r="A32" s="85" t="s">
        <v>64</v>
      </c>
      <c r="B32" s="108"/>
      <c r="C32" s="109">
        <v>47</v>
      </c>
      <c r="D32" s="109"/>
      <c r="E32" s="85" t="s">
        <v>100</v>
      </c>
      <c r="F32" s="108"/>
      <c r="G32" s="109">
        <v>1</v>
      </c>
      <c r="J32" s="3"/>
      <c r="K32" s="3"/>
      <c r="L32" s="3"/>
      <c r="M32" s="108"/>
      <c r="N32" s="108"/>
      <c r="O32" s="85"/>
      <c r="P32" s="108"/>
      <c r="Q32" s="109"/>
      <c r="R32" s="3"/>
      <c r="S32" s="3"/>
      <c r="T32" s="3"/>
      <c r="U32" s="6"/>
      <c r="V32" s="108"/>
      <c r="W32" s="3"/>
      <c r="X32" s="3"/>
      <c r="Y32" s="6"/>
      <c r="Z32" s="3"/>
      <c r="AA32" s="3"/>
      <c r="AB32" s="3"/>
      <c r="AC32" s="6"/>
      <c r="AD32" s="4"/>
      <c r="AE32" s="4"/>
      <c r="AF32" s="3"/>
    </row>
    <row r="33" spans="1:32" ht="12.75">
      <c r="A33" s="85" t="s">
        <v>65</v>
      </c>
      <c r="B33" s="108"/>
      <c r="C33" s="109">
        <v>1</v>
      </c>
      <c r="D33" s="109"/>
      <c r="E33" s="85" t="s">
        <v>101</v>
      </c>
      <c r="F33" s="108"/>
      <c r="G33" s="109">
        <v>1</v>
      </c>
      <c r="J33" s="3"/>
      <c r="K33" s="3"/>
      <c r="L33" s="3"/>
      <c r="M33" s="108"/>
      <c r="N33" s="108"/>
      <c r="O33" s="85"/>
      <c r="P33" s="108"/>
      <c r="Q33" s="109"/>
      <c r="R33" s="3"/>
      <c r="S33" s="3"/>
      <c r="T33" s="3"/>
      <c r="U33" s="6"/>
      <c r="V33" s="108"/>
      <c r="W33" s="3"/>
      <c r="X33" s="3"/>
      <c r="Y33" s="6"/>
      <c r="Z33" s="3"/>
      <c r="AA33" s="3"/>
      <c r="AB33" s="3"/>
      <c r="AC33" s="6"/>
      <c r="AD33" s="4"/>
      <c r="AE33" s="3"/>
      <c r="AF33" s="3"/>
    </row>
    <row r="34" spans="1:32" ht="12.75">
      <c r="A34" s="85" t="s">
        <v>66</v>
      </c>
      <c r="B34" s="108"/>
      <c r="C34" s="109">
        <v>74</v>
      </c>
      <c r="D34" s="109"/>
      <c r="E34" s="85" t="s">
        <v>102</v>
      </c>
      <c r="F34" s="108"/>
      <c r="G34" s="109">
        <v>4</v>
      </c>
      <c r="J34" s="3"/>
      <c r="K34" s="3"/>
      <c r="L34" s="3"/>
      <c r="M34" s="108"/>
      <c r="N34" s="108"/>
      <c r="O34" s="85"/>
      <c r="P34" s="108"/>
      <c r="Q34" s="109"/>
      <c r="R34" s="3"/>
      <c r="S34" s="3"/>
      <c r="T34" s="3"/>
      <c r="U34" s="6"/>
      <c r="V34" s="108"/>
      <c r="W34" s="3"/>
      <c r="X34" s="3"/>
      <c r="Y34" s="6"/>
      <c r="Z34" s="3"/>
      <c r="AA34" s="3"/>
      <c r="AB34" s="3"/>
      <c r="AC34" s="6"/>
      <c r="AD34" s="4"/>
      <c r="AE34" s="3"/>
      <c r="AF34" s="3"/>
    </row>
    <row r="35" spans="1:32" ht="12.75">
      <c r="A35" s="85" t="s">
        <v>67</v>
      </c>
      <c r="B35" s="108"/>
      <c r="C35" s="109">
        <v>62</v>
      </c>
      <c r="D35" s="109"/>
      <c r="E35" s="2" t="s">
        <v>103</v>
      </c>
      <c r="G35" s="3">
        <v>4</v>
      </c>
      <c r="J35" s="3"/>
      <c r="K35" s="3"/>
      <c r="L35" s="3"/>
      <c r="M35" s="108"/>
      <c r="N35" s="108"/>
      <c r="O35" s="85"/>
      <c r="P35" s="108"/>
      <c r="Q35" s="109"/>
      <c r="R35" s="3"/>
      <c r="S35" s="3"/>
      <c r="T35" s="3"/>
      <c r="U35" s="6"/>
      <c r="V35" s="108"/>
      <c r="W35" s="3"/>
      <c r="X35" s="3"/>
      <c r="Y35" s="6"/>
      <c r="Z35" s="3"/>
      <c r="AA35" s="3"/>
      <c r="AB35" s="3"/>
      <c r="AC35" s="6"/>
      <c r="AD35" s="4"/>
      <c r="AE35" s="3"/>
      <c r="AF35" s="3"/>
    </row>
    <row r="36" spans="1:32" ht="12.75">
      <c r="A36" s="85" t="s">
        <v>68</v>
      </c>
      <c r="B36" s="108"/>
      <c r="C36" s="109">
        <v>6</v>
      </c>
      <c r="D36" s="109"/>
      <c r="E36" s="2" t="s">
        <v>104</v>
      </c>
      <c r="G36" s="3">
        <v>7</v>
      </c>
      <c r="J36" s="3"/>
      <c r="K36" s="3"/>
      <c r="L36" s="3"/>
      <c r="M36" s="108"/>
      <c r="N36" s="108"/>
      <c r="O36" s="85"/>
      <c r="P36" s="108"/>
      <c r="Q36" s="109"/>
      <c r="R36" s="3"/>
      <c r="S36" s="3"/>
      <c r="T36" s="3"/>
      <c r="U36" s="6"/>
      <c r="V36" s="108"/>
      <c r="W36" s="3"/>
      <c r="X36" s="3"/>
      <c r="Y36" s="6"/>
      <c r="Z36" s="3"/>
      <c r="AA36" s="3"/>
      <c r="AB36" s="3"/>
      <c r="AC36" s="6"/>
      <c r="AD36" s="4"/>
      <c r="AE36" s="3"/>
      <c r="AF36" s="3"/>
    </row>
    <row r="37" spans="1:32" ht="12.75">
      <c r="A37" s="85" t="s">
        <v>69</v>
      </c>
      <c r="B37" s="108"/>
      <c r="C37" s="109">
        <v>1</v>
      </c>
      <c r="D37" s="109"/>
      <c r="E37" s="2" t="s">
        <v>105</v>
      </c>
      <c r="G37" s="3">
        <v>5</v>
      </c>
      <c r="J37" s="3"/>
      <c r="K37" s="3"/>
      <c r="L37" s="3"/>
      <c r="M37" s="108"/>
      <c r="N37" s="108"/>
      <c r="O37" s="85"/>
      <c r="P37" s="108"/>
      <c r="Q37" s="109"/>
      <c r="R37" s="3"/>
      <c r="S37" s="3"/>
      <c r="T37" s="3"/>
      <c r="U37" s="6"/>
      <c r="V37" s="108"/>
      <c r="W37" s="3"/>
      <c r="X37" s="3"/>
      <c r="Y37" s="6"/>
      <c r="Z37" s="3"/>
      <c r="AA37" s="3"/>
      <c r="AB37" s="3"/>
      <c r="AC37" s="6"/>
      <c r="AD37" s="4"/>
      <c r="AE37" s="3"/>
      <c r="AF37" s="3"/>
    </row>
    <row r="38" spans="1:32" ht="12.75">
      <c r="A38" s="85" t="s">
        <v>70</v>
      </c>
      <c r="B38" s="108"/>
      <c r="C38" s="109">
        <v>2</v>
      </c>
      <c r="D38" s="109"/>
      <c r="E38" s="2" t="s">
        <v>106</v>
      </c>
      <c r="G38" s="3">
        <v>1</v>
      </c>
      <c r="J38" s="3"/>
      <c r="K38" s="3"/>
      <c r="L38" s="3"/>
      <c r="M38" s="108"/>
      <c r="N38" s="108"/>
      <c r="O38" s="85"/>
      <c r="P38" s="108"/>
      <c r="Q38" s="109"/>
      <c r="R38" s="3"/>
      <c r="S38" s="3"/>
      <c r="T38" s="3"/>
      <c r="U38" s="6"/>
      <c r="V38" s="108"/>
      <c r="W38" s="3"/>
      <c r="X38" s="3"/>
      <c r="Y38" s="6"/>
      <c r="Z38" s="3"/>
      <c r="AA38" s="3"/>
      <c r="AB38" s="3"/>
      <c r="AC38" s="6"/>
      <c r="AD38" s="4"/>
      <c r="AE38" s="3"/>
      <c r="AF38" s="3"/>
    </row>
    <row r="39" spans="1:32" ht="12.75">
      <c r="A39" s="85" t="s">
        <v>71</v>
      </c>
      <c r="B39" s="108"/>
      <c r="C39" s="109">
        <v>1</v>
      </c>
      <c r="D39" s="109"/>
      <c r="E39" s="2" t="s">
        <v>130</v>
      </c>
      <c r="G39" s="3">
        <v>1</v>
      </c>
      <c r="J39" s="3"/>
      <c r="K39" s="3"/>
      <c r="L39" s="3"/>
      <c r="M39" s="108"/>
      <c r="N39" s="108"/>
      <c r="O39" s="85"/>
      <c r="P39" s="108"/>
      <c r="Q39" s="109"/>
      <c r="R39" s="3"/>
      <c r="S39" s="3"/>
      <c r="T39" s="3"/>
      <c r="U39" s="6"/>
      <c r="V39" s="108"/>
      <c r="W39" s="3"/>
      <c r="X39" s="3"/>
      <c r="Y39" s="6"/>
      <c r="Z39" s="3"/>
      <c r="AA39" s="3"/>
      <c r="AB39" s="3"/>
      <c r="AC39" s="6"/>
      <c r="AD39" s="4"/>
      <c r="AE39" s="3"/>
      <c r="AF39" s="3"/>
    </row>
    <row r="40" spans="1:32" ht="12.75">
      <c r="A40" s="85" t="s">
        <v>72</v>
      </c>
      <c r="B40" s="108"/>
      <c r="C40" s="109">
        <v>50</v>
      </c>
      <c r="D40" s="109"/>
      <c r="E40" s="2" t="s">
        <v>107</v>
      </c>
      <c r="G40" s="3">
        <v>1</v>
      </c>
      <c r="J40" s="3"/>
      <c r="K40" s="3"/>
      <c r="L40" s="3"/>
      <c r="M40" s="108"/>
      <c r="N40" s="108"/>
      <c r="O40" s="85"/>
      <c r="P40" s="108"/>
      <c r="Q40" s="109"/>
      <c r="R40" s="3"/>
      <c r="S40" s="3"/>
      <c r="T40" s="3"/>
      <c r="U40" s="6"/>
      <c r="V40" s="108"/>
      <c r="W40" s="3"/>
      <c r="X40" s="3"/>
      <c r="Y40" s="6"/>
      <c r="Z40" s="3"/>
      <c r="AA40" s="3"/>
      <c r="AB40" s="3"/>
      <c r="AC40" s="6"/>
      <c r="AD40" s="4"/>
      <c r="AE40" s="3"/>
      <c r="AF40" s="3"/>
    </row>
    <row r="41" spans="1:32" ht="12.75">
      <c r="A41" s="85" t="s">
        <v>73</v>
      </c>
      <c r="B41" s="108"/>
      <c r="C41" s="109">
        <v>0</v>
      </c>
      <c r="D41" s="109"/>
      <c r="E41" s="2" t="s">
        <v>221</v>
      </c>
      <c r="G41" s="3">
        <v>1</v>
      </c>
      <c r="J41" s="3"/>
      <c r="K41" s="3"/>
      <c r="L41" s="3"/>
      <c r="M41" s="108"/>
      <c r="N41" s="108"/>
      <c r="O41" s="85"/>
      <c r="P41" s="108"/>
      <c r="Q41" s="109"/>
      <c r="R41" s="3"/>
      <c r="S41" s="3"/>
      <c r="T41" s="3"/>
      <c r="U41" s="6"/>
      <c r="V41" s="108"/>
      <c r="W41" s="3"/>
      <c r="X41" s="3"/>
      <c r="Y41" s="6"/>
      <c r="Z41" s="3"/>
      <c r="AA41" s="3"/>
      <c r="AB41" s="3"/>
      <c r="AC41" s="6"/>
      <c r="AD41" s="4"/>
      <c r="AE41" s="3"/>
      <c r="AF41" s="3"/>
    </row>
    <row r="42" spans="1:32" ht="12.75">
      <c r="A42" s="85" t="s">
        <v>74</v>
      </c>
      <c r="B42" s="108"/>
      <c r="C42" s="109">
        <v>12</v>
      </c>
      <c r="D42" s="109"/>
      <c r="E42" s="2" t="s">
        <v>108</v>
      </c>
      <c r="G42" s="3">
        <v>2</v>
      </c>
      <c r="J42" s="3"/>
      <c r="K42" s="3"/>
      <c r="L42" s="3"/>
      <c r="M42" s="108"/>
      <c r="N42" s="108"/>
      <c r="O42" s="85"/>
      <c r="P42" s="108"/>
      <c r="Q42" s="109"/>
      <c r="R42" s="3"/>
      <c r="S42" s="3"/>
      <c r="T42" s="3"/>
      <c r="U42" s="6"/>
      <c r="V42" s="108"/>
      <c r="W42" s="3"/>
      <c r="X42" s="3"/>
      <c r="Y42" s="6"/>
      <c r="Z42" s="3"/>
      <c r="AA42" s="3"/>
      <c r="AB42" s="3"/>
      <c r="AC42" s="6"/>
      <c r="AD42" s="4"/>
      <c r="AE42" s="3"/>
      <c r="AF42" s="3"/>
    </row>
    <row r="43" spans="1:32" ht="12.75">
      <c r="A43" s="85" t="s">
        <v>75</v>
      </c>
      <c r="B43" s="108"/>
      <c r="C43" s="109">
        <v>7</v>
      </c>
      <c r="D43" s="109"/>
      <c r="E43" s="2" t="s">
        <v>109</v>
      </c>
      <c r="G43" s="3">
        <v>2</v>
      </c>
      <c r="J43" s="3"/>
      <c r="K43" s="3"/>
      <c r="L43" s="3"/>
      <c r="M43" s="108"/>
      <c r="N43" s="108"/>
      <c r="O43" s="85"/>
      <c r="P43" s="108"/>
      <c r="Q43" s="109"/>
      <c r="R43" s="3"/>
      <c r="S43" s="3"/>
      <c r="T43" s="3"/>
      <c r="U43" s="6"/>
      <c r="V43" s="108"/>
      <c r="W43" s="3"/>
      <c r="X43" s="3"/>
      <c r="Y43" s="6"/>
      <c r="Z43" s="3"/>
      <c r="AA43" s="3"/>
      <c r="AB43" s="3"/>
      <c r="AC43" s="6"/>
      <c r="AD43" s="4"/>
      <c r="AE43" s="3"/>
      <c r="AF43" s="3"/>
    </row>
    <row r="44" spans="1:32" ht="12.75">
      <c r="A44" s="85" t="s">
        <v>76</v>
      </c>
      <c r="B44" s="108"/>
      <c r="C44" s="109">
        <v>28</v>
      </c>
      <c r="D44" s="109"/>
      <c r="E44" s="2" t="s">
        <v>110</v>
      </c>
      <c r="G44" s="3">
        <v>1</v>
      </c>
      <c r="J44" s="3"/>
      <c r="K44" s="3"/>
      <c r="L44" s="3"/>
      <c r="M44" s="108"/>
      <c r="N44" s="108"/>
      <c r="O44" s="85"/>
      <c r="P44" s="108"/>
      <c r="Q44" s="109"/>
      <c r="R44" s="3"/>
      <c r="S44" s="3"/>
      <c r="T44" s="3"/>
      <c r="U44" s="6"/>
      <c r="V44" s="108"/>
      <c r="W44" s="3"/>
      <c r="X44" s="3"/>
      <c r="Y44" s="6"/>
      <c r="Z44" s="3"/>
      <c r="AA44" s="3"/>
      <c r="AB44" s="3"/>
      <c r="AC44" s="6"/>
      <c r="AD44" s="4"/>
      <c r="AE44" s="3"/>
      <c r="AF44" s="3"/>
    </row>
    <row r="45" spans="1:32" ht="12.75">
      <c r="A45" s="85" t="s">
        <v>77</v>
      </c>
      <c r="B45" s="108"/>
      <c r="C45" s="109">
        <v>29</v>
      </c>
      <c r="D45" s="109"/>
      <c r="E45" s="2" t="s">
        <v>111</v>
      </c>
      <c r="G45" s="3">
        <v>2</v>
      </c>
      <c r="J45" s="3"/>
      <c r="K45" s="3"/>
      <c r="L45" s="3"/>
      <c r="M45" s="108"/>
      <c r="N45" s="108"/>
      <c r="O45" s="85"/>
      <c r="P45" s="108"/>
      <c r="Q45" s="109"/>
      <c r="R45" s="3"/>
      <c r="S45" s="3"/>
      <c r="T45" s="3"/>
      <c r="U45" s="6"/>
      <c r="V45" s="108"/>
      <c r="W45" s="3"/>
      <c r="X45" s="3"/>
      <c r="Y45" s="6"/>
      <c r="Z45" s="3"/>
      <c r="AA45" s="3"/>
      <c r="AB45" s="3"/>
      <c r="AC45" s="6"/>
      <c r="AD45" s="4"/>
      <c r="AE45" s="3"/>
      <c r="AF45" s="3"/>
    </row>
    <row r="46" spans="1:32" ht="12.75">
      <c r="A46" s="85" t="s">
        <v>78</v>
      </c>
      <c r="B46" s="108"/>
      <c r="C46" s="109">
        <v>8</v>
      </c>
      <c r="D46" s="109"/>
      <c r="E46" s="2" t="s">
        <v>112</v>
      </c>
      <c r="G46" s="3">
        <v>1</v>
      </c>
      <c r="J46" s="3"/>
      <c r="K46" s="3"/>
      <c r="L46" s="3"/>
      <c r="M46" s="108"/>
      <c r="N46" s="108"/>
      <c r="O46" s="85"/>
      <c r="P46" s="108"/>
      <c r="Q46" s="109"/>
      <c r="R46" s="3"/>
      <c r="S46" s="3"/>
      <c r="T46" s="3"/>
      <c r="U46" s="6"/>
      <c r="V46" s="108"/>
      <c r="W46" s="3"/>
      <c r="X46" s="3"/>
      <c r="Y46" s="6"/>
      <c r="Z46" s="3"/>
      <c r="AA46" s="3"/>
      <c r="AB46" s="3"/>
      <c r="AC46" s="6"/>
      <c r="AD46" s="4"/>
      <c r="AE46" s="3"/>
      <c r="AF46" s="3"/>
    </row>
    <row r="47" spans="1:32" ht="12.75">
      <c r="A47" s="85" t="s">
        <v>79</v>
      </c>
      <c r="B47" s="108"/>
      <c r="C47" s="109">
        <v>3</v>
      </c>
      <c r="D47" s="109"/>
      <c r="E47" s="2" t="s">
        <v>113</v>
      </c>
      <c r="G47" s="3">
        <v>1</v>
      </c>
      <c r="J47" s="3"/>
      <c r="K47" s="3"/>
      <c r="L47" s="3"/>
      <c r="M47" s="108"/>
      <c r="N47" s="108"/>
      <c r="O47" s="85"/>
      <c r="P47" s="108"/>
      <c r="Q47" s="109"/>
      <c r="R47" s="3"/>
      <c r="S47" s="3"/>
      <c r="T47" s="3"/>
      <c r="U47" s="6"/>
      <c r="V47" s="108"/>
      <c r="W47" s="3"/>
      <c r="X47" s="3"/>
      <c r="Y47" s="6"/>
      <c r="Z47" s="3"/>
      <c r="AA47" s="3"/>
      <c r="AB47" s="3"/>
      <c r="AC47" s="6"/>
      <c r="AD47" s="4"/>
      <c r="AE47" s="3"/>
      <c r="AF47" s="3"/>
    </row>
    <row r="48" spans="1:32" ht="12.75">
      <c r="A48" s="85" t="s">
        <v>80</v>
      </c>
      <c r="B48" s="108"/>
      <c r="C48" s="109">
        <v>7</v>
      </c>
      <c r="D48" s="109"/>
      <c r="E48" s="2" t="s">
        <v>129</v>
      </c>
      <c r="G48" s="3">
        <v>1</v>
      </c>
      <c r="J48" s="3"/>
      <c r="K48" s="3"/>
      <c r="L48" s="3"/>
      <c r="M48" s="108"/>
      <c r="N48" s="108"/>
      <c r="O48" s="85"/>
      <c r="P48" s="108"/>
      <c r="Q48" s="109"/>
      <c r="R48" s="3"/>
      <c r="S48" s="3"/>
      <c r="T48" s="3"/>
      <c r="U48" s="6"/>
      <c r="V48" s="108"/>
      <c r="W48" s="3"/>
      <c r="X48" s="3"/>
      <c r="Y48" s="6"/>
      <c r="Z48" s="3"/>
      <c r="AA48" s="3"/>
      <c r="AB48" s="3"/>
      <c r="AC48" s="6"/>
      <c r="AD48" s="4"/>
      <c r="AE48" s="3"/>
      <c r="AF48" s="3"/>
    </row>
    <row r="49" spans="1:32" ht="12.75">
      <c r="A49" s="82" t="s">
        <v>81</v>
      </c>
      <c r="D49" s="109"/>
      <c r="E49" s="2" t="s">
        <v>115</v>
      </c>
      <c r="G49" s="3">
        <v>4</v>
      </c>
      <c r="J49" s="3"/>
      <c r="K49" s="3"/>
      <c r="L49" s="3"/>
      <c r="M49" s="108"/>
      <c r="N49" s="108"/>
      <c r="O49" s="85"/>
      <c r="P49" s="108"/>
      <c r="Q49" s="109"/>
      <c r="R49" s="3"/>
      <c r="S49" s="3"/>
      <c r="T49" s="3"/>
      <c r="U49" s="6"/>
      <c r="V49" s="108"/>
      <c r="W49" s="3"/>
      <c r="X49" s="3"/>
      <c r="Y49" s="6"/>
      <c r="Z49" s="3"/>
      <c r="AA49" s="3"/>
      <c r="AB49" s="3"/>
      <c r="AC49" s="6"/>
      <c r="AD49" s="4"/>
      <c r="AE49" s="3"/>
      <c r="AF49" s="3"/>
    </row>
    <row r="50" spans="1:32" ht="12.75">
      <c r="A50" s="85" t="s">
        <v>82</v>
      </c>
      <c r="B50" s="108"/>
      <c r="C50" s="109">
        <v>45</v>
      </c>
      <c r="D50" s="109"/>
      <c r="E50" s="2" t="s">
        <v>114</v>
      </c>
      <c r="G50" s="3">
        <v>4</v>
      </c>
      <c r="J50" s="3"/>
      <c r="K50" s="3"/>
      <c r="L50" s="3"/>
      <c r="M50" s="108"/>
      <c r="N50" s="108"/>
      <c r="O50" s="85"/>
      <c r="P50" s="108"/>
      <c r="Q50" s="109"/>
      <c r="R50" s="3"/>
      <c r="S50" s="3"/>
      <c r="T50" s="3"/>
      <c r="U50" s="6"/>
      <c r="V50" s="108"/>
      <c r="W50" s="3"/>
      <c r="X50" s="3"/>
      <c r="Y50" s="6"/>
      <c r="Z50" s="3"/>
      <c r="AA50" s="3"/>
      <c r="AB50" s="3"/>
      <c r="AC50" s="6"/>
      <c r="AD50" s="4"/>
      <c r="AE50" s="3"/>
      <c r="AF50" s="3"/>
    </row>
    <row r="51" spans="1:32" ht="12.75">
      <c r="A51" s="85" t="s">
        <v>83</v>
      </c>
      <c r="B51" s="108"/>
      <c r="C51" s="109">
        <v>12</v>
      </c>
      <c r="D51" s="109"/>
      <c r="E51" s="2" t="s">
        <v>116</v>
      </c>
      <c r="G51" s="3">
        <v>1</v>
      </c>
      <c r="J51" s="3"/>
      <c r="K51" s="3"/>
      <c r="L51" s="3"/>
      <c r="M51" s="108"/>
      <c r="N51" s="108"/>
      <c r="O51" s="85"/>
      <c r="P51" s="108"/>
      <c r="Q51" s="109"/>
      <c r="R51" s="3"/>
      <c r="S51" s="3"/>
      <c r="T51" s="3"/>
      <c r="U51" s="6"/>
      <c r="V51" s="108"/>
      <c r="W51" s="3"/>
      <c r="X51" s="3"/>
      <c r="Y51" s="6"/>
      <c r="Z51" s="3"/>
      <c r="AA51" s="3"/>
      <c r="AB51" s="3"/>
      <c r="AC51" s="6"/>
      <c r="AD51" s="4"/>
      <c r="AE51" s="3"/>
      <c r="AF51" s="3"/>
    </row>
    <row r="52" spans="1:32" ht="12.75">
      <c r="A52" s="85" t="s">
        <v>84</v>
      </c>
      <c r="B52" s="108"/>
      <c r="C52" s="109">
        <v>1</v>
      </c>
      <c r="D52" s="109"/>
      <c r="E52" s="2" t="s">
        <v>117</v>
      </c>
      <c r="G52" s="3">
        <v>1</v>
      </c>
      <c r="J52" s="3"/>
      <c r="K52" s="3"/>
      <c r="L52" s="3"/>
      <c r="M52" s="108"/>
      <c r="N52" s="108"/>
      <c r="O52" s="85"/>
      <c r="P52" s="108"/>
      <c r="Q52" s="109"/>
      <c r="R52" s="3"/>
      <c r="S52" s="3"/>
      <c r="T52" s="3"/>
      <c r="U52" s="6"/>
      <c r="V52" s="108"/>
      <c r="W52" s="3"/>
      <c r="X52" s="3"/>
      <c r="Y52" s="6"/>
      <c r="Z52" s="3"/>
      <c r="AA52" s="3"/>
      <c r="AB52" s="3"/>
      <c r="AC52" s="6"/>
      <c r="AD52" s="4"/>
      <c r="AE52" s="3"/>
      <c r="AF52" s="3"/>
    </row>
    <row r="53" spans="1:32" ht="12.75">
      <c r="A53" s="85" t="s">
        <v>85</v>
      </c>
      <c r="B53" s="108"/>
      <c r="C53" s="109">
        <v>8</v>
      </c>
      <c r="D53" s="109"/>
      <c r="E53" s="2" t="s">
        <v>118</v>
      </c>
      <c r="G53" s="3">
        <v>1</v>
      </c>
      <c r="J53" s="3"/>
      <c r="K53" s="3"/>
      <c r="L53" s="3"/>
      <c r="M53" s="108"/>
      <c r="N53" s="108"/>
      <c r="O53" s="85"/>
      <c r="P53" s="108"/>
      <c r="Q53" s="109"/>
      <c r="R53" s="3"/>
      <c r="S53" s="3"/>
      <c r="T53" s="3"/>
      <c r="U53" s="6"/>
      <c r="V53" s="108"/>
      <c r="W53" s="3"/>
      <c r="X53" s="3"/>
      <c r="Y53" s="6"/>
      <c r="Z53" s="3"/>
      <c r="AA53" s="3"/>
      <c r="AB53" s="3"/>
      <c r="AC53" s="6"/>
      <c r="AD53" s="4"/>
      <c r="AE53" s="3"/>
      <c r="AF53" s="3"/>
    </row>
    <row r="54" spans="1:32" ht="12.75">
      <c r="A54" s="85" t="s">
        <v>86</v>
      </c>
      <c r="B54" s="108"/>
      <c r="C54" s="109">
        <v>1</v>
      </c>
      <c r="D54" s="109"/>
      <c r="E54" s="2" t="s">
        <v>119</v>
      </c>
      <c r="G54" s="3">
        <v>1</v>
      </c>
      <c r="J54" s="3"/>
      <c r="K54" s="3"/>
      <c r="L54" s="3"/>
      <c r="M54" s="108"/>
      <c r="N54" s="108"/>
      <c r="O54" s="85"/>
      <c r="P54" s="108"/>
      <c r="Q54" s="109"/>
      <c r="R54" s="3"/>
      <c r="S54" s="3"/>
      <c r="T54" s="3"/>
      <c r="U54" s="6"/>
      <c r="V54" s="108"/>
      <c r="W54" s="3"/>
      <c r="X54" s="3"/>
      <c r="Y54" s="6"/>
      <c r="Z54" s="3"/>
      <c r="AA54" s="3"/>
      <c r="AB54" s="3"/>
      <c r="AC54" s="6"/>
      <c r="AD54" s="4"/>
      <c r="AE54" s="3"/>
      <c r="AF54" s="3"/>
    </row>
    <row r="55" spans="1:32" ht="12.75">
      <c r="A55" s="85" t="s">
        <v>87</v>
      </c>
      <c r="B55" s="108"/>
      <c r="C55" s="109">
        <v>1</v>
      </c>
      <c r="D55" s="109"/>
      <c r="E55" s="2" t="s">
        <v>128</v>
      </c>
      <c r="G55" s="3">
        <v>1</v>
      </c>
      <c r="J55" s="3"/>
      <c r="K55" s="3"/>
      <c r="L55" s="3"/>
      <c r="M55" s="108"/>
      <c r="N55" s="108"/>
      <c r="O55" s="85"/>
      <c r="P55" s="108"/>
      <c r="Q55" s="109"/>
      <c r="R55" s="3"/>
      <c r="S55" s="3"/>
      <c r="T55" s="3"/>
      <c r="U55" s="6"/>
      <c r="V55" s="108"/>
      <c r="W55" s="3"/>
      <c r="X55" s="3"/>
      <c r="Y55" s="6"/>
      <c r="Z55" s="3"/>
      <c r="AA55" s="3"/>
      <c r="AB55" s="3"/>
      <c r="AC55" s="6"/>
      <c r="AD55" s="4"/>
      <c r="AE55" s="3"/>
      <c r="AF55" s="3"/>
    </row>
    <row r="56" spans="1:32" ht="12.75">
      <c r="A56" s="85" t="s">
        <v>88</v>
      </c>
      <c r="B56" s="108"/>
      <c r="C56" s="109">
        <v>3</v>
      </c>
      <c r="D56" s="109"/>
      <c r="E56" s="2" t="s">
        <v>120</v>
      </c>
      <c r="G56" s="3">
        <v>2</v>
      </c>
      <c r="J56" s="3"/>
      <c r="K56" s="3"/>
      <c r="L56" s="3"/>
      <c r="M56" s="108"/>
      <c r="N56" s="108"/>
      <c r="O56" s="85"/>
      <c r="P56" s="108"/>
      <c r="Q56" s="109"/>
      <c r="R56" s="3"/>
      <c r="S56" s="3"/>
      <c r="T56" s="3"/>
      <c r="U56" s="6"/>
      <c r="V56" s="108"/>
      <c r="W56" s="3"/>
      <c r="X56" s="3"/>
      <c r="Y56" s="6"/>
      <c r="Z56" s="3"/>
      <c r="AA56" s="3"/>
      <c r="AB56" s="3"/>
      <c r="AC56" s="6"/>
      <c r="AD56" s="4"/>
      <c r="AE56" s="3"/>
      <c r="AF56" s="3"/>
    </row>
    <row r="57" spans="1:32" ht="12.75">
      <c r="A57" s="85" t="s">
        <v>89</v>
      </c>
      <c r="B57" s="108"/>
      <c r="C57" s="109">
        <v>1</v>
      </c>
      <c r="D57" s="109"/>
      <c r="E57" s="2" t="s">
        <v>131</v>
      </c>
      <c r="G57" s="3">
        <v>1</v>
      </c>
      <c r="J57" s="3"/>
      <c r="K57" s="3"/>
      <c r="L57" s="3"/>
      <c r="M57" s="108"/>
      <c r="N57" s="108"/>
      <c r="O57" s="85"/>
      <c r="P57" s="108"/>
      <c r="Q57" s="109"/>
      <c r="R57" s="3"/>
      <c r="S57" s="3"/>
      <c r="T57" s="3"/>
      <c r="U57" s="6"/>
      <c r="V57" s="108"/>
      <c r="W57" s="3"/>
      <c r="X57" s="3"/>
      <c r="Y57" s="6"/>
      <c r="Z57" s="3"/>
      <c r="AA57" s="3"/>
      <c r="AB57" s="3"/>
      <c r="AC57" s="6"/>
      <c r="AD57" s="4"/>
      <c r="AE57" s="4"/>
      <c r="AF57" s="3"/>
    </row>
    <row r="58" spans="1:32" ht="12.75">
      <c r="A58" s="85" t="s">
        <v>90</v>
      </c>
      <c r="B58" s="108"/>
      <c r="C58" s="109">
        <v>4</v>
      </c>
      <c r="D58" s="109"/>
      <c r="E58" s="2" t="s">
        <v>121</v>
      </c>
      <c r="G58" s="3">
        <v>1</v>
      </c>
      <c r="J58" s="3"/>
      <c r="K58" s="3"/>
      <c r="L58" s="3"/>
      <c r="M58" s="108"/>
      <c r="N58" s="108"/>
      <c r="O58" s="85"/>
      <c r="P58" s="108"/>
      <c r="Q58" s="109"/>
      <c r="R58" s="3"/>
      <c r="S58" s="3"/>
      <c r="T58" s="3"/>
      <c r="U58" s="6"/>
      <c r="V58" s="108"/>
      <c r="W58" s="3"/>
      <c r="X58" s="3"/>
      <c r="Y58" s="6"/>
      <c r="Z58" s="3"/>
      <c r="AA58" s="3"/>
      <c r="AB58" s="3"/>
      <c r="AC58" s="6"/>
      <c r="AD58" s="4"/>
      <c r="AE58" s="3"/>
      <c r="AF58" s="3"/>
    </row>
    <row r="59" spans="1:32" ht="12.75">
      <c r="A59" s="85" t="s">
        <v>91</v>
      </c>
      <c r="B59" s="108"/>
      <c r="C59" s="109">
        <v>1</v>
      </c>
      <c r="D59" s="109"/>
      <c r="E59" s="2" t="s">
        <v>122</v>
      </c>
      <c r="G59" s="3">
        <v>1</v>
      </c>
      <c r="J59" s="3"/>
      <c r="K59" s="3"/>
      <c r="L59" s="3"/>
      <c r="M59" s="108"/>
      <c r="N59" s="108"/>
      <c r="O59" s="85"/>
      <c r="P59" s="108"/>
      <c r="Q59" s="109"/>
      <c r="R59" s="3"/>
      <c r="S59" s="3"/>
      <c r="T59" s="3"/>
      <c r="U59" s="6"/>
      <c r="V59" s="108"/>
      <c r="W59" s="3"/>
      <c r="X59" s="3"/>
      <c r="Y59" s="6"/>
      <c r="Z59" s="3"/>
      <c r="AA59" s="3"/>
      <c r="AB59" s="3"/>
      <c r="AC59" s="6"/>
      <c r="AD59" s="4"/>
      <c r="AE59" s="3"/>
      <c r="AF59" s="3"/>
    </row>
    <row r="60" spans="1:32" ht="12.75">
      <c r="A60" s="85" t="s">
        <v>92</v>
      </c>
      <c r="B60" s="108"/>
      <c r="C60" s="109">
        <v>1</v>
      </c>
      <c r="D60" s="109"/>
      <c r="E60" s="2" t="s">
        <v>123</v>
      </c>
      <c r="G60" s="3">
        <v>1</v>
      </c>
      <c r="J60" s="3"/>
      <c r="K60" s="3"/>
      <c r="L60" s="3"/>
      <c r="M60" s="108"/>
      <c r="N60" s="108"/>
      <c r="O60" s="85"/>
      <c r="P60" s="108"/>
      <c r="Q60" s="109"/>
      <c r="R60" s="3"/>
      <c r="S60" s="3"/>
      <c r="T60" s="3"/>
      <c r="U60" s="6"/>
      <c r="V60" s="108"/>
      <c r="W60" s="3"/>
      <c r="X60" s="3"/>
      <c r="Y60" s="6"/>
      <c r="Z60" s="3"/>
      <c r="AA60" s="3"/>
      <c r="AB60" s="4"/>
      <c r="AC60" s="6"/>
      <c r="AD60" s="4"/>
      <c r="AE60" s="3"/>
      <c r="AF60" s="3"/>
    </row>
    <row r="61" spans="1:32" ht="12.75">
      <c r="A61" s="85" t="s">
        <v>93</v>
      </c>
      <c r="B61" s="108"/>
      <c r="C61" s="109">
        <v>12</v>
      </c>
      <c r="D61" s="109"/>
      <c r="E61" s="2" t="s">
        <v>124</v>
      </c>
      <c r="G61" s="3">
        <v>1</v>
      </c>
      <c r="J61" s="3"/>
      <c r="K61" s="3"/>
      <c r="L61" s="3"/>
      <c r="M61" s="108"/>
      <c r="N61" s="108"/>
      <c r="O61" s="85"/>
      <c r="P61" s="108"/>
      <c r="Q61" s="109"/>
      <c r="R61" s="3"/>
      <c r="S61" s="3"/>
      <c r="T61" s="3"/>
      <c r="U61" s="6"/>
      <c r="V61" s="108"/>
      <c r="W61" s="3"/>
      <c r="X61" s="3"/>
      <c r="Y61" s="6"/>
      <c r="Z61" s="3"/>
      <c r="AA61" s="3"/>
      <c r="AB61" s="3"/>
      <c r="AC61" s="6"/>
      <c r="AD61" s="4"/>
      <c r="AE61" s="3"/>
      <c r="AF61" s="3"/>
    </row>
    <row r="62" spans="1:32" ht="12.75">
      <c r="A62" s="85" t="s">
        <v>94</v>
      </c>
      <c r="B62" s="108"/>
      <c r="C62" s="109">
        <v>1</v>
      </c>
      <c r="D62" s="109"/>
      <c r="E62" s="2" t="s">
        <v>125</v>
      </c>
      <c r="G62" s="3">
        <v>45</v>
      </c>
      <c r="J62" s="3"/>
      <c r="K62" s="3"/>
      <c r="L62" s="3"/>
      <c r="M62" s="108"/>
      <c r="N62" s="108"/>
      <c r="O62" s="85"/>
      <c r="P62" s="108"/>
      <c r="Q62" s="109"/>
      <c r="R62" s="3"/>
      <c r="S62" s="3"/>
      <c r="T62" s="3"/>
      <c r="U62" s="6"/>
      <c r="V62" s="108"/>
      <c r="W62" s="3"/>
      <c r="X62" s="3"/>
      <c r="Y62" s="6"/>
      <c r="Z62" s="3"/>
      <c r="AA62" s="3"/>
      <c r="AB62" s="3"/>
      <c r="AC62" s="6"/>
      <c r="AD62" s="4"/>
      <c r="AE62" s="3"/>
      <c r="AF62" s="3"/>
    </row>
    <row r="63" spans="1:32" ht="12.75">
      <c r="A63" s="85" t="s">
        <v>95</v>
      </c>
      <c r="B63" s="108"/>
      <c r="C63" s="109">
        <v>2</v>
      </c>
      <c r="D63" s="109"/>
      <c r="E63" s="2" t="s">
        <v>126</v>
      </c>
      <c r="G63" s="3">
        <v>10</v>
      </c>
      <c r="J63" s="3"/>
      <c r="K63" s="3"/>
      <c r="L63" s="3"/>
      <c r="M63" s="108"/>
      <c r="N63" s="108"/>
      <c r="O63" s="85"/>
      <c r="P63" s="108"/>
      <c r="Q63" s="109"/>
      <c r="R63" s="3"/>
      <c r="S63" s="3"/>
      <c r="T63" s="3"/>
      <c r="U63" s="6"/>
      <c r="V63" s="108"/>
      <c r="W63" s="3"/>
      <c r="X63" s="3"/>
      <c r="Y63" s="6"/>
      <c r="Z63" s="3"/>
      <c r="AA63" s="3"/>
      <c r="AB63" s="3"/>
      <c r="AC63" s="6"/>
      <c r="AD63" s="4"/>
      <c r="AE63" s="3"/>
      <c r="AF63" s="3"/>
    </row>
    <row r="64" spans="1:32" ht="12.75">
      <c r="A64" s="85" t="s">
        <v>96</v>
      </c>
      <c r="B64" s="108"/>
      <c r="C64" s="109">
        <v>1</v>
      </c>
      <c r="D64" s="109"/>
      <c r="E64" s="2" t="s">
        <v>132</v>
      </c>
      <c r="G64" s="3">
        <v>1</v>
      </c>
      <c r="J64" s="3"/>
      <c r="K64" s="3"/>
      <c r="L64" s="3"/>
      <c r="M64" s="108"/>
      <c r="N64" s="108"/>
      <c r="O64" s="85"/>
      <c r="P64" s="108"/>
      <c r="Q64" s="109"/>
      <c r="R64" s="3"/>
      <c r="S64" s="3"/>
      <c r="T64" s="3"/>
      <c r="U64" s="6"/>
      <c r="V64" s="108"/>
      <c r="W64" s="3"/>
      <c r="X64" s="3"/>
      <c r="Y64" s="6"/>
      <c r="Z64" s="3"/>
      <c r="AA64" s="3"/>
      <c r="AB64" s="3"/>
      <c r="AC64" s="6"/>
      <c r="AD64" s="4"/>
      <c r="AE64" s="3"/>
      <c r="AF64" s="3"/>
    </row>
    <row r="65" spans="1:32" ht="12.75">
      <c r="A65" s="85" t="s">
        <v>97</v>
      </c>
      <c r="B65" s="108"/>
      <c r="C65" s="109">
        <v>1</v>
      </c>
      <c r="D65" s="109"/>
      <c r="E65" s="2" t="s">
        <v>80</v>
      </c>
      <c r="G65" s="3">
        <v>6</v>
      </c>
      <c r="J65" s="3"/>
      <c r="K65" s="3"/>
      <c r="L65" s="3"/>
      <c r="M65" s="108"/>
      <c r="N65" s="108"/>
      <c r="O65" s="85"/>
      <c r="P65" s="108"/>
      <c r="Q65" s="109"/>
      <c r="R65" s="3"/>
      <c r="S65" s="3"/>
      <c r="T65" s="3"/>
      <c r="U65" s="6"/>
      <c r="V65" s="108"/>
      <c r="W65" s="3"/>
      <c r="X65" s="3"/>
      <c r="Y65" s="6"/>
      <c r="Z65" s="3"/>
      <c r="AA65" s="3"/>
      <c r="AB65" s="3"/>
      <c r="AC65" s="6"/>
      <c r="AD65" s="4"/>
      <c r="AE65" s="3"/>
      <c r="AF65" s="3"/>
    </row>
    <row r="66" spans="4:32" ht="12.75">
      <c r="D66" s="128"/>
      <c r="E66" s="2" t="s">
        <v>127</v>
      </c>
      <c r="G66" s="3">
        <v>2</v>
      </c>
      <c r="J66" s="3"/>
      <c r="K66" s="3"/>
      <c r="L66" s="3"/>
      <c r="M66" s="108"/>
      <c r="N66" s="108"/>
      <c r="O66" s="85"/>
      <c r="P66" s="108"/>
      <c r="Q66" s="109"/>
      <c r="R66" s="3"/>
      <c r="S66" s="3"/>
      <c r="T66" s="3"/>
      <c r="U66" s="6"/>
      <c r="V66" s="108"/>
      <c r="W66" s="3"/>
      <c r="X66" s="3"/>
      <c r="Y66" s="6"/>
      <c r="Z66" s="3"/>
      <c r="AA66" s="3"/>
      <c r="AB66" s="3"/>
      <c r="AC66" s="6"/>
      <c r="AD66" s="4"/>
      <c r="AE66" s="3"/>
      <c r="AF66" s="3"/>
    </row>
    <row r="67" spans="1:32" ht="12.75">
      <c r="A67" s="146"/>
      <c r="B67" s="146"/>
      <c r="C67" s="146"/>
      <c r="D67" s="146"/>
      <c r="H67" s="128"/>
      <c r="J67" s="3"/>
      <c r="K67" s="3"/>
      <c r="L67" s="3"/>
      <c r="M67" s="108"/>
      <c r="N67" s="108"/>
      <c r="O67" s="85"/>
      <c r="P67" s="108"/>
      <c r="Q67" s="109"/>
      <c r="R67" s="3"/>
      <c r="S67" s="3"/>
      <c r="T67" s="3"/>
      <c r="U67" s="6"/>
      <c r="V67" s="108"/>
      <c r="W67" s="3"/>
      <c r="X67" s="3"/>
      <c r="Y67" s="6"/>
      <c r="Z67" s="3"/>
      <c r="AA67" s="3"/>
      <c r="AB67" s="3"/>
      <c r="AC67" s="6"/>
      <c r="AD67" s="4"/>
      <c r="AE67" s="3"/>
      <c r="AF67" s="3"/>
    </row>
    <row r="68" spans="6:32" ht="12.75">
      <c r="F68" s="140" t="s">
        <v>2</v>
      </c>
      <c r="G68" s="100">
        <v>637</v>
      </c>
      <c r="J68" s="3"/>
      <c r="K68" s="3"/>
      <c r="L68" s="3"/>
      <c r="M68" s="108"/>
      <c r="N68" s="108"/>
      <c r="O68" s="85"/>
      <c r="P68" s="108"/>
      <c r="Q68" s="109"/>
      <c r="R68" s="3"/>
      <c r="S68" s="3"/>
      <c r="T68" s="3"/>
      <c r="U68" s="6"/>
      <c r="V68" s="108"/>
      <c r="W68" s="3"/>
      <c r="X68" s="3"/>
      <c r="Y68" s="6"/>
      <c r="Z68" s="3"/>
      <c r="AA68" s="3"/>
      <c r="AB68" s="3"/>
      <c r="AC68" s="6"/>
      <c r="AD68" s="4"/>
      <c r="AE68" s="3"/>
      <c r="AF68" s="3"/>
    </row>
    <row r="69" spans="1:32" ht="12.75">
      <c r="A69" s="71"/>
      <c r="B69" s="71"/>
      <c r="C69" s="71"/>
      <c r="D69" s="71"/>
      <c r="E69" s="71"/>
      <c r="F69" s="71"/>
      <c r="G69" s="71"/>
      <c r="J69" s="3"/>
      <c r="K69" s="3"/>
      <c r="L69" s="3"/>
      <c r="M69" s="108"/>
      <c r="N69" s="108"/>
      <c r="O69" s="85"/>
      <c r="P69" s="108"/>
      <c r="Q69" s="109"/>
      <c r="R69" s="3"/>
      <c r="S69" s="3"/>
      <c r="T69" s="3"/>
      <c r="U69" s="6"/>
      <c r="V69" s="108"/>
      <c r="W69" s="3"/>
      <c r="X69" s="3"/>
      <c r="Y69" s="6"/>
      <c r="Z69" s="3"/>
      <c r="AA69" s="3"/>
      <c r="AB69" s="3"/>
      <c r="AC69" s="6"/>
      <c r="AD69" s="4"/>
      <c r="AE69" s="3"/>
      <c r="AF69" s="3"/>
    </row>
    <row r="70" spans="1:32" ht="12.75">
      <c r="A70" s="90" t="s">
        <v>213</v>
      </c>
      <c r="J70" s="3"/>
      <c r="K70" s="3"/>
      <c r="L70" s="3"/>
      <c r="M70" s="108"/>
      <c r="N70" s="108"/>
      <c r="O70" s="85"/>
      <c r="P70" s="108"/>
      <c r="Q70" s="109"/>
      <c r="R70" s="3"/>
      <c r="S70" s="3"/>
      <c r="T70" s="3"/>
      <c r="U70" s="6"/>
      <c r="V70" s="108"/>
      <c r="W70" s="3"/>
      <c r="X70" s="3"/>
      <c r="Y70" s="6"/>
      <c r="Z70" s="3"/>
      <c r="AA70" s="3"/>
      <c r="AB70" s="3"/>
      <c r="AC70" s="6"/>
      <c r="AD70" s="4"/>
      <c r="AE70" s="3"/>
      <c r="AF70" s="3"/>
    </row>
    <row r="71" spans="10:32" ht="12.75">
      <c r="J71" s="108"/>
      <c r="K71" s="108"/>
      <c r="L71" s="126"/>
      <c r="M71" s="108"/>
      <c r="N71" s="108"/>
      <c r="O71" s="85"/>
      <c r="P71" s="108"/>
      <c r="Q71" s="109"/>
      <c r="R71" s="108"/>
      <c r="S71" s="108"/>
      <c r="T71" s="126"/>
      <c r="U71" s="6"/>
      <c r="V71" s="108"/>
      <c r="W71" s="3"/>
      <c r="X71" s="3"/>
      <c r="Y71" s="6"/>
      <c r="Z71" s="3"/>
      <c r="AA71" s="3"/>
      <c r="AB71" s="3"/>
      <c r="AC71" s="6"/>
      <c r="AD71" s="4"/>
      <c r="AE71" s="3"/>
      <c r="AF71" s="3"/>
    </row>
    <row r="72" spans="1:32" ht="12.75">
      <c r="A72" s="85"/>
      <c r="J72" s="3"/>
      <c r="K72" s="3"/>
      <c r="L72" s="3"/>
      <c r="M72" s="108"/>
      <c r="N72" s="108"/>
      <c r="O72" s="85"/>
      <c r="P72" s="126"/>
      <c r="Q72" s="109"/>
      <c r="R72" s="3"/>
      <c r="S72" s="3"/>
      <c r="T72" s="3"/>
      <c r="U72" s="6"/>
      <c r="V72" s="108"/>
      <c r="W72" s="3"/>
      <c r="X72" s="3"/>
      <c r="Y72" s="6"/>
      <c r="Z72" s="3"/>
      <c r="AA72" s="3"/>
      <c r="AB72" s="3"/>
      <c r="AC72" s="6"/>
      <c r="AD72" s="4"/>
      <c r="AE72" s="3"/>
      <c r="AF72" s="3"/>
    </row>
    <row r="73" spans="10:32" ht="12.75">
      <c r="J73" s="3"/>
      <c r="K73" s="3"/>
      <c r="L73" s="3"/>
      <c r="M73" s="108"/>
      <c r="N73" s="108"/>
      <c r="O73" s="85"/>
      <c r="P73" s="126"/>
      <c r="Q73" s="109"/>
      <c r="R73" s="3"/>
      <c r="S73" s="3"/>
      <c r="T73" s="3"/>
      <c r="U73" s="6"/>
      <c r="V73" s="108"/>
      <c r="W73" s="3"/>
      <c r="X73" s="3"/>
      <c r="Y73" s="6"/>
      <c r="Z73" s="3"/>
      <c r="AA73" s="3"/>
      <c r="AB73" s="3"/>
      <c r="AC73" s="6"/>
      <c r="AD73" s="4"/>
      <c r="AE73" s="3"/>
      <c r="AF73" s="3"/>
    </row>
    <row r="74" spans="10:32" ht="12.75">
      <c r="J74" s="3"/>
      <c r="K74" s="3"/>
      <c r="L74" s="3"/>
      <c r="M74" s="108"/>
      <c r="N74" s="108"/>
      <c r="O74" s="85"/>
      <c r="P74" s="126"/>
      <c r="Q74" s="109"/>
      <c r="R74" s="3"/>
      <c r="S74" s="3"/>
      <c r="T74" s="3"/>
      <c r="U74" s="6"/>
      <c r="V74" s="108"/>
      <c r="W74" s="3"/>
      <c r="X74" s="3"/>
      <c r="Y74" s="6"/>
      <c r="Z74" s="3"/>
      <c r="AA74" s="3"/>
      <c r="AB74" s="3"/>
      <c r="AC74" s="6"/>
      <c r="AD74" s="4"/>
      <c r="AE74" s="3"/>
      <c r="AF74" s="3"/>
    </row>
    <row r="75" spans="10:32" ht="12.75">
      <c r="J75" s="3"/>
      <c r="K75" s="3"/>
      <c r="L75" s="3"/>
      <c r="M75" s="108"/>
      <c r="N75" s="108"/>
      <c r="O75" s="85"/>
      <c r="P75" s="126"/>
      <c r="Q75" s="109"/>
      <c r="R75" s="3"/>
      <c r="S75" s="3"/>
      <c r="T75" s="3"/>
      <c r="U75" s="6"/>
      <c r="V75" s="108"/>
      <c r="W75" s="3"/>
      <c r="X75" s="3"/>
      <c r="Y75" s="6"/>
      <c r="Z75" s="3"/>
      <c r="AA75" s="3"/>
      <c r="AB75" s="3"/>
      <c r="AC75" s="6"/>
      <c r="AD75" s="4"/>
      <c r="AE75" s="3"/>
      <c r="AF75" s="3"/>
    </row>
    <row r="76" spans="10:32" ht="12.75">
      <c r="J76" s="3"/>
      <c r="K76" s="3"/>
      <c r="L76" s="3"/>
      <c r="M76" s="108"/>
      <c r="N76" s="108"/>
      <c r="O76" s="85"/>
      <c r="P76" s="126"/>
      <c r="Q76" s="109"/>
      <c r="R76" s="3"/>
      <c r="S76" s="3"/>
      <c r="T76" s="3"/>
      <c r="U76" s="6"/>
      <c r="V76" s="108"/>
      <c r="W76" s="3"/>
      <c r="X76" s="3"/>
      <c r="Y76" s="6"/>
      <c r="Z76" s="3"/>
      <c r="AA76" s="3"/>
      <c r="AB76" s="3"/>
      <c r="AC76" s="6"/>
      <c r="AD76" s="4"/>
      <c r="AE76" s="3"/>
      <c r="AF76" s="3"/>
    </row>
    <row r="77" spans="10:32" ht="12.75">
      <c r="J77" s="3"/>
      <c r="K77" s="3"/>
      <c r="L77" s="3"/>
      <c r="M77" s="108"/>
      <c r="N77" s="108"/>
      <c r="O77" s="85"/>
      <c r="P77" s="126"/>
      <c r="Q77" s="109"/>
      <c r="R77" s="3"/>
      <c r="S77" s="3"/>
      <c r="T77" s="3"/>
      <c r="U77" s="6"/>
      <c r="V77" s="108"/>
      <c r="W77" s="3"/>
      <c r="X77" s="3"/>
      <c r="Y77" s="6"/>
      <c r="Z77" s="3"/>
      <c r="AA77" s="3"/>
      <c r="AB77" s="3"/>
      <c r="AC77" s="6"/>
      <c r="AD77" s="4"/>
      <c r="AE77" s="3"/>
      <c r="AF77" s="3"/>
    </row>
    <row r="78" spans="10:32" ht="12.75">
      <c r="J78" s="3"/>
      <c r="K78" s="3"/>
      <c r="L78" s="3"/>
      <c r="M78" s="108"/>
      <c r="N78" s="108"/>
      <c r="O78" s="90"/>
      <c r="P78" s="109"/>
      <c r="Q78" s="109"/>
      <c r="R78" s="3"/>
      <c r="S78" s="3"/>
      <c r="T78" s="3"/>
      <c r="U78" s="6"/>
      <c r="V78" s="108"/>
      <c r="W78" s="3"/>
      <c r="X78" s="3"/>
      <c r="Y78" s="6"/>
      <c r="Z78" s="3"/>
      <c r="AA78" s="3"/>
      <c r="AB78" s="3"/>
      <c r="AC78" s="6"/>
      <c r="AD78" s="4"/>
      <c r="AE78" s="3"/>
      <c r="AF78" s="3"/>
    </row>
    <row r="79" spans="10:32" ht="12.75">
      <c r="J79" s="3"/>
      <c r="K79" s="3"/>
      <c r="L79" s="3"/>
      <c r="M79" s="108"/>
      <c r="N79" s="108"/>
      <c r="O79" s="85"/>
      <c r="P79" s="108"/>
      <c r="Q79" s="109"/>
      <c r="R79" s="3"/>
      <c r="S79" s="3"/>
      <c r="T79" s="3"/>
      <c r="U79" s="6"/>
      <c r="V79" s="108"/>
      <c r="W79" s="3"/>
      <c r="X79" s="3"/>
      <c r="Y79" s="6"/>
      <c r="Z79" s="3"/>
      <c r="AA79" s="3"/>
      <c r="AB79" s="3"/>
      <c r="AC79" s="6"/>
      <c r="AD79" s="4"/>
      <c r="AE79" s="3"/>
      <c r="AF79" s="3"/>
    </row>
    <row r="80" spans="10:32" ht="12.75">
      <c r="J80" s="3"/>
      <c r="K80" s="3"/>
      <c r="L80" s="3"/>
      <c r="M80" s="108"/>
      <c r="N80" s="108"/>
      <c r="O80" s="85"/>
      <c r="P80" s="108"/>
      <c r="Q80" s="109"/>
      <c r="R80" s="3"/>
      <c r="S80" s="3"/>
      <c r="T80" s="3"/>
      <c r="U80" s="6"/>
      <c r="V80" s="108"/>
      <c r="W80" s="3"/>
      <c r="X80" s="3"/>
      <c r="Y80" s="6"/>
      <c r="Z80" s="3"/>
      <c r="AA80" s="3"/>
      <c r="AB80" s="3"/>
      <c r="AC80" s="6"/>
      <c r="AD80" s="4"/>
      <c r="AE80" s="3"/>
      <c r="AF80" s="3"/>
    </row>
    <row r="81" spans="10:32" ht="12.75">
      <c r="J81" s="3"/>
      <c r="K81" s="3"/>
      <c r="L81" s="3"/>
      <c r="M81" s="108"/>
      <c r="N81" s="108"/>
      <c r="O81" s="85"/>
      <c r="P81" s="108"/>
      <c r="Q81" s="109"/>
      <c r="R81" s="3"/>
      <c r="S81" s="3"/>
      <c r="T81" s="3"/>
      <c r="U81" s="6"/>
      <c r="V81" s="108"/>
      <c r="W81" s="3"/>
      <c r="X81" s="3"/>
      <c r="Y81" s="6"/>
      <c r="Z81" s="3"/>
      <c r="AA81" s="3"/>
      <c r="AB81" s="3"/>
      <c r="AC81" s="6"/>
      <c r="AD81" s="4"/>
      <c r="AE81" s="3"/>
      <c r="AF81" s="3"/>
    </row>
    <row r="82" spans="10:32" ht="12.75">
      <c r="J82" s="3"/>
      <c r="K82" s="3"/>
      <c r="L82" s="3"/>
      <c r="M82" s="108"/>
      <c r="N82" s="108"/>
      <c r="O82" s="85"/>
      <c r="P82" s="108"/>
      <c r="Q82" s="109"/>
      <c r="R82" s="3"/>
      <c r="S82" s="3"/>
      <c r="T82" s="3"/>
      <c r="U82" s="6"/>
      <c r="V82" s="108"/>
      <c r="W82" s="3"/>
      <c r="X82" s="3"/>
      <c r="Y82" s="6"/>
      <c r="Z82" s="3"/>
      <c r="AA82" s="3"/>
      <c r="AB82" s="3"/>
      <c r="AC82" s="6"/>
      <c r="AD82" s="4"/>
      <c r="AE82" s="3"/>
      <c r="AF82" s="3"/>
    </row>
    <row r="83" spans="10:32" ht="12.75">
      <c r="J83" s="3"/>
      <c r="K83" s="3"/>
      <c r="L83" s="3"/>
      <c r="M83" s="108"/>
      <c r="N83" s="108"/>
      <c r="O83" s="85"/>
      <c r="P83" s="108"/>
      <c r="Q83" s="109"/>
      <c r="R83" s="3"/>
      <c r="S83" s="3"/>
      <c r="T83" s="3"/>
      <c r="U83" s="6"/>
      <c r="V83" s="108"/>
      <c r="W83" s="3"/>
      <c r="X83" s="3"/>
      <c r="Y83" s="6"/>
      <c r="Z83" s="3"/>
      <c r="AA83" s="3"/>
      <c r="AB83" s="3"/>
      <c r="AC83" s="6"/>
      <c r="AD83" s="4"/>
      <c r="AE83" s="3"/>
      <c r="AF83" s="3"/>
    </row>
    <row r="84" spans="10:32" ht="12.75">
      <c r="J84" s="3"/>
      <c r="K84" s="3"/>
      <c r="L84" s="3"/>
      <c r="M84" s="108"/>
      <c r="N84" s="108"/>
      <c r="O84" s="85"/>
      <c r="P84" s="108"/>
      <c r="Q84" s="109"/>
      <c r="R84" s="3"/>
      <c r="S84" s="3"/>
      <c r="T84" s="3"/>
      <c r="U84" s="6"/>
      <c r="V84" s="108"/>
      <c r="W84" s="3"/>
      <c r="X84" s="3"/>
      <c r="Y84" s="6"/>
      <c r="Z84" s="3"/>
      <c r="AA84" s="3"/>
      <c r="AB84" s="3"/>
      <c r="AC84" s="6"/>
      <c r="AD84" s="4"/>
      <c r="AE84" s="3"/>
      <c r="AF84" s="3"/>
    </row>
    <row r="85" spans="10:32" ht="12.75">
      <c r="J85" s="3"/>
      <c r="K85" s="3"/>
      <c r="L85" s="3"/>
      <c r="M85" s="108"/>
      <c r="N85" s="108"/>
      <c r="O85" s="85"/>
      <c r="P85" s="108"/>
      <c r="Q85" s="109"/>
      <c r="R85" s="3"/>
      <c r="S85" s="3"/>
      <c r="T85" s="3"/>
      <c r="U85" s="6"/>
      <c r="V85" s="108"/>
      <c r="W85" s="3"/>
      <c r="X85" s="3"/>
      <c r="Y85" s="6"/>
      <c r="Z85" s="3"/>
      <c r="AA85" s="3"/>
      <c r="AB85" s="3"/>
      <c r="AC85" s="6"/>
      <c r="AD85" s="4"/>
      <c r="AE85" s="3"/>
      <c r="AF85" s="3"/>
    </row>
    <row r="86" spans="10:32" ht="12.75">
      <c r="J86" s="127"/>
      <c r="K86" s="3"/>
      <c r="L86" s="3"/>
      <c r="M86" s="108"/>
      <c r="N86" s="108"/>
      <c r="O86" s="85"/>
      <c r="P86" s="108"/>
      <c r="Q86" s="109"/>
      <c r="R86" s="4"/>
      <c r="S86" s="3"/>
      <c r="T86" s="3"/>
      <c r="U86" s="6"/>
      <c r="V86" s="108"/>
      <c r="W86" s="3"/>
      <c r="X86" s="3"/>
      <c r="Y86" s="6"/>
      <c r="Z86" s="3"/>
      <c r="AA86" s="3"/>
      <c r="AB86" s="3"/>
      <c r="AC86" s="6"/>
      <c r="AD86" s="4"/>
      <c r="AE86" s="3"/>
      <c r="AF86" s="3"/>
    </row>
    <row r="87" spans="10:32" ht="12.75">
      <c r="J87" s="3"/>
      <c r="K87" s="3"/>
      <c r="L87" s="3"/>
      <c r="M87" s="108"/>
      <c r="N87" s="108"/>
      <c r="O87" s="85"/>
      <c r="P87" s="108"/>
      <c r="Q87" s="109"/>
      <c r="R87" s="3"/>
      <c r="S87" s="3"/>
      <c r="T87" s="3"/>
      <c r="U87" s="6"/>
      <c r="V87" s="108"/>
      <c r="W87" s="3"/>
      <c r="X87" s="3"/>
      <c r="Y87" s="6"/>
      <c r="Z87" s="3"/>
      <c r="AA87" s="3"/>
      <c r="AB87" s="3"/>
      <c r="AC87" s="6"/>
      <c r="AD87" s="4"/>
      <c r="AE87" s="3"/>
      <c r="AF87" s="3"/>
    </row>
    <row r="88" spans="10:32" ht="12.75">
      <c r="J88" s="3"/>
      <c r="K88" s="3"/>
      <c r="L88" s="3"/>
      <c r="M88" s="108"/>
      <c r="N88" s="108"/>
      <c r="O88" s="85"/>
      <c r="P88" s="108"/>
      <c r="Q88" s="109"/>
      <c r="R88" s="3"/>
      <c r="S88" s="3"/>
      <c r="T88" s="3"/>
      <c r="U88" s="6"/>
      <c r="V88" s="108"/>
      <c r="W88" s="3"/>
      <c r="X88" s="3"/>
      <c r="Y88" s="6"/>
      <c r="Z88" s="3"/>
      <c r="AA88" s="3"/>
      <c r="AB88" s="3"/>
      <c r="AC88" s="6"/>
      <c r="AD88" s="4"/>
      <c r="AE88" s="3"/>
      <c r="AF88" s="3"/>
    </row>
    <row r="89" spans="10:32" ht="12.75">
      <c r="J89" s="3"/>
      <c r="K89" s="3"/>
      <c r="L89" s="3"/>
      <c r="M89" s="108"/>
      <c r="N89" s="108"/>
      <c r="O89" s="85"/>
      <c r="P89" s="108"/>
      <c r="Q89" s="109"/>
      <c r="R89" s="3"/>
      <c r="S89" s="3"/>
      <c r="T89" s="3"/>
      <c r="U89" s="6"/>
      <c r="V89" s="108"/>
      <c r="W89" s="3"/>
      <c r="X89" s="3"/>
      <c r="Y89" s="6"/>
      <c r="Z89" s="3"/>
      <c r="AA89" s="3"/>
      <c r="AB89" s="3"/>
      <c r="AC89" s="6"/>
      <c r="AD89" s="4"/>
      <c r="AE89" s="3"/>
      <c r="AF89" s="3"/>
    </row>
    <row r="90" spans="10:32" ht="12.75">
      <c r="J90" s="3"/>
      <c r="K90" s="3"/>
      <c r="L90" s="3"/>
      <c r="M90" s="108"/>
      <c r="N90" s="108"/>
      <c r="O90" s="128"/>
      <c r="P90" s="108"/>
      <c r="Q90" s="109"/>
      <c r="R90" s="3"/>
      <c r="S90" s="3"/>
      <c r="T90" s="3"/>
      <c r="U90" s="6"/>
      <c r="V90" s="108"/>
      <c r="W90" s="3"/>
      <c r="X90" s="3"/>
      <c r="Y90" s="6"/>
      <c r="Z90" s="3"/>
      <c r="AA90" s="3"/>
      <c r="AB90" s="3"/>
      <c r="AC90" s="6"/>
      <c r="AD90" s="4"/>
      <c r="AE90" s="3"/>
      <c r="AF90" s="3"/>
    </row>
    <row r="91" spans="10:32" ht="12.75">
      <c r="J91" s="3"/>
      <c r="K91" s="3"/>
      <c r="L91" s="3"/>
      <c r="M91" s="108"/>
      <c r="N91" s="108"/>
      <c r="O91" s="85"/>
      <c r="P91" s="108"/>
      <c r="Q91" s="109"/>
      <c r="R91" s="3"/>
      <c r="S91" s="3"/>
      <c r="T91" s="3"/>
      <c r="U91" s="6"/>
      <c r="V91" s="108"/>
      <c r="W91" s="3"/>
      <c r="X91" s="3"/>
      <c r="Y91" s="6"/>
      <c r="Z91" s="3"/>
      <c r="AA91" s="3"/>
      <c r="AB91" s="3"/>
      <c r="AC91" s="6"/>
      <c r="AD91" s="4"/>
      <c r="AE91" s="3"/>
      <c r="AF91" s="3"/>
    </row>
    <row r="92" spans="10:32" ht="12.75">
      <c r="J92" s="3"/>
      <c r="K92" s="3"/>
      <c r="L92" s="3"/>
      <c r="M92" s="108"/>
      <c r="N92" s="108"/>
      <c r="O92" s="85"/>
      <c r="P92" s="108"/>
      <c r="Q92" s="109"/>
      <c r="R92" s="3"/>
      <c r="S92" s="3"/>
      <c r="T92" s="3"/>
      <c r="U92" s="6"/>
      <c r="V92" s="108"/>
      <c r="W92" s="3"/>
      <c r="X92" s="3"/>
      <c r="Y92" s="6"/>
      <c r="Z92" s="3"/>
      <c r="AA92" s="3"/>
      <c r="AB92" s="3"/>
      <c r="AC92" s="6"/>
      <c r="AD92" s="4"/>
      <c r="AE92" s="3"/>
      <c r="AF92" s="3"/>
    </row>
    <row r="93" spans="10:32" ht="12.75">
      <c r="J93" s="3"/>
      <c r="K93" s="3"/>
      <c r="L93" s="3"/>
      <c r="M93" s="108"/>
      <c r="N93" s="108"/>
      <c r="O93" s="85"/>
      <c r="P93" s="108"/>
      <c r="Q93" s="109"/>
      <c r="R93" s="3"/>
      <c r="S93" s="3"/>
      <c r="T93" s="3"/>
      <c r="U93" s="6"/>
      <c r="V93" s="108"/>
      <c r="W93" s="3"/>
      <c r="X93" s="3"/>
      <c r="Y93" s="6"/>
      <c r="Z93" s="3"/>
      <c r="AA93" s="3"/>
      <c r="AB93" s="3"/>
      <c r="AC93" s="6"/>
      <c r="AD93" s="4"/>
      <c r="AE93" s="3"/>
      <c r="AF93" s="3"/>
    </row>
    <row r="94" spans="10:32" ht="12.75">
      <c r="J94" s="3"/>
      <c r="K94" s="3"/>
      <c r="L94" s="3"/>
      <c r="M94" s="108"/>
      <c r="N94" s="108"/>
      <c r="O94" s="85"/>
      <c r="P94" s="108"/>
      <c r="Q94" s="109"/>
      <c r="R94" s="3"/>
      <c r="S94" s="3"/>
      <c r="T94" s="3"/>
      <c r="U94" s="6"/>
      <c r="V94" s="108"/>
      <c r="W94" s="3"/>
      <c r="X94" s="3"/>
      <c r="Y94" s="6"/>
      <c r="Z94" s="3"/>
      <c r="AA94" s="3"/>
      <c r="AB94" s="3"/>
      <c r="AC94" s="6"/>
      <c r="AD94" s="4"/>
      <c r="AE94" s="3"/>
      <c r="AF94" s="3"/>
    </row>
    <row r="95" spans="10:32" ht="12.75">
      <c r="J95" s="3"/>
      <c r="K95" s="3"/>
      <c r="L95" s="3"/>
      <c r="M95" s="108"/>
      <c r="N95" s="108"/>
      <c r="O95" s="85"/>
      <c r="P95" s="108"/>
      <c r="Q95" s="109"/>
      <c r="R95" s="3"/>
      <c r="S95" s="3"/>
      <c r="T95" s="3"/>
      <c r="U95" s="6"/>
      <c r="V95" s="108"/>
      <c r="W95" s="3"/>
      <c r="X95" s="3"/>
      <c r="Y95" s="6"/>
      <c r="Z95" s="3"/>
      <c r="AA95" s="3"/>
      <c r="AB95" s="3"/>
      <c r="AC95" s="6"/>
      <c r="AD95" s="4"/>
      <c r="AE95" s="3"/>
      <c r="AF95" s="3"/>
    </row>
    <row r="96" spans="10:32" ht="12.75">
      <c r="J96" s="3"/>
      <c r="K96" s="3"/>
      <c r="L96" s="3"/>
      <c r="M96" s="108"/>
      <c r="N96" s="108"/>
      <c r="O96" s="85"/>
      <c r="P96" s="108"/>
      <c r="Q96" s="109"/>
      <c r="R96" s="3"/>
      <c r="S96" s="3"/>
      <c r="T96" s="3"/>
      <c r="U96" s="6"/>
      <c r="V96" s="108"/>
      <c r="W96" s="3"/>
      <c r="X96" s="3"/>
      <c r="Y96" s="6"/>
      <c r="Z96" s="4"/>
      <c r="AA96" s="3"/>
      <c r="AB96" s="3"/>
      <c r="AC96" s="6"/>
      <c r="AD96" s="4"/>
      <c r="AE96" s="3"/>
      <c r="AF96" s="3"/>
    </row>
    <row r="97" spans="10:32" ht="12.75">
      <c r="J97" s="3"/>
      <c r="K97" s="3"/>
      <c r="L97" s="3"/>
      <c r="M97" s="108"/>
      <c r="N97" s="108"/>
      <c r="O97" s="85"/>
      <c r="P97" s="108"/>
      <c r="Q97" s="109"/>
      <c r="R97" s="3"/>
      <c r="S97" s="3"/>
      <c r="T97" s="3"/>
      <c r="U97" s="6"/>
      <c r="V97" s="108"/>
      <c r="W97" s="3"/>
      <c r="X97" s="3"/>
      <c r="Y97" s="6"/>
      <c r="Z97" s="3"/>
      <c r="AA97" s="3"/>
      <c r="AB97" s="3"/>
      <c r="AC97" s="6"/>
      <c r="AD97" s="4"/>
      <c r="AE97" s="3"/>
      <c r="AF97" s="3"/>
    </row>
    <row r="98" spans="10:32" ht="12.75">
      <c r="J98" s="3"/>
      <c r="K98" s="3"/>
      <c r="L98" s="3"/>
      <c r="M98" s="108"/>
      <c r="N98" s="108"/>
      <c r="O98" s="85"/>
      <c r="P98" s="108"/>
      <c r="Q98" s="109"/>
      <c r="R98" s="3"/>
      <c r="S98" s="3"/>
      <c r="T98" s="3"/>
      <c r="U98" s="6"/>
      <c r="V98" s="108"/>
      <c r="W98" s="3"/>
      <c r="X98" s="3"/>
      <c r="Y98" s="6"/>
      <c r="Z98" s="3"/>
      <c r="AA98" s="3"/>
      <c r="AB98" s="3"/>
      <c r="AC98" s="6"/>
      <c r="AD98" s="4"/>
      <c r="AE98" s="3"/>
      <c r="AF98" s="3"/>
    </row>
    <row r="99" spans="10:32" ht="12.75">
      <c r="J99" s="3"/>
      <c r="K99" s="3"/>
      <c r="L99" s="3"/>
      <c r="M99" s="108"/>
      <c r="N99" s="108"/>
      <c r="O99" s="85"/>
      <c r="P99" s="108"/>
      <c r="Q99" s="109"/>
      <c r="R99" s="3"/>
      <c r="S99" s="3"/>
      <c r="T99" s="3"/>
      <c r="U99" s="6"/>
      <c r="V99" s="108"/>
      <c r="W99" s="3"/>
      <c r="X99" s="3"/>
      <c r="Y99" s="6"/>
      <c r="Z99" s="3"/>
      <c r="AA99" s="3"/>
      <c r="AB99" s="3"/>
      <c r="AC99" s="6"/>
      <c r="AD99" s="4"/>
      <c r="AE99" s="3"/>
      <c r="AF99" s="3"/>
    </row>
    <row r="100" spans="10:32" ht="12.75">
      <c r="J100" s="3"/>
      <c r="K100" s="3"/>
      <c r="L100" s="3"/>
      <c r="M100" s="108"/>
      <c r="N100" s="108"/>
      <c r="O100" s="85"/>
      <c r="P100" s="108"/>
      <c r="Q100" s="109"/>
      <c r="R100" s="3"/>
      <c r="S100" s="3"/>
      <c r="T100" s="3"/>
      <c r="U100" s="6"/>
      <c r="V100" s="108"/>
      <c r="W100" s="3"/>
      <c r="X100" s="3"/>
      <c r="Y100" s="6"/>
      <c r="Z100" s="3"/>
      <c r="AA100" s="3"/>
      <c r="AB100" s="3"/>
      <c r="AC100" s="6"/>
      <c r="AD100" s="4"/>
      <c r="AE100" s="3"/>
      <c r="AF100" s="3"/>
    </row>
    <row r="101" spans="10:32" ht="12.75">
      <c r="J101" s="3"/>
      <c r="K101" s="3"/>
      <c r="L101" s="3"/>
      <c r="M101" s="108"/>
      <c r="N101" s="108"/>
      <c r="O101" s="85"/>
      <c r="P101" s="108"/>
      <c r="Q101" s="109"/>
      <c r="R101" s="3"/>
      <c r="S101" s="3"/>
      <c r="T101" s="3"/>
      <c r="U101" s="6"/>
      <c r="V101" s="108"/>
      <c r="W101" s="3"/>
      <c r="X101" s="3"/>
      <c r="Y101" s="6"/>
      <c r="Z101" s="3"/>
      <c r="AA101" s="3"/>
      <c r="AB101" s="3"/>
      <c r="AC101" s="6"/>
      <c r="AD101" s="4"/>
      <c r="AE101" s="3"/>
      <c r="AF101" s="3"/>
    </row>
    <row r="102" spans="10:32" ht="12.75">
      <c r="J102" s="3"/>
      <c r="K102" s="3"/>
      <c r="L102" s="3"/>
      <c r="M102" s="108"/>
      <c r="N102" s="108"/>
      <c r="O102" s="85"/>
      <c r="P102" s="108"/>
      <c r="Q102" s="109"/>
      <c r="R102" s="3"/>
      <c r="S102" s="3"/>
      <c r="T102" s="3"/>
      <c r="U102" s="6"/>
      <c r="V102" s="108"/>
      <c r="W102" s="3"/>
      <c r="X102" s="3"/>
      <c r="Y102" s="6"/>
      <c r="Z102" s="3"/>
      <c r="AA102" s="3"/>
      <c r="AB102" s="3"/>
      <c r="AC102" s="6"/>
      <c r="AD102" s="4"/>
      <c r="AE102" s="3"/>
      <c r="AF102" s="3"/>
    </row>
    <row r="103" spans="10:32" ht="12.75">
      <c r="J103" s="3"/>
      <c r="K103" s="3"/>
      <c r="L103" s="3"/>
      <c r="M103" s="108"/>
      <c r="N103" s="108"/>
      <c r="O103" s="85"/>
      <c r="P103" s="108"/>
      <c r="Q103" s="109"/>
      <c r="R103" s="3"/>
      <c r="S103" s="3"/>
      <c r="T103" s="3"/>
      <c r="U103" s="6"/>
      <c r="V103" s="108"/>
      <c r="W103" s="3"/>
      <c r="X103" s="3"/>
      <c r="Y103" s="6"/>
      <c r="Z103" s="3"/>
      <c r="AA103" s="3"/>
      <c r="AB103" s="3"/>
      <c r="AC103" s="6"/>
      <c r="AD103" s="4"/>
      <c r="AE103" s="3"/>
      <c r="AF103" s="3"/>
    </row>
    <row r="104" spans="10:32" ht="12.75">
      <c r="J104" s="3"/>
      <c r="K104" s="3"/>
      <c r="L104" s="3"/>
      <c r="M104" s="108"/>
      <c r="N104" s="108"/>
      <c r="O104" s="85"/>
      <c r="P104" s="108"/>
      <c r="Q104" s="109"/>
      <c r="R104" s="3"/>
      <c r="S104" s="3"/>
      <c r="T104" s="3"/>
      <c r="U104" s="6"/>
      <c r="V104" s="108"/>
      <c r="W104" s="3"/>
      <c r="X104" s="3"/>
      <c r="Y104" s="6"/>
      <c r="Z104" s="3"/>
      <c r="AA104" s="3"/>
      <c r="AB104" s="3"/>
      <c r="AC104" s="6"/>
      <c r="AD104" s="4"/>
      <c r="AE104" s="3"/>
      <c r="AF104" s="3"/>
    </row>
    <row r="105" spans="10:32" ht="12.75">
      <c r="J105" s="3"/>
      <c r="K105" s="3"/>
      <c r="L105" s="3"/>
      <c r="M105" s="4"/>
      <c r="N105" s="4"/>
      <c r="O105" s="83"/>
      <c r="P105" s="108"/>
      <c r="Q105" s="109"/>
      <c r="R105" s="3"/>
      <c r="S105" s="3"/>
      <c r="T105" s="3"/>
      <c r="U105" s="6"/>
      <c r="V105" s="85"/>
      <c r="W105" s="3"/>
      <c r="X105" s="3"/>
      <c r="Y105" s="6"/>
      <c r="AC105" s="6"/>
      <c r="AD105" s="4"/>
      <c r="AE105" s="3"/>
      <c r="AF105" s="3"/>
    </row>
    <row r="106" spans="10:33" ht="12.75">
      <c r="J106" s="3"/>
      <c r="K106" s="3"/>
      <c r="L106" s="3"/>
      <c r="M106" s="4"/>
      <c r="N106" s="4"/>
      <c r="O106" s="108"/>
      <c r="P106" s="129"/>
      <c r="Q106" s="129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2" ht="12.75">
      <c r="A107" s="85"/>
      <c r="B107" s="128"/>
      <c r="C107" s="128"/>
      <c r="D107" s="128"/>
      <c r="O107" s="85"/>
      <c r="P107" s="128"/>
      <c r="Q107" s="128"/>
      <c r="V107" s="85"/>
      <c r="X107" s="3"/>
      <c r="AB107" s="3"/>
      <c r="AF107" s="3"/>
    </row>
    <row r="108" spans="22:24" ht="12.75">
      <c r="V108" s="85"/>
      <c r="X108" s="3"/>
    </row>
    <row r="109" spans="22:24" ht="12.75">
      <c r="V109" s="85"/>
      <c r="X109" s="3"/>
    </row>
    <row r="110" spans="22:24" ht="12.75">
      <c r="V110" s="85"/>
      <c r="X110" s="3"/>
    </row>
    <row r="111" spans="23:24" ht="12.75">
      <c r="W111" s="85"/>
      <c r="X111" s="3"/>
    </row>
    <row r="112" spans="23:24" ht="12.75">
      <c r="W112" s="85"/>
      <c r="X112" s="3"/>
    </row>
    <row r="113" spans="23:24" ht="12.75">
      <c r="W113" s="85"/>
      <c r="X113" s="3"/>
    </row>
    <row r="114" spans="17:24" ht="12.75">
      <c r="Q114" s="85"/>
      <c r="S114" s="3"/>
      <c r="W114" s="85"/>
      <c r="X114" s="3"/>
    </row>
    <row r="115" spans="17:24" ht="12.75">
      <c r="Q115" s="85"/>
      <c r="S115" s="3"/>
      <c r="W115" s="85"/>
      <c r="X115" s="3"/>
    </row>
    <row r="116" spans="17:24" ht="12.75">
      <c r="Q116" s="85"/>
      <c r="S116" s="3"/>
      <c r="W116" s="85"/>
      <c r="X116" s="3"/>
    </row>
    <row r="117" spans="17:24" ht="12.75">
      <c r="Q117" s="85"/>
      <c r="S117" s="3"/>
      <c r="W117" s="85"/>
      <c r="X117" s="3"/>
    </row>
    <row r="118" spans="17:24" ht="12.75">
      <c r="Q118" s="85"/>
      <c r="S118" s="3"/>
      <c r="W118" s="85"/>
      <c r="X118" s="3"/>
    </row>
    <row r="119" spans="17:24" ht="12.75">
      <c r="Q119" s="85"/>
      <c r="S119" s="3"/>
      <c r="W119" s="85"/>
      <c r="X119" s="3"/>
    </row>
    <row r="120" spans="17:24" ht="12.75">
      <c r="Q120" s="85"/>
      <c r="S120" s="3"/>
      <c r="W120" s="85"/>
      <c r="X120" s="3"/>
    </row>
    <row r="121" spans="17:24" ht="12.75">
      <c r="Q121" s="85"/>
      <c r="S121" s="3"/>
      <c r="W121" s="85"/>
      <c r="X121" s="3"/>
    </row>
    <row r="122" spans="17:24" ht="12.75">
      <c r="Q122" s="85"/>
      <c r="S122" s="3"/>
      <c r="W122" s="85"/>
      <c r="X122" s="3"/>
    </row>
    <row r="123" spans="17:24" ht="12.75">
      <c r="Q123" s="85"/>
      <c r="S123" s="3"/>
      <c r="W123" s="85"/>
      <c r="X123" s="3"/>
    </row>
    <row r="124" spans="17:24" ht="12.75">
      <c r="Q124" s="85"/>
      <c r="S124" s="3"/>
      <c r="W124" s="85"/>
      <c r="X124" s="3"/>
    </row>
    <row r="125" spans="17:24" ht="12.75">
      <c r="Q125" s="85"/>
      <c r="S125" s="3"/>
      <c r="W125" s="85"/>
      <c r="X125" s="3"/>
    </row>
    <row r="126" spans="17:24" ht="12.75">
      <c r="Q126" s="85"/>
      <c r="S126" s="3"/>
      <c r="W126" s="85"/>
      <c r="X126" s="3"/>
    </row>
    <row r="127" spans="17:24" ht="12.75">
      <c r="Q127" s="85"/>
      <c r="S127" s="3"/>
      <c r="W127" s="85"/>
      <c r="X127" s="3"/>
    </row>
    <row r="128" spans="17:24" ht="12.75">
      <c r="Q128" s="85"/>
      <c r="S128" s="3"/>
      <c r="W128" s="85"/>
      <c r="X128" s="3"/>
    </row>
    <row r="129" spans="19:24" ht="12.75">
      <c r="S129" s="3"/>
      <c r="W129" s="85"/>
      <c r="X129" s="3"/>
    </row>
    <row r="130" spans="19:23" ht="12.75">
      <c r="S130" s="3"/>
      <c r="W130" s="85"/>
    </row>
    <row r="131" spans="19:24" ht="12.75">
      <c r="S131" s="3"/>
      <c r="X131" s="3"/>
    </row>
    <row r="132" spans="19:23" ht="12.75">
      <c r="S132" s="3"/>
      <c r="W132" s="85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  <row r="187" ht="12.75">
      <c r="S187" s="3"/>
    </row>
    <row r="188" ht="12.75">
      <c r="S188" s="3"/>
    </row>
    <row r="189" ht="12.75">
      <c r="S189" s="3"/>
    </row>
    <row r="190" ht="12.75">
      <c r="S190" s="3"/>
    </row>
    <row r="191" ht="12.75">
      <c r="S191" s="3"/>
    </row>
    <row r="192" ht="12.75">
      <c r="S192" s="3"/>
    </row>
    <row r="193" ht="12.75">
      <c r="S193" s="3"/>
    </row>
    <row r="194" ht="12.75">
      <c r="S194" s="3"/>
    </row>
    <row r="195" ht="12.75">
      <c r="S195" s="3"/>
    </row>
    <row r="196" ht="12.75">
      <c r="S196" s="3"/>
    </row>
    <row r="197" ht="12.75">
      <c r="S197" s="3"/>
    </row>
    <row r="198" ht="12.75">
      <c r="S198" s="3"/>
    </row>
    <row r="199" ht="12.75">
      <c r="S199" s="3"/>
    </row>
    <row r="200" ht="12.75">
      <c r="S200" s="3"/>
    </row>
    <row r="201" ht="12.75">
      <c r="S201" s="3"/>
    </row>
    <row r="202" ht="12.75">
      <c r="S202" s="3"/>
    </row>
    <row r="203" ht="12.75">
      <c r="S203" s="3"/>
    </row>
    <row r="204" ht="12.75">
      <c r="S204" s="3"/>
    </row>
    <row r="205" ht="12.75">
      <c r="S205" s="3"/>
    </row>
    <row r="206" ht="12.75">
      <c r="S206" s="3"/>
    </row>
    <row r="207" ht="12.75">
      <c r="S207" s="3"/>
    </row>
    <row r="208" ht="12.75">
      <c r="S208" s="3"/>
    </row>
    <row r="209" ht="12.75">
      <c r="S209" s="3"/>
    </row>
    <row r="210" ht="12.75">
      <c r="S210" s="3"/>
    </row>
    <row r="211" ht="12.75">
      <c r="S211" s="3"/>
    </row>
    <row r="212" ht="12.75">
      <c r="S212" s="3"/>
    </row>
    <row r="213" ht="12.75">
      <c r="S213" s="3"/>
    </row>
    <row r="214" ht="12.75">
      <c r="S214" s="3"/>
    </row>
    <row r="215" ht="12.75">
      <c r="S215" s="3"/>
    </row>
    <row r="216" ht="12.75">
      <c r="S216" s="3"/>
    </row>
    <row r="217" ht="12.75">
      <c r="S217" s="3"/>
    </row>
    <row r="218" ht="12.75">
      <c r="S218" s="3"/>
    </row>
    <row r="219" ht="12.75">
      <c r="S219" s="3"/>
    </row>
    <row r="220" ht="12.75">
      <c r="S220" s="3"/>
    </row>
    <row r="221" ht="12.75">
      <c r="S221" s="3"/>
    </row>
    <row r="222" ht="12.75">
      <c r="S222" s="3"/>
    </row>
    <row r="223" ht="12.75">
      <c r="S223" s="3"/>
    </row>
    <row r="224" ht="12.75">
      <c r="S224" s="3"/>
    </row>
    <row r="225" ht="12.75">
      <c r="S225" s="3"/>
    </row>
    <row r="226" ht="12.75">
      <c r="S226" s="3"/>
    </row>
    <row r="227" ht="12.75">
      <c r="S227" s="3"/>
    </row>
    <row r="228" ht="12.75">
      <c r="S228" s="3"/>
    </row>
    <row r="229" ht="12.75">
      <c r="S229" s="3"/>
    </row>
    <row r="230" ht="12.75">
      <c r="S230" s="3"/>
    </row>
    <row r="231" ht="12.75">
      <c r="S231" s="3"/>
    </row>
    <row r="232" ht="12.75">
      <c r="S232" s="3"/>
    </row>
    <row r="233" ht="12.75">
      <c r="S233" s="3"/>
    </row>
    <row r="234" ht="12.75">
      <c r="S234" s="3"/>
    </row>
    <row r="235" ht="12.75">
      <c r="S235" s="3"/>
    </row>
    <row r="236" ht="12.75">
      <c r="S236" s="3"/>
    </row>
    <row r="237" ht="12.75">
      <c r="S237" s="3"/>
    </row>
    <row r="238" ht="12.75">
      <c r="S238" s="3"/>
    </row>
    <row r="239" ht="12.75">
      <c r="S239" s="3"/>
    </row>
    <row r="240" ht="12.75">
      <c r="S240" s="3"/>
    </row>
    <row r="241" ht="12.75">
      <c r="S241" s="3"/>
    </row>
    <row r="242" ht="12.75">
      <c r="S242" s="3"/>
    </row>
    <row r="243" ht="12.75">
      <c r="S243" s="3"/>
    </row>
    <row r="244" ht="12.75">
      <c r="S244" s="3"/>
    </row>
    <row r="245" ht="12.75">
      <c r="S245" s="3"/>
    </row>
    <row r="246" ht="12.75">
      <c r="S246" s="3"/>
    </row>
    <row r="247" ht="12.75">
      <c r="S247" s="3"/>
    </row>
    <row r="248" ht="12.75">
      <c r="S248" s="3"/>
    </row>
    <row r="249" ht="12.75">
      <c r="S249" s="3"/>
    </row>
    <row r="250" ht="12.75">
      <c r="S250" s="3"/>
    </row>
    <row r="251" ht="12.75">
      <c r="S251" s="3"/>
    </row>
    <row r="252" ht="12.75">
      <c r="S252" s="3"/>
    </row>
    <row r="253" ht="12.75">
      <c r="S253" s="3"/>
    </row>
    <row r="254" ht="12.75">
      <c r="S254" s="3"/>
    </row>
    <row r="255" ht="12.75">
      <c r="S255" s="3"/>
    </row>
    <row r="256" ht="12.75">
      <c r="S256" s="3"/>
    </row>
    <row r="257" ht="12.75">
      <c r="S257" s="3"/>
    </row>
    <row r="258" ht="12.75">
      <c r="S258" s="3"/>
    </row>
    <row r="259" ht="12.75">
      <c r="S259" s="3"/>
    </row>
    <row r="260" ht="12.75">
      <c r="S260" s="3"/>
    </row>
    <row r="261" ht="12.75">
      <c r="S261" s="3"/>
    </row>
    <row r="262" ht="12.75">
      <c r="S262" s="3"/>
    </row>
    <row r="263" ht="12.75">
      <c r="S263" s="3"/>
    </row>
    <row r="264" ht="12.75">
      <c r="S264" s="3"/>
    </row>
    <row r="265" ht="12.75">
      <c r="S265" s="3"/>
    </row>
    <row r="266" ht="12.75">
      <c r="S266" s="3"/>
    </row>
    <row r="267" ht="12.75">
      <c r="S267" s="3"/>
    </row>
    <row r="268" ht="12.75">
      <c r="S268" s="3"/>
    </row>
    <row r="269" ht="12.75">
      <c r="S269" s="3"/>
    </row>
    <row r="270" ht="12.75">
      <c r="S270" s="3"/>
    </row>
    <row r="271" ht="12.75">
      <c r="S271" s="3"/>
    </row>
    <row r="272" ht="12.75">
      <c r="S272" s="3"/>
    </row>
    <row r="273" ht="12.75">
      <c r="S273" s="3"/>
    </row>
    <row r="274" ht="12.75">
      <c r="S274" s="3"/>
    </row>
    <row r="275" ht="12.75">
      <c r="S275" s="3"/>
    </row>
    <row r="276" ht="12.75">
      <c r="S276" s="3"/>
    </row>
    <row r="277" ht="12.75">
      <c r="S277" s="3"/>
    </row>
    <row r="278" ht="12.75">
      <c r="S278" s="3"/>
    </row>
    <row r="279" ht="12.75">
      <c r="S279" s="3"/>
    </row>
    <row r="280" ht="12.75">
      <c r="S280" s="3"/>
    </row>
    <row r="281" ht="12.75">
      <c r="S281" s="3"/>
    </row>
    <row r="282" ht="12.75">
      <c r="S282" s="3"/>
    </row>
    <row r="283" ht="12.75">
      <c r="S283" s="3"/>
    </row>
    <row r="284" ht="12.75">
      <c r="S284" s="3"/>
    </row>
    <row r="285" ht="12.75">
      <c r="S285" s="3"/>
    </row>
    <row r="286" ht="12.75">
      <c r="S286" s="3"/>
    </row>
    <row r="287" ht="12.75">
      <c r="S287" s="3"/>
    </row>
    <row r="288" ht="12.75">
      <c r="S288" s="3"/>
    </row>
    <row r="289" ht="12.75">
      <c r="S289" s="3"/>
    </row>
    <row r="290" ht="12.75">
      <c r="S290" s="3"/>
    </row>
    <row r="291" ht="12.75">
      <c r="S291" s="3"/>
    </row>
    <row r="292" ht="12.75">
      <c r="S292" s="3"/>
    </row>
    <row r="293" ht="12.75">
      <c r="S293" s="3"/>
    </row>
    <row r="294" ht="12.75">
      <c r="S294" s="3"/>
    </row>
    <row r="295" ht="12.75">
      <c r="S295" s="3"/>
    </row>
    <row r="296" ht="12.75">
      <c r="S296" s="3"/>
    </row>
    <row r="297" ht="12.75">
      <c r="S297" s="3"/>
    </row>
    <row r="298" ht="12.75">
      <c r="S298" s="3"/>
    </row>
    <row r="299" ht="12.75">
      <c r="S299" s="3"/>
    </row>
    <row r="300" ht="12.75">
      <c r="S300" s="3"/>
    </row>
    <row r="301" ht="12.75">
      <c r="S301" s="3"/>
    </row>
    <row r="302" ht="12.75">
      <c r="S302" s="3"/>
    </row>
    <row r="303" ht="12.75">
      <c r="S303" s="3"/>
    </row>
    <row r="304" ht="12.75">
      <c r="S304" s="3"/>
    </row>
    <row r="305" ht="12.75">
      <c r="S305" s="3"/>
    </row>
    <row r="306" ht="12.75">
      <c r="S306" s="3"/>
    </row>
    <row r="307" ht="12.75">
      <c r="S307" s="3"/>
    </row>
    <row r="308" ht="12.75">
      <c r="S308" s="3"/>
    </row>
    <row r="309" ht="12.75">
      <c r="S309" s="3"/>
    </row>
    <row r="310" ht="12.75">
      <c r="S310" s="3"/>
    </row>
    <row r="311" ht="12.75">
      <c r="S311" s="3"/>
    </row>
    <row r="312" ht="12.75">
      <c r="S312" s="3"/>
    </row>
    <row r="313" ht="12.75">
      <c r="S313" s="3"/>
    </row>
    <row r="314" ht="12.75">
      <c r="S314" s="3"/>
    </row>
    <row r="315" ht="12.75">
      <c r="S315" s="3"/>
    </row>
    <row r="316" ht="12.75">
      <c r="S316" s="3"/>
    </row>
    <row r="317" ht="12.75">
      <c r="S317" s="3"/>
    </row>
    <row r="318" ht="12.75">
      <c r="S318" s="3"/>
    </row>
    <row r="319" ht="12.75">
      <c r="S319" s="3"/>
    </row>
    <row r="320" ht="12.75">
      <c r="S320" s="3"/>
    </row>
    <row r="321" ht="12.75">
      <c r="S321" s="3"/>
    </row>
    <row r="322" ht="12.75">
      <c r="S322" s="3"/>
    </row>
    <row r="323" ht="12.75">
      <c r="S323" s="3"/>
    </row>
    <row r="324" ht="12.75">
      <c r="S324" s="3"/>
    </row>
    <row r="325" ht="12.75">
      <c r="S325" s="3"/>
    </row>
    <row r="326" ht="12.75">
      <c r="S326" s="3"/>
    </row>
    <row r="327" ht="12.75">
      <c r="S327" s="3"/>
    </row>
    <row r="328" ht="12.75">
      <c r="S328" s="3"/>
    </row>
    <row r="329" ht="12.75">
      <c r="S329" s="3"/>
    </row>
    <row r="330" ht="12.75">
      <c r="S330" s="3"/>
    </row>
    <row r="331" ht="12.75">
      <c r="S331" s="3"/>
    </row>
    <row r="332" ht="12.75">
      <c r="S332" s="3"/>
    </row>
    <row r="333" ht="12.75">
      <c r="S333" s="3"/>
    </row>
    <row r="334" ht="12.75">
      <c r="S334" s="3"/>
    </row>
    <row r="335" ht="12.75">
      <c r="S335" s="3"/>
    </row>
    <row r="336" ht="12.75">
      <c r="S336" s="3"/>
    </row>
    <row r="337" ht="12.75">
      <c r="S337" s="3"/>
    </row>
    <row r="338" ht="12.75">
      <c r="S338" s="3"/>
    </row>
    <row r="339" ht="12.75">
      <c r="S339" s="3"/>
    </row>
    <row r="340" ht="12.75">
      <c r="S340" s="3"/>
    </row>
    <row r="341" ht="12.75">
      <c r="S341" s="3"/>
    </row>
    <row r="342" ht="12.75">
      <c r="S342" s="3"/>
    </row>
    <row r="343" ht="12.75">
      <c r="S343" s="3"/>
    </row>
    <row r="344" ht="12.75">
      <c r="S344" s="3"/>
    </row>
    <row r="345" ht="12.75">
      <c r="S345" s="3"/>
    </row>
    <row r="346" ht="12.75">
      <c r="S346" s="3"/>
    </row>
    <row r="347" ht="12.75">
      <c r="S347" s="3"/>
    </row>
    <row r="348" ht="12.75">
      <c r="S348" s="3"/>
    </row>
    <row r="349" ht="12.75">
      <c r="S349" s="3"/>
    </row>
    <row r="350" ht="12.75">
      <c r="S350" s="3"/>
    </row>
    <row r="351" ht="12.75">
      <c r="S351" s="3"/>
    </row>
    <row r="352" ht="12.75">
      <c r="S352" s="3"/>
    </row>
    <row r="353" ht="12.75">
      <c r="S353" s="3"/>
    </row>
    <row r="354" ht="12.75">
      <c r="S354" s="3"/>
    </row>
    <row r="355" ht="12.75">
      <c r="S355" s="3"/>
    </row>
    <row r="356" ht="12.75">
      <c r="S356" s="3"/>
    </row>
    <row r="357" ht="12.75">
      <c r="S357" s="3"/>
    </row>
    <row r="358" ht="12.75">
      <c r="S358" s="3"/>
    </row>
    <row r="359" ht="12.75">
      <c r="S359" s="3"/>
    </row>
    <row r="360" ht="12.75">
      <c r="S360" s="3"/>
    </row>
    <row r="361" ht="12.75">
      <c r="S361" s="3"/>
    </row>
    <row r="362" ht="12.75">
      <c r="S362" s="3"/>
    </row>
    <row r="363" ht="12.75">
      <c r="S363" s="3"/>
    </row>
    <row r="364" ht="12.75">
      <c r="S364" s="3"/>
    </row>
    <row r="365" ht="12.75">
      <c r="S365" s="3"/>
    </row>
    <row r="366" ht="12.75">
      <c r="S366" s="3"/>
    </row>
    <row r="367" ht="12.75">
      <c r="S367" s="3"/>
    </row>
    <row r="368" ht="12.75">
      <c r="S368" s="3"/>
    </row>
    <row r="369" ht="12.75">
      <c r="S369" s="3"/>
    </row>
    <row r="370" ht="12.75">
      <c r="S370" s="3"/>
    </row>
    <row r="371" ht="12.75">
      <c r="S371" s="3"/>
    </row>
    <row r="372" ht="12.75">
      <c r="S372" s="3"/>
    </row>
    <row r="373" ht="12.75">
      <c r="S373" s="3"/>
    </row>
    <row r="374" ht="12.75">
      <c r="S374" s="3"/>
    </row>
    <row r="375" ht="12.75">
      <c r="S375" s="3"/>
    </row>
    <row r="376" ht="12.75">
      <c r="S376" s="3"/>
    </row>
    <row r="377" ht="12.75">
      <c r="S377" s="3"/>
    </row>
    <row r="378" ht="12.75">
      <c r="S378" s="3"/>
    </row>
    <row r="379" ht="12.75">
      <c r="S379" s="3"/>
    </row>
    <row r="380" ht="12.75">
      <c r="S380" s="3"/>
    </row>
    <row r="381" ht="12.75">
      <c r="S381" s="3"/>
    </row>
    <row r="382" ht="12.75">
      <c r="S382" s="3"/>
    </row>
    <row r="383" ht="12.75">
      <c r="S383" s="3"/>
    </row>
    <row r="384" ht="12.75">
      <c r="S384" s="3"/>
    </row>
    <row r="385" ht="12.75">
      <c r="S385" s="3"/>
    </row>
    <row r="386" ht="12.75">
      <c r="S386" s="3"/>
    </row>
    <row r="387" ht="12.75">
      <c r="S387" s="3"/>
    </row>
    <row r="388" ht="12.75">
      <c r="S388" s="3"/>
    </row>
    <row r="389" ht="12.75">
      <c r="S389" s="3"/>
    </row>
    <row r="390" ht="12.75">
      <c r="S390" s="3"/>
    </row>
    <row r="391" ht="12.75">
      <c r="S391" s="3"/>
    </row>
    <row r="392" ht="12.75">
      <c r="S392" s="3"/>
    </row>
    <row r="393" ht="12.75">
      <c r="S393" s="3"/>
    </row>
    <row r="394" ht="12.75">
      <c r="S394" s="3"/>
    </row>
    <row r="395" ht="12.75">
      <c r="S395" s="3"/>
    </row>
    <row r="396" ht="12.75">
      <c r="S396" s="3"/>
    </row>
    <row r="397" ht="12.75">
      <c r="S397" s="3"/>
    </row>
    <row r="398" ht="12.75">
      <c r="S398" s="3"/>
    </row>
    <row r="399" ht="12.75">
      <c r="S399" s="3"/>
    </row>
    <row r="400" ht="12.75">
      <c r="S400" s="3"/>
    </row>
    <row r="401" ht="12.75">
      <c r="S401" s="3"/>
    </row>
    <row r="402" ht="12.75">
      <c r="S402" s="3"/>
    </row>
    <row r="403" ht="12.75">
      <c r="S403" s="3"/>
    </row>
    <row r="404" ht="12.75">
      <c r="S404" s="3"/>
    </row>
    <row r="405" ht="12.75">
      <c r="S405" s="3"/>
    </row>
    <row r="406" ht="12.75">
      <c r="S406" s="3"/>
    </row>
    <row r="407" ht="12.75">
      <c r="S407" s="3"/>
    </row>
    <row r="408" ht="12.75">
      <c r="S408" s="3"/>
    </row>
    <row r="409" ht="12.75">
      <c r="S409" s="3"/>
    </row>
    <row r="410" ht="12.75">
      <c r="S410" s="3"/>
    </row>
    <row r="411" ht="12.75">
      <c r="S411" s="3"/>
    </row>
    <row r="412" ht="12.75">
      <c r="S412" s="3"/>
    </row>
    <row r="413" ht="12.75">
      <c r="S413" s="3"/>
    </row>
    <row r="414" ht="12.75">
      <c r="S414" s="3"/>
    </row>
    <row r="415" ht="12.75">
      <c r="S415" s="3"/>
    </row>
    <row r="416" ht="12.75">
      <c r="S416" s="3"/>
    </row>
    <row r="417" ht="12.75">
      <c r="S417" s="3"/>
    </row>
    <row r="418" ht="12.75">
      <c r="S418" s="3"/>
    </row>
    <row r="419" ht="12.75">
      <c r="S419" s="3"/>
    </row>
    <row r="420" ht="12.75">
      <c r="S420" s="3"/>
    </row>
    <row r="421" ht="12.75">
      <c r="S421" s="3"/>
    </row>
    <row r="422" ht="12.75">
      <c r="S422" s="3"/>
    </row>
    <row r="423" ht="12.75">
      <c r="S423" s="3"/>
    </row>
    <row r="424" ht="12.75">
      <c r="S424" s="3"/>
    </row>
    <row r="425" ht="12.75">
      <c r="S425" s="3"/>
    </row>
    <row r="426" ht="12.75">
      <c r="S426" s="3"/>
    </row>
    <row r="427" ht="12.75">
      <c r="S427" s="3"/>
    </row>
    <row r="428" ht="12.75">
      <c r="S428" s="3"/>
    </row>
    <row r="429" ht="12.75">
      <c r="S429" s="3"/>
    </row>
    <row r="430" ht="12.75">
      <c r="S430" s="3"/>
    </row>
    <row r="431" ht="12.75">
      <c r="S431" s="3"/>
    </row>
    <row r="432" ht="12.75">
      <c r="S432" s="3"/>
    </row>
    <row r="433" ht="12.75">
      <c r="S433" s="3"/>
    </row>
    <row r="434" ht="12.75">
      <c r="S434" s="3"/>
    </row>
    <row r="435" ht="12.75">
      <c r="S435" s="3"/>
    </row>
    <row r="436" ht="12.75">
      <c r="S436" s="3"/>
    </row>
    <row r="437" ht="12.75">
      <c r="S437" s="3"/>
    </row>
    <row r="438" ht="12.75">
      <c r="S438" s="3"/>
    </row>
    <row r="439" ht="12.75">
      <c r="S439" s="3"/>
    </row>
    <row r="440" ht="12.75">
      <c r="S440" s="3"/>
    </row>
    <row r="441" ht="12.75">
      <c r="S441" s="3"/>
    </row>
    <row r="442" ht="12.75">
      <c r="S442" s="3"/>
    </row>
    <row r="443" ht="12.75">
      <c r="S443" s="3"/>
    </row>
    <row r="444" ht="12.75">
      <c r="S444" s="3"/>
    </row>
    <row r="445" ht="12.75">
      <c r="S445" s="3"/>
    </row>
    <row r="446" ht="12.75">
      <c r="S446" s="3"/>
    </row>
    <row r="447" ht="12.75">
      <c r="S447" s="3"/>
    </row>
    <row r="448" ht="12.75">
      <c r="S448" s="3"/>
    </row>
    <row r="449" ht="12.75">
      <c r="S449" s="3"/>
    </row>
    <row r="450" ht="12.75">
      <c r="S450" s="3"/>
    </row>
    <row r="451" ht="12.75">
      <c r="S451" s="3"/>
    </row>
    <row r="452" ht="12.75">
      <c r="S452" s="3"/>
    </row>
    <row r="453" ht="12.75">
      <c r="S453" s="3"/>
    </row>
    <row r="454" ht="12.75">
      <c r="S454" s="3"/>
    </row>
    <row r="455" ht="12.75">
      <c r="S455" s="3"/>
    </row>
    <row r="456" ht="12.75">
      <c r="S456" s="3"/>
    </row>
    <row r="457" ht="12.75">
      <c r="S457" s="3"/>
    </row>
    <row r="458" ht="12.75">
      <c r="S458" s="3"/>
    </row>
    <row r="459" ht="12.75">
      <c r="S459" s="3"/>
    </row>
    <row r="460" ht="12.75">
      <c r="S460" s="3"/>
    </row>
    <row r="461" ht="12.75">
      <c r="S461" s="3"/>
    </row>
    <row r="462" ht="12.75">
      <c r="S462" s="3"/>
    </row>
    <row r="463" ht="12.75">
      <c r="S463" s="3"/>
    </row>
    <row r="464" ht="12.75">
      <c r="S464" s="3"/>
    </row>
    <row r="465" ht="12.75">
      <c r="S465" s="3"/>
    </row>
    <row r="466" ht="12.75">
      <c r="S466" s="3"/>
    </row>
    <row r="467" ht="12.75">
      <c r="S467" s="3"/>
    </row>
    <row r="468" ht="12.75">
      <c r="S468" s="3"/>
    </row>
    <row r="469" ht="12.75">
      <c r="S469" s="3"/>
    </row>
    <row r="470" ht="12.75">
      <c r="S470" s="3"/>
    </row>
    <row r="471" ht="12.75">
      <c r="S471" s="3"/>
    </row>
    <row r="472" ht="12.75">
      <c r="S472" s="3"/>
    </row>
    <row r="473" ht="12.75">
      <c r="S473" s="3"/>
    </row>
    <row r="474" ht="12.75">
      <c r="S474" s="3"/>
    </row>
    <row r="475" ht="12.75">
      <c r="S475" s="3"/>
    </row>
    <row r="476" ht="12.75">
      <c r="S476" s="3"/>
    </row>
    <row r="477" ht="12.75">
      <c r="S477" s="3"/>
    </row>
    <row r="478" ht="12.75">
      <c r="S478" s="3"/>
    </row>
    <row r="479" ht="12.75">
      <c r="S479" s="3"/>
    </row>
    <row r="480" ht="12.75">
      <c r="S480" s="3"/>
    </row>
    <row r="481" ht="12.75">
      <c r="S481" s="3"/>
    </row>
    <row r="482" ht="12.75">
      <c r="S482" s="3"/>
    </row>
    <row r="483" ht="12.75">
      <c r="S483" s="3"/>
    </row>
    <row r="484" ht="12.75">
      <c r="S484" s="3"/>
    </row>
    <row r="485" ht="12.75">
      <c r="S485" s="3"/>
    </row>
    <row r="486" ht="12.75">
      <c r="S486" s="3"/>
    </row>
    <row r="487" ht="12.75">
      <c r="S487" s="3"/>
    </row>
    <row r="488" ht="12.75">
      <c r="S488" s="3"/>
    </row>
    <row r="489" ht="12.75">
      <c r="S489" s="3"/>
    </row>
    <row r="490" ht="12.75">
      <c r="S490" s="3"/>
    </row>
    <row r="491" ht="12.75">
      <c r="S491" s="3"/>
    </row>
    <row r="492" ht="12.75">
      <c r="S492" s="3"/>
    </row>
    <row r="493" ht="12.75">
      <c r="S493" s="3"/>
    </row>
    <row r="494" ht="12.75">
      <c r="S494" s="3"/>
    </row>
    <row r="495" ht="12.75">
      <c r="S495" s="3"/>
    </row>
    <row r="496" ht="12.75">
      <c r="S496" s="3"/>
    </row>
    <row r="497" ht="12.75">
      <c r="S497" s="3"/>
    </row>
    <row r="498" ht="12.75">
      <c r="S498" s="3"/>
    </row>
    <row r="499" ht="12.75">
      <c r="S499" s="3"/>
    </row>
    <row r="500" ht="12.75">
      <c r="S500" s="3"/>
    </row>
    <row r="501" ht="12.75">
      <c r="S501" s="3"/>
    </row>
    <row r="502" ht="12.75">
      <c r="S502" s="3"/>
    </row>
    <row r="503" ht="12.75">
      <c r="S503" s="3"/>
    </row>
    <row r="504" ht="12.75">
      <c r="S504" s="3"/>
    </row>
    <row r="505" ht="12.75">
      <c r="S505" s="3"/>
    </row>
    <row r="506" ht="12.75">
      <c r="S506" s="3"/>
    </row>
    <row r="507" ht="12.75">
      <c r="S507" s="3"/>
    </row>
    <row r="508" ht="12.75">
      <c r="S508" s="3"/>
    </row>
    <row r="509" ht="12.75">
      <c r="S509" s="3"/>
    </row>
    <row r="510" ht="12.75">
      <c r="S510" s="3"/>
    </row>
    <row r="511" ht="12.75">
      <c r="S511" s="3"/>
    </row>
    <row r="512" ht="12.75">
      <c r="S512" s="3"/>
    </row>
    <row r="513" ht="12.75">
      <c r="S513" s="3"/>
    </row>
    <row r="514" ht="12.75">
      <c r="S514" s="3"/>
    </row>
    <row r="515" ht="12.75">
      <c r="S515" s="3"/>
    </row>
    <row r="516" ht="12.75">
      <c r="S516" s="3"/>
    </row>
    <row r="517" ht="12.75">
      <c r="S517" s="3"/>
    </row>
    <row r="518" ht="12.75">
      <c r="S518" s="3"/>
    </row>
    <row r="519" ht="12.75">
      <c r="S519" s="3"/>
    </row>
    <row r="520" ht="12.75">
      <c r="S520" s="3"/>
    </row>
    <row r="521" ht="12.75">
      <c r="S521" s="3"/>
    </row>
    <row r="522" ht="12.75">
      <c r="S522" s="3"/>
    </row>
    <row r="523" ht="12.75">
      <c r="S523" s="3"/>
    </row>
    <row r="524" ht="12.75">
      <c r="S524" s="3"/>
    </row>
    <row r="525" ht="12.75">
      <c r="S525" s="3"/>
    </row>
    <row r="526" ht="12.75">
      <c r="S526" s="3"/>
    </row>
    <row r="527" ht="12.75">
      <c r="S527" s="3"/>
    </row>
    <row r="528" ht="12.75">
      <c r="S528" s="3"/>
    </row>
    <row r="529" ht="12.75">
      <c r="S529" s="3"/>
    </row>
    <row r="530" ht="12.75">
      <c r="S530" s="3"/>
    </row>
    <row r="531" ht="12.75">
      <c r="S531" s="3"/>
    </row>
    <row r="532" ht="12.75">
      <c r="S532" s="3"/>
    </row>
    <row r="533" ht="12.75">
      <c r="S533" s="3"/>
    </row>
    <row r="534" ht="12.75">
      <c r="S534" s="3"/>
    </row>
    <row r="535" ht="12.75">
      <c r="S535" s="3"/>
    </row>
    <row r="536" ht="12.75">
      <c r="S536" s="3"/>
    </row>
    <row r="537" ht="12.75">
      <c r="S537" s="3"/>
    </row>
    <row r="538" ht="12.75">
      <c r="S538" s="3"/>
    </row>
    <row r="539" ht="12.75">
      <c r="S539" s="3"/>
    </row>
    <row r="540" ht="12.75">
      <c r="S540" s="3"/>
    </row>
    <row r="541" ht="12.75">
      <c r="S541" s="3"/>
    </row>
    <row r="542" ht="12.75">
      <c r="S542" s="3"/>
    </row>
    <row r="543" ht="12.75">
      <c r="S543" s="3"/>
    </row>
    <row r="544" ht="12.75">
      <c r="S544" s="3"/>
    </row>
    <row r="545" ht="12.75">
      <c r="S545" s="3"/>
    </row>
    <row r="546" ht="12.75">
      <c r="S546" s="3"/>
    </row>
    <row r="547" ht="12.75">
      <c r="S547" s="3"/>
    </row>
    <row r="548" ht="12.75">
      <c r="S548" s="3"/>
    </row>
    <row r="549" ht="12.75">
      <c r="S549" s="3"/>
    </row>
    <row r="550" ht="12.75">
      <c r="S550" s="3"/>
    </row>
    <row r="551" ht="12.75">
      <c r="S551" s="3"/>
    </row>
    <row r="552" ht="12.75">
      <c r="S552" s="3"/>
    </row>
    <row r="553" ht="12.75">
      <c r="S553" s="3"/>
    </row>
    <row r="554" ht="12.75">
      <c r="S554" s="3"/>
    </row>
    <row r="555" ht="12.75">
      <c r="S555" s="3"/>
    </row>
    <row r="556" ht="12.75">
      <c r="S556" s="3"/>
    </row>
    <row r="557" ht="12.75">
      <c r="S557" s="3"/>
    </row>
    <row r="558" ht="12.75">
      <c r="S558" s="3"/>
    </row>
    <row r="559" ht="12.75">
      <c r="S559" s="3"/>
    </row>
    <row r="560" ht="12.75">
      <c r="S560" s="3"/>
    </row>
    <row r="561" ht="12.75">
      <c r="S561" s="3"/>
    </row>
    <row r="562" ht="12.75">
      <c r="S562" s="3"/>
    </row>
    <row r="563" ht="12.75">
      <c r="S563" s="3"/>
    </row>
    <row r="564" ht="12.75">
      <c r="S564" s="3"/>
    </row>
    <row r="565" ht="12.75">
      <c r="S565" s="3"/>
    </row>
    <row r="566" ht="12.75">
      <c r="S566" s="3"/>
    </row>
    <row r="567" ht="12.75">
      <c r="S567" s="3"/>
    </row>
    <row r="568" ht="12.75">
      <c r="S568" s="3"/>
    </row>
    <row r="569" ht="12.75">
      <c r="S569" s="3"/>
    </row>
    <row r="570" ht="12.75">
      <c r="S570" s="3"/>
    </row>
    <row r="571" ht="12.75">
      <c r="S571" s="3"/>
    </row>
    <row r="572" ht="12.75">
      <c r="S572" s="3"/>
    </row>
    <row r="573" ht="12.75">
      <c r="S573" s="3"/>
    </row>
    <row r="574" ht="12.75">
      <c r="S574" s="3"/>
    </row>
    <row r="575" ht="12.75">
      <c r="S575" s="3"/>
    </row>
    <row r="576" ht="12.75">
      <c r="S576" s="3"/>
    </row>
    <row r="577" ht="12.75">
      <c r="S577" s="3"/>
    </row>
    <row r="578" ht="12.75">
      <c r="S578" s="3"/>
    </row>
    <row r="579" ht="12.75">
      <c r="S579" s="3"/>
    </row>
    <row r="580" ht="12.75">
      <c r="S580" s="3"/>
    </row>
    <row r="581" ht="12.75">
      <c r="S581" s="3"/>
    </row>
    <row r="582" ht="12.75">
      <c r="S582" s="3"/>
    </row>
    <row r="583" ht="12.75">
      <c r="S583" s="3"/>
    </row>
    <row r="584" ht="12.75">
      <c r="S584" s="3"/>
    </row>
    <row r="585" ht="12.75">
      <c r="S585" s="3"/>
    </row>
    <row r="586" ht="12.75">
      <c r="S586" s="3"/>
    </row>
    <row r="587" ht="12.75">
      <c r="S587" s="3"/>
    </row>
    <row r="588" ht="12.75">
      <c r="S588" s="3"/>
    </row>
    <row r="589" ht="12.75">
      <c r="S589" s="3"/>
    </row>
    <row r="590" ht="12.75">
      <c r="S590" s="3"/>
    </row>
    <row r="591" ht="12.75">
      <c r="S591" s="3"/>
    </row>
    <row r="592" ht="12.75">
      <c r="S592" s="3"/>
    </row>
    <row r="593" ht="12.75">
      <c r="S593" s="3"/>
    </row>
    <row r="594" ht="12.75">
      <c r="S594" s="3"/>
    </row>
    <row r="595" ht="12.75">
      <c r="S595" s="3"/>
    </row>
    <row r="596" ht="12.75">
      <c r="S596" s="3"/>
    </row>
    <row r="597" ht="12.75">
      <c r="S597" s="3"/>
    </row>
    <row r="598" ht="12.75">
      <c r="S598" s="3"/>
    </row>
    <row r="599" ht="12.75">
      <c r="S599" s="3"/>
    </row>
    <row r="600" ht="12.75">
      <c r="S600" s="3"/>
    </row>
    <row r="601" ht="12.75">
      <c r="S601" s="3"/>
    </row>
    <row r="602" ht="12.75">
      <c r="S602" s="3"/>
    </row>
    <row r="603" ht="12.75">
      <c r="S603" s="3"/>
    </row>
    <row r="604" ht="12.75">
      <c r="S604" s="3"/>
    </row>
    <row r="605" ht="12.75">
      <c r="S605" s="3"/>
    </row>
    <row r="606" ht="12.75">
      <c r="S606" s="3"/>
    </row>
    <row r="607" ht="12.75">
      <c r="S607" s="3"/>
    </row>
    <row r="608" ht="12.75">
      <c r="S608" s="3"/>
    </row>
    <row r="609" ht="12.75">
      <c r="S609" s="3"/>
    </row>
    <row r="610" ht="12.75">
      <c r="S610" s="3"/>
    </row>
    <row r="611" ht="12.75">
      <c r="S611" s="3"/>
    </row>
    <row r="612" ht="12.75">
      <c r="S612" s="3"/>
    </row>
    <row r="613" ht="12.75">
      <c r="S613" s="3"/>
    </row>
    <row r="614" ht="12.75">
      <c r="S614" s="3"/>
    </row>
    <row r="615" ht="12.75">
      <c r="S615" s="3"/>
    </row>
    <row r="616" ht="12.75">
      <c r="S616" s="3"/>
    </row>
    <row r="617" ht="12.75">
      <c r="S617" s="3"/>
    </row>
    <row r="618" ht="12.75">
      <c r="S618" s="3"/>
    </row>
    <row r="619" ht="12.75">
      <c r="S619" s="3"/>
    </row>
    <row r="620" ht="12.75">
      <c r="S620" s="3"/>
    </row>
    <row r="621" ht="12.75">
      <c r="S621" s="3"/>
    </row>
    <row r="622" ht="12.75">
      <c r="S622" s="3"/>
    </row>
    <row r="623" ht="12.75">
      <c r="S623" s="3"/>
    </row>
    <row r="624" ht="12.75">
      <c r="S624" s="3"/>
    </row>
    <row r="625" ht="12.75">
      <c r="S625" s="3"/>
    </row>
    <row r="626" ht="12.75">
      <c r="S626" s="3"/>
    </row>
    <row r="627" ht="12.75">
      <c r="S627" s="3"/>
    </row>
    <row r="628" ht="12.75">
      <c r="S628" s="3"/>
    </row>
    <row r="629" ht="12.75">
      <c r="S629" s="3"/>
    </row>
    <row r="630" ht="12.75">
      <c r="S630" s="3"/>
    </row>
    <row r="631" ht="12.75">
      <c r="S631" s="3"/>
    </row>
    <row r="632" ht="12.75">
      <c r="S632" s="3"/>
    </row>
    <row r="633" ht="12.75">
      <c r="S633" s="3"/>
    </row>
    <row r="634" ht="12.75">
      <c r="S634" s="3"/>
    </row>
    <row r="635" ht="12.75">
      <c r="S635" s="3"/>
    </row>
    <row r="636" ht="12.75">
      <c r="S636" s="3"/>
    </row>
    <row r="637" ht="12.75">
      <c r="S637" s="3"/>
    </row>
    <row r="638" ht="12.75">
      <c r="S638" s="3"/>
    </row>
    <row r="639" ht="12.75">
      <c r="S639" s="3"/>
    </row>
    <row r="640" ht="12.75">
      <c r="S640" s="3"/>
    </row>
    <row r="641" ht="12.75">
      <c r="S641" s="3"/>
    </row>
    <row r="642" ht="12.75">
      <c r="S642" s="3"/>
    </row>
    <row r="643" ht="12.75">
      <c r="S643" s="3"/>
    </row>
    <row r="644" ht="12.75">
      <c r="S644" s="3"/>
    </row>
    <row r="645" ht="12.75">
      <c r="S645" s="3"/>
    </row>
    <row r="646" ht="12.75">
      <c r="S646" s="3"/>
    </row>
    <row r="647" ht="12.75">
      <c r="S647" s="3"/>
    </row>
    <row r="648" ht="12.75">
      <c r="S648" s="3"/>
    </row>
    <row r="649" ht="12.75">
      <c r="S649" s="3"/>
    </row>
    <row r="650" ht="12.75">
      <c r="S650" s="3"/>
    </row>
    <row r="651" ht="12.75">
      <c r="S651" s="3"/>
    </row>
    <row r="652" ht="12.75">
      <c r="S652" s="3"/>
    </row>
    <row r="653" ht="12.75">
      <c r="S653" s="3"/>
    </row>
    <row r="654" ht="12.75">
      <c r="S654" s="3"/>
    </row>
    <row r="655" ht="12.75">
      <c r="S655" s="3"/>
    </row>
    <row r="656" ht="12.75">
      <c r="S656" s="3"/>
    </row>
    <row r="657" ht="12.75">
      <c r="S657" s="3"/>
    </row>
    <row r="658" ht="12.75">
      <c r="S658" s="3"/>
    </row>
    <row r="659" ht="12.75">
      <c r="S659" s="3"/>
    </row>
    <row r="660" ht="12.75">
      <c r="S660" s="3"/>
    </row>
    <row r="661" ht="12.75">
      <c r="S661" s="3"/>
    </row>
    <row r="662" ht="12.75">
      <c r="S662" s="3"/>
    </row>
    <row r="663" ht="12.75">
      <c r="S663" s="3"/>
    </row>
    <row r="664" ht="12.75">
      <c r="S664" s="3"/>
    </row>
    <row r="665" ht="12.75">
      <c r="S665" s="3"/>
    </row>
    <row r="666" ht="12.75">
      <c r="S666" s="3"/>
    </row>
    <row r="667" ht="12.75">
      <c r="S667" s="3"/>
    </row>
    <row r="668" ht="12.75">
      <c r="S668" s="3"/>
    </row>
    <row r="669" ht="12.75">
      <c r="S669" s="3"/>
    </row>
    <row r="670" ht="12.75">
      <c r="S670" s="3"/>
    </row>
    <row r="671" ht="12.75">
      <c r="S671" s="3"/>
    </row>
    <row r="672" ht="12.75">
      <c r="S672" s="3"/>
    </row>
    <row r="673" ht="12.75">
      <c r="S673" s="3"/>
    </row>
    <row r="674" ht="12.75">
      <c r="S674" s="3"/>
    </row>
    <row r="675" ht="12.75">
      <c r="S675" s="3"/>
    </row>
    <row r="676" ht="12.75">
      <c r="S676" s="3"/>
    </row>
    <row r="677" ht="12.75">
      <c r="S677" s="3"/>
    </row>
    <row r="678" ht="12.75">
      <c r="S678" s="3"/>
    </row>
    <row r="679" ht="12.75">
      <c r="S679" s="3"/>
    </row>
    <row r="680" ht="12.75">
      <c r="S680" s="3"/>
    </row>
    <row r="681" ht="12.75">
      <c r="S681" s="3"/>
    </row>
    <row r="682" ht="12.75">
      <c r="S682" s="3"/>
    </row>
    <row r="683" ht="12.75">
      <c r="S683" s="3"/>
    </row>
    <row r="684" ht="12.75">
      <c r="S684" s="3"/>
    </row>
    <row r="685" ht="12.75">
      <c r="S685" s="3"/>
    </row>
    <row r="686" ht="12.75">
      <c r="S686" s="3"/>
    </row>
    <row r="687" ht="12.75">
      <c r="S687" s="3"/>
    </row>
    <row r="688" ht="12.75">
      <c r="S688" s="3"/>
    </row>
    <row r="689" ht="12.75">
      <c r="S689" s="3"/>
    </row>
    <row r="690" ht="12.75">
      <c r="S690" s="3"/>
    </row>
    <row r="691" ht="12.75">
      <c r="S691" s="3"/>
    </row>
    <row r="692" ht="12.75">
      <c r="S692" s="3"/>
    </row>
    <row r="693" ht="12.75">
      <c r="S693" s="3"/>
    </row>
    <row r="694" ht="12.75">
      <c r="S694" s="3"/>
    </row>
    <row r="695" ht="12.75">
      <c r="S695" s="3"/>
    </row>
    <row r="696" ht="12.75">
      <c r="S696" s="3"/>
    </row>
    <row r="697" ht="12.75">
      <c r="S697" s="3"/>
    </row>
    <row r="698" ht="12.75">
      <c r="S698" s="3"/>
    </row>
    <row r="699" ht="12.75">
      <c r="S699" s="3"/>
    </row>
    <row r="700" ht="12.75">
      <c r="S700" s="3"/>
    </row>
    <row r="701" ht="12.75">
      <c r="S701" s="3"/>
    </row>
    <row r="702" ht="12.75">
      <c r="S702" s="3"/>
    </row>
    <row r="703" ht="12.75">
      <c r="S703" s="3"/>
    </row>
    <row r="704" ht="12.75">
      <c r="S704" s="3"/>
    </row>
    <row r="705" ht="12.75">
      <c r="S705" s="3"/>
    </row>
    <row r="706" ht="12.75">
      <c r="S706" s="3"/>
    </row>
    <row r="707" ht="12.75">
      <c r="S707" s="3"/>
    </row>
    <row r="708" ht="12.75">
      <c r="S708" s="3"/>
    </row>
  </sheetData>
  <mergeCells count="3">
    <mergeCell ref="J22:P22"/>
    <mergeCell ref="A22:G22"/>
    <mergeCell ref="A3:H3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4"/>
  <sheetViews>
    <sheetView tabSelected="1" zoomScale="75" zoomScaleNormal="75" workbookViewId="0" topLeftCell="A29">
      <selection activeCell="G41" sqref="G41"/>
    </sheetView>
  </sheetViews>
  <sheetFormatPr defaultColWidth="11.421875" defaultRowHeight="12.75"/>
  <cols>
    <col min="1" max="1" width="20.140625" style="7" customWidth="1"/>
    <col min="2" max="3" width="11.421875" style="7" customWidth="1"/>
    <col min="4" max="4" width="12.7109375" style="7" customWidth="1"/>
    <col min="5" max="5" width="16.7109375" style="7" customWidth="1"/>
    <col min="6" max="6" width="12.57421875" style="7" customWidth="1"/>
    <col min="7" max="7" width="14.7109375" style="7" customWidth="1"/>
    <col min="8" max="9" width="11.421875" style="7" customWidth="1"/>
    <col min="10" max="10" width="11.421875" style="33" customWidth="1"/>
    <col min="11" max="11" width="17.8515625" style="33" customWidth="1"/>
    <col min="12" max="12" width="10.7109375" style="33" customWidth="1"/>
    <col min="13" max="13" width="12.7109375" style="34" customWidth="1"/>
    <col min="14" max="14" width="10.140625" style="34" bestFit="1" customWidth="1"/>
    <col min="15" max="15" width="14.421875" style="34" bestFit="1" customWidth="1"/>
    <col min="16" max="17" width="12.7109375" style="34" customWidth="1"/>
    <col min="18" max="19" width="12.7109375" style="33" customWidth="1"/>
    <col min="20" max="29" width="11.421875" style="33" customWidth="1"/>
    <col min="30" max="30" width="19.7109375" style="33" customWidth="1"/>
    <col min="31" max="38" width="11.421875" style="33" customWidth="1"/>
    <col min="39" max="39" width="21.140625" style="33" customWidth="1"/>
    <col min="40" max="16384" width="11.421875" style="33" customWidth="1"/>
  </cols>
  <sheetData>
    <row r="1" spans="1:19" ht="18">
      <c r="A1" s="214" t="s">
        <v>220</v>
      </c>
      <c r="B1" s="6"/>
      <c r="C1" s="4"/>
      <c r="D1" s="4"/>
      <c r="E1" s="4"/>
      <c r="F1" s="4"/>
      <c r="G1" s="4"/>
      <c r="H1" s="6"/>
      <c r="I1" s="6"/>
      <c r="J1" s="29"/>
      <c r="K1" s="32"/>
      <c r="L1" s="29"/>
      <c r="M1" s="30"/>
      <c r="N1" s="30"/>
      <c r="O1" s="30"/>
      <c r="P1" s="30"/>
      <c r="Q1" s="30"/>
      <c r="R1" s="29"/>
      <c r="S1" s="29"/>
    </row>
    <row r="2" spans="1:19" ht="18">
      <c r="A2" s="214"/>
      <c r="B2" s="6"/>
      <c r="C2" s="4"/>
      <c r="D2" s="4"/>
      <c r="E2" s="4"/>
      <c r="F2" s="4"/>
      <c r="G2" s="4"/>
      <c r="H2" s="6"/>
      <c r="I2" s="6"/>
      <c r="J2" s="29"/>
      <c r="K2" s="32"/>
      <c r="L2" s="29"/>
      <c r="M2" s="30"/>
      <c r="N2" s="30"/>
      <c r="O2" s="30"/>
      <c r="P2" s="30"/>
      <c r="Q2" s="30"/>
      <c r="R2" s="29"/>
      <c r="S2" s="29"/>
    </row>
    <row r="3" spans="1:19" ht="18">
      <c r="A3" s="214"/>
      <c r="B3" s="6"/>
      <c r="C3" s="4"/>
      <c r="D3" s="4"/>
      <c r="E3" s="4"/>
      <c r="F3" s="4"/>
      <c r="G3" s="4"/>
      <c r="H3" s="6"/>
      <c r="I3" s="6"/>
      <c r="J3" s="29"/>
      <c r="K3" s="32"/>
      <c r="L3" s="29"/>
      <c r="M3" s="30"/>
      <c r="N3" s="30"/>
      <c r="O3" s="30"/>
      <c r="P3" s="30"/>
      <c r="Q3" s="30"/>
      <c r="R3" s="29"/>
      <c r="S3" s="29"/>
    </row>
    <row r="4" spans="1:49" ht="18">
      <c r="A4" s="230" t="s">
        <v>10</v>
      </c>
      <c r="B4" s="230"/>
      <c r="C4" s="230"/>
      <c r="D4" s="230"/>
      <c r="E4" s="230"/>
      <c r="F4" s="230"/>
      <c r="G4" s="230"/>
      <c r="H4" s="230"/>
      <c r="I4" s="230"/>
      <c r="J4" s="130"/>
      <c r="K4" s="13"/>
      <c r="L4" s="130"/>
      <c r="M4" s="130"/>
      <c r="N4" s="130"/>
      <c r="O4" s="130"/>
      <c r="P4" s="130"/>
      <c r="Q4" s="130"/>
      <c r="R4" s="130"/>
      <c r="S4" s="130"/>
      <c r="U4" s="13"/>
      <c r="V4" s="130"/>
      <c r="W4" s="130"/>
      <c r="X4" s="130"/>
      <c r="Y4" s="130"/>
      <c r="Z4" s="130"/>
      <c r="AA4" s="130"/>
      <c r="AB4" s="130"/>
      <c r="AC4" s="130"/>
      <c r="AE4" s="13"/>
      <c r="AF4" s="130"/>
      <c r="AG4" s="130"/>
      <c r="AH4" s="130"/>
      <c r="AI4" s="130"/>
      <c r="AJ4" s="130"/>
      <c r="AK4" s="130"/>
      <c r="AL4" s="130"/>
      <c r="AM4" s="130"/>
      <c r="AO4" s="13"/>
      <c r="AP4" s="130"/>
      <c r="AQ4" s="130"/>
      <c r="AR4" s="130"/>
      <c r="AS4" s="130"/>
      <c r="AT4" s="130"/>
      <c r="AU4" s="130"/>
      <c r="AV4" s="130"/>
      <c r="AW4" s="130"/>
    </row>
    <row r="5" spans="1:49" ht="18">
      <c r="A5" s="230" t="s">
        <v>218</v>
      </c>
      <c r="B5" s="230"/>
      <c r="C5" s="230"/>
      <c r="D5" s="230"/>
      <c r="E5" s="230"/>
      <c r="F5" s="230"/>
      <c r="G5" s="230"/>
      <c r="H5" s="230"/>
      <c r="I5" s="230"/>
      <c r="J5" s="130"/>
      <c r="K5" s="13"/>
      <c r="L5" s="130"/>
      <c r="M5" s="130"/>
      <c r="N5" s="130"/>
      <c r="O5" s="130"/>
      <c r="P5" s="130"/>
      <c r="Q5" s="130"/>
      <c r="R5" s="130"/>
      <c r="S5" s="130"/>
      <c r="U5" s="13"/>
      <c r="V5" s="130"/>
      <c r="W5" s="130"/>
      <c r="X5" s="130"/>
      <c r="Y5" s="130"/>
      <c r="Z5" s="130"/>
      <c r="AA5" s="130"/>
      <c r="AB5" s="130"/>
      <c r="AC5" s="130"/>
      <c r="AE5" s="13"/>
      <c r="AF5" s="130"/>
      <c r="AG5" s="130"/>
      <c r="AH5" s="130"/>
      <c r="AI5" s="130"/>
      <c r="AJ5" s="130"/>
      <c r="AK5" s="130"/>
      <c r="AL5" s="130"/>
      <c r="AM5" s="130"/>
      <c r="AO5" s="13"/>
      <c r="AP5" s="130"/>
      <c r="AQ5" s="130"/>
      <c r="AR5" s="130"/>
      <c r="AS5" s="130"/>
      <c r="AT5" s="130"/>
      <c r="AU5" s="130"/>
      <c r="AV5" s="130"/>
      <c r="AW5" s="130"/>
    </row>
    <row r="6" spans="1:49" ht="13.5">
      <c r="A6" s="8"/>
      <c r="B6" s="9"/>
      <c r="C6" s="9"/>
      <c r="D6" s="9"/>
      <c r="E6" s="9"/>
      <c r="F6" s="9"/>
      <c r="G6" s="9"/>
      <c r="H6" s="9"/>
      <c r="I6" s="9"/>
      <c r="J6" s="130"/>
      <c r="K6" s="13"/>
      <c r="L6" s="130"/>
      <c r="M6" s="130"/>
      <c r="N6" s="130"/>
      <c r="O6" s="130"/>
      <c r="P6" s="130"/>
      <c r="Q6" s="130"/>
      <c r="R6" s="130"/>
      <c r="S6" s="130"/>
      <c r="U6" s="13"/>
      <c r="V6" s="130"/>
      <c r="W6" s="130"/>
      <c r="X6" s="130"/>
      <c r="Y6" s="130"/>
      <c r="Z6" s="130"/>
      <c r="AA6" s="130"/>
      <c r="AB6" s="130"/>
      <c r="AC6" s="130"/>
      <c r="AE6" s="13"/>
      <c r="AF6" s="130"/>
      <c r="AG6" s="130"/>
      <c r="AH6" s="130"/>
      <c r="AI6" s="130"/>
      <c r="AJ6" s="130"/>
      <c r="AK6" s="130"/>
      <c r="AL6" s="130"/>
      <c r="AM6" s="130"/>
      <c r="AO6" s="13"/>
      <c r="AP6" s="130"/>
      <c r="AQ6" s="130"/>
      <c r="AR6" s="130"/>
      <c r="AS6" s="130"/>
      <c r="AT6" s="130"/>
      <c r="AU6" s="130"/>
      <c r="AV6" s="130"/>
      <c r="AW6" s="130"/>
    </row>
    <row r="7" spans="1:49" ht="13.5">
      <c r="A7" s="10"/>
      <c r="B7" s="10"/>
      <c r="C7" s="11"/>
      <c r="D7" s="11"/>
      <c r="E7" s="11"/>
      <c r="F7" s="11"/>
      <c r="G7" s="11"/>
      <c r="H7" s="10"/>
      <c r="I7" s="10"/>
      <c r="J7" s="29"/>
      <c r="K7" s="29"/>
      <c r="L7" s="29"/>
      <c r="M7" s="30"/>
      <c r="N7" s="30"/>
      <c r="O7" s="30"/>
      <c r="P7" s="30"/>
      <c r="Q7" s="30"/>
      <c r="R7" s="29"/>
      <c r="S7" s="29"/>
      <c r="U7" s="29"/>
      <c r="V7" s="29"/>
      <c r="W7" s="30"/>
      <c r="X7" s="30"/>
      <c r="Y7" s="30"/>
      <c r="Z7" s="30"/>
      <c r="AA7" s="30"/>
      <c r="AB7" s="29"/>
      <c r="AC7" s="29"/>
      <c r="AE7" s="29"/>
      <c r="AF7" s="29"/>
      <c r="AG7" s="30"/>
      <c r="AH7" s="30"/>
      <c r="AI7" s="30"/>
      <c r="AJ7" s="30"/>
      <c r="AK7" s="30"/>
      <c r="AL7" s="29"/>
      <c r="AM7" s="29"/>
      <c r="AO7" s="29"/>
      <c r="AP7" s="29"/>
      <c r="AQ7" s="30"/>
      <c r="AR7" s="30"/>
      <c r="AS7" s="30"/>
      <c r="AT7" s="30"/>
      <c r="AU7" s="30"/>
      <c r="AV7" s="29"/>
      <c r="AW7" s="29"/>
    </row>
    <row r="8" spans="1:49" ht="21.75" customHeight="1">
      <c r="A8" s="12"/>
      <c r="B8" s="12"/>
      <c r="C8" s="13" t="s">
        <v>11</v>
      </c>
      <c r="D8" s="13"/>
      <c r="E8" s="13"/>
      <c r="F8" s="13"/>
      <c r="G8" s="13"/>
      <c r="H8" s="13"/>
      <c r="I8" s="13"/>
      <c r="J8" s="13"/>
      <c r="K8" s="29"/>
      <c r="L8" s="29"/>
      <c r="M8" s="13"/>
      <c r="N8" s="13"/>
      <c r="O8" s="13"/>
      <c r="P8" s="13"/>
      <c r="Q8" s="13"/>
      <c r="R8" s="13"/>
      <c r="S8" s="13"/>
      <c r="U8" s="29"/>
      <c r="V8" s="29"/>
      <c r="W8" s="13"/>
      <c r="X8" s="13"/>
      <c r="Y8" s="13"/>
      <c r="Z8" s="13"/>
      <c r="AA8" s="13"/>
      <c r="AB8" s="13"/>
      <c r="AC8" s="13"/>
      <c r="AE8" s="29"/>
      <c r="AF8" s="29"/>
      <c r="AG8" s="13"/>
      <c r="AH8" s="13"/>
      <c r="AI8" s="13"/>
      <c r="AJ8" s="13"/>
      <c r="AK8" s="13"/>
      <c r="AL8" s="13"/>
      <c r="AM8" s="13"/>
      <c r="AO8" s="29"/>
      <c r="AP8" s="29"/>
      <c r="AQ8" s="13"/>
      <c r="AR8" s="13"/>
      <c r="AS8" s="13"/>
      <c r="AT8" s="13"/>
      <c r="AU8" s="13"/>
      <c r="AV8" s="13"/>
      <c r="AW8" s="13"/>
    </row>
    <row r="9" spans="1:112" ht="13.5" customHeight="1">
      <c r="A9" s="12"/>
      <c r="B9" s="12"/>
      <c r="C9" s="14" t="s">
        <v>6</v>
      </c>
      <c r="D9" s="15"/>
      <c r="E9" s="15"/>
      <c r="F9" s="15"/>
      <c r="G9" s="15"/>
      <c r="H9" s="15"/>
      <c r="I9" s="15"/>
      <c r="J9" s="130"/>
      <c r="K9" s="29"/>
      <c r="L9" s="29"/>
      <c r="M9" s="13"/>
      <c r="N9" s="130"/>
      <c r="O9" s="130"/>
      <c r="P9" s="130"/>
      <c r="Q9" s="130"/>
      <c r="R9" s="130"/>
      <c r="S9" s="130"/>
      <c r="T9" s="132"/>
      <c r="U9" s="29"/>
      <c r="V9" s="29"/>
      <c r="W9" s="13"/>
      <c r="X9" s="130"/>
      <c r="Y9" s="130"/>
      <c r="Z9" s="130"/>
      <c r="AA9" s="130"/>
      <c r="AB9" s="130"/>
      <c r="AC9" s="130"/>
      <c r="AD9" s="132"/>
      <c r="AE9" s="29"/>
      <c r="AF9" s="29"/>
      <c r="AG9" s="13"/>
      <c r="AH9" s="130"/>
      <c r="AI9" s="130"/>
      <c r="AJ9" s="130"/>
      <c r="AK9" s="130"/>
      <c r="AL9" s="130"/>
      <c r="AM9" s="130"/>
      <c r="AN9" s="132"/>
      <c r="AO9" s="29"/>
      <c r="AP9" s="29"/>
      <c r="AQ9" s="13"/>
      <c r="AR9" s="130"/>
      <c r="AS9" s="130"/>
      <c r="AT9" s="130"/>
      <c r="AU9" s="130"/>
      <c r="AV9" s="130"/>
      <c r="AW9" s="130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</row>
    <row r="10" spans="1:49" s="217" customFormat="1" ht="13.5">
      <c r="A10" s="17" t="s">
        <v>0</v>
      </c>
      <c r="B10" s="17" t="s">
        <v>2</v>
      </c>
      <c r="C10" s="17" t="s">
        <v>12</v>
      </c>
      <c r="D10" s="17" t="s">
        <v>13</v>
      </c>
      <c r="E10" s="17" t="s">
        <v>14</v>
      </c>
      <c r="F10" s="17" t="s">
        <v>15</v>
      </c>
      <c r="G10" s="17" t="s">
        <v>16</v>
      </c>
      <c r="H10" s="17" t="s">
        <v>17</v>
      </c>
      <c r="I10" s="18" t="s">
        <v>18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U10" s="133"/>
      <c r="V10" s="133"/>
      <c r="W10" s="133"/>
      <c r="X10" s="133"/>
      <c r="Y10" s="133"/>
      <c r="Z10" s="133"/>
      <c r="AA10" s="133"/>
      <c r="AB10" s="133"/>
      <c r="AC10" s="133"/>
      <c r="AE10" s="133"/>
      <c r="AF10" s="133"/>
      <c r="AG10" s="133"/>
      <c r="AH10" s="133"/>
      <c r="AI10" s="133"/>
      <c r="AJ10" s="133"/>
      <c r="AK10" s="133"/>
      <c r="AL10" s="133"/>
      <c r="AM10" s="133"/>
      <c r="AO10" s="133"/>
      <c r="AP10" s="133"/>
      <c r="AQ10" s="133"/>
      <c r="AR10" s="133"/>
      <c r="AS10" s="133"/>
      <c r="AT10" s="133"/>
      <c r="AU10" s="133"/>
      <c r="AV10" s="133"/>
      <c r="AW10" s="133"/>
    </row>
    <row r="11" spans="1:49" s="217" customFormat="1" ht="13.5">
      <c r="A11" s="17"/>
      <c r="B11" s="17"/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/>
      <c r="I11" s="18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U11" s="133"/>
      <c r="V11" s="133"/>
      <c r="W11" s="133"/>
      <c r="X11" s="133"/>
      <c r="Y11" s="133"/>
      <c r="Z11" s="133"/>
      <c r="AA11" s="133"/>
      <c r="AB11" s="133"/>
      <c r="AC11" s="133"/>
      <c r="AE11" s="133"/>
      <c r="AF11" s="133"/>
      <c r="AG11" s="133"/>
      <c r="AH11" s="133"/>
      <c r="AI11" s="133"/>
      <c r="AJ11" s="133"/>
      <c r="AK11" s="133"/>
      <c r="AL11" s="133"/>
      <c r="AM11" s="133"/>
      <c r="AO11" s="133"/>
      <c r="AP11" s="133"/>
      <c r="AQ11" s="133"/>
      <c r="AR11" s="133"/>
      <c r="AS11" s="133"/>
      <c r="AT11" s="133"/>
      <c r="AU11" s="133"/>
      <c r="AV11" s="133"/>
      <c r="AW11" s="133"/>
    </row>
    <row r="12" spans="1:49" s="217" customFormat="1" ht="13.5">
      <c r="A12" s="19"/>
      <c r="B12" s="19"/>
      <c r="C12" s="19" t="s">
        <v>20</v>
      </c>
      <c r="D12" s="19" t="s">
        <v>21</v>
      </c>
      <c r="E12" s="19" t="s">
        <v>22</v>
      </c>
      <c r="F12" s="19" t="s">
        <v>23</v>
      </c>
      <c r="G12" s="19" t="s">
        <v>24</v>
      </c>
      <c r="H12" s="19" t="s">
        <v>25</v>
      </c>
      <c r="I12" s="20" t="s">
        <v>26</v>
      </c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U12" s="133"/>
      <c r="V12" s="133"/>
      <c r="W12" s="133"/>
      <c r="X12" s="133"/>
      <c r="Y12" s="133"/>
      <c r="Z12" s="133"/>
      <c r="AA12" s="133"/>
      <c r="AB12" s="133"/>
      <c r="AC12" s="133"/>
      <c r="AE12" s="133"/>
      <c r="AF12" s="133"/>
      <c r="AG12" s="133"/>
      <c r="AH12" s="133"/>
      <c r="AI12" s="133"/>
      <c r="AJ12" s="133"/>
      <c r="AK12" s="133"/>
      <c r="AL12" s="133"/>
      <c r="AM12" s="133"/>
      <c r="AO12" s="133"/>
      <c r="AP12" s="133"/>
      <c r="AQ12" s="133"/>
      <c r="AR12" s="133"/>
      <c r="AS12" s="133"/>
      <c r="AT12" s="133"/>
      <c r="AU12" s="133"/>
      <c r="AV12" s="133"/>
      <c r="AW12" s="133"/>
    </row>
    <row r="13" spans="1:49" ht="13.5">
      <c r="A13" s="12"/>
      <c r="B13" s="12"/>
      <c r="C13" s="21"/>
      <c r="D13" s="21"/>
      <c r="E13" s="21"/>
      <c r="F13" s="21"/>
      <c r="G13" s="21"/>
      <c r="H13" s="12"/>
      <c r="I13" s="6"/>
      <c r="J13" s="29"/>
      <c r="K13" s="29"/>
      <c r="L13" s="29"/>
      <c r="M13" s="30"/>
      <c r="N13" s="30"/>
      <c r="O13" s="30"/>
      <c r="P13" s="30"/>
      <c r="Q13" s="30"/>
      <c r="R13" s="29"/>
      <c r="S13" s="29"/>
      <c r="U13" s="29"/>
      <c r="V13" s="29"/>
      <c r="W13" s="30"/>
      <c r="X13" s="30"/>
      <c r="Y13" s="30"/>
      <c r="Z13" s="30"/>
      <c r="AA13" s="30"/>
      <c r="AB13" s="29"/>
      <c r="AC13" s="29"/>
      <c r="AE13" s="29"/>
      <c r="AF13" s="29"/>
      <c r="AG13" s="30"/>
      <c r="AH13" s="30"/>
      <c r="AI13" s="30"/>
      <c r="AJ13" s="30"/>
      <c r="AK13" s="30"/>
      <c r="AL13" s="29"/>
      <c r="AM13" s="29"/>
      <c r="AO13" s="29"/>
      <c r="AP13" s="29"/>
      <c r="AQ13" s="30"/>
      <c r="AR13" s="30"/>
      <c r="AS13" s="30"/>
      <c r="AT13" s="30"/>
      <c r="AU13" s="30"/>
      <c r="AV13" s="29"/>
      <c r="AW13" s="29"/>
    </row>
    <row r="14" spans="1:49" s="220" customFormat="1" ht="13.5">
      <c r="A14" s="22" t="s">
        <v>2</v>
      </c>
      <c r="B14" s="23">
        <v>637</v>
      </c>
      <c r="C14" s="23">
        <v>8</v>
      </c>
      <c r="D14" s="23">
        <v>0</v>
      </c>
      <c r="E14" s="23">
        <v>1</v>
      </c>
      <c r="F14" s="23">
        <v>0</v>
      </c>
      <c r="G14" s="23">
        <v>1</v>
      </c>
      <c r="H14" s="23">
        <v>10</v>
      </c>
      <c r="I14" s="24">
        <v>617</v>
      </c>
      <c r="J14" s="39"/>
      <c r="K14" s="218"/>
      <c r="L14" s="39"/>
      <c r="M14" s="39"/>
      <c r="N14" s="39"/>
      <c r="O14" s="39"/>
      <c r="P14" s="39"/>
      <c r="Q14" s="39"/>
      <c r="R14" s="39"/>
      <c r="S14" s="39"/>
      <c r="U14" s="218"/>
      <c r="V14" s="39"/>
      <c r="W14" s="39"/>
      <c r="X14" s="39"/>
      <c r="Y14" s="39"/>
      <c r="Z14" s="39"/>
      <c r="AA14" s="39"/>
      <c r="AB14" s="39"/>
      <c r="AC14" s="39"/>
      <c r="AE14" s="218"/>
      <c r="AF14" s="39"/>
      <c r="AG14" s="39"/>
      <c r="AH14" s="39"/>
      <c r="AI14" s="39"/>
      <c r="AJ14" s="39"/>
      <c r="AK14" s="39"/>
      <c r="AL14" s="39"/>
      <c r="AM14" s="39"/>
      <c r="AO14" s="218"/>
      <c r="AP14" s="39"/>
      <c r="AQ14" s="39"/>
      <c r="AR14" s="39"/>
      <c r="AS14" s="39"/>
      <c r="AT14" s="39"/>
      <c r="AU14" s="39"/>
      <c r="AV14" s="39"/>
      <c r="AW14" s="39"/>
    </row>
    <row r="15" spans="1:49" ht="13.5">
      <c r="A15" s="12"/>
      <c r="B15" s="21"/>
      <c r="C15" s="21"/>
      <c r="D15" s="21"/>
      <c r="E15" s="21"/>
      <c r="F15" s="21"/>
      <c r="G15" s="21"/>
      <c r="H15" s="21"/>
      <c r="I15" s="4"/>
      <c r="J15" s="30"/>
      <c r="K15" s="29"/>
      <c r="L15" s="30"/>
      <c r="M15" s="30"/>
      <c r="N15" s="30"/>
      <c r="O15" s="30"/>
      <c r="P15" s="30"/>
      <c r="Q15" s="30"/>
      <c r="R15" s="30"/>
      <c r="S15" s="30"/>
      <c r="U15" s="29"/>
      <c r="V15" s="30"/>
      <c r="W15" s="30"/>
      <c r="X15" s="30"/>
      <c r="Y15" s="30"/>
      <c r="Z15" s="30"/>
      <c r="AA15" s="30"/>
      <c r="AB15" s="30"/>
      <c r="AC15" s="30"/>
      <c r="AE15" s="29"/>
      <c r="AF15" s="30"/>
      <c r="AG15" s="30"/>
      <c r="AH15" s="30"/>
      <c r="AI15" s="30"/>
      <c r="AJ15" s="30"/>
      <c r="AK15" s="30"/>
      <c r="AL15" s="30"/>
      <c r="AM15" s="30"/>
      <c r="AO15" s="29"/>
      <c r="AP15" s="30"/>
      <c r="AQ15" s="30"/>
      <c r="AR15" s="30"/>
      <c r="AS15" s="30"/>
      <c r="AT15" s="30"/>
      <c r="AU15" s="30"/>
      <c r="AV15" s="30"/>
      <c r="AW15" s="30"/>
    </row>
    <row r="16" spans="1:49" ht="27" customHeight="1">
      <c r="A16" s="12" t="s">
        <v>3</v>
      </c>
      <c r="B16" s="21">
        <v>334</v>
      </c>
      <c r="C16" s="21">
        <v>8</v>
      </c>
      <c r="D16" s="21">
        <v>0</v>
      </c>
      <c r="E16" s="21">
        <v>1</v>
      </c>
      <c r="F16" s="21">
        <v>0</v>
      </c>
      <c r="G16" s="21">
        <v>0</v>
      </c>
      <c r="H16" s="21">
        <v>7</v>
      </c>
      <c r="I16" s="147">
        <v>318</v>
      </c>
      <c r="J16" s="30"/>
      <c r="K16" s="29"/>
      <c r="L16" s="30"/>
      <c r="M16" s="30"/>
      <c r="N16" s="30"/>
      <c r="O16" s="30"/>
      <c r="P16" s="30"/>
      <c r="Q16" s="30"/>
      <c r="R16" s="30"/>
      <c r="S16" s="30"/>
      <c r="U16" s="29"/>
      <c r="V16" s="30"/>
      <c r="W16" s="30"/>
      <c r="X16" s="30"/>
      <c r="Y16" s="30"/>
      <c r="Z16" s="30"/>
      <c r="AA16" s="30"/>
      <c r="AB16" s="30"/>
      <c r="AC16" s="30"/>
      <c r="AE16" s="29"/>
      <c r="AF16" s="30"/>
      <c r="AG16" s="30"/>
      <c r="AH16" s="30"/>
      <c r="AI16" s="30"/>
      <c r="AJ16" s="30"/>
      <c r="AK16" s="30"/>
      <c r="AL16" s="30"/>
      <c r="AM16" s="30"/>
      <c r="AO16" s="29"/>
      <c r="AP16" s="30"/>
      <c r="AQ16" s="30"/>
      <c r="AR16" s="30"/>
      <c r="AS16" s="30"/>
      <c r="AT16" s="30"/>
      <c r="AU16" s="30"/>
      <c r="AV16" s="30"/>
      <c r="AW16" s="30"/>
    </row>
    <row r="17" spans="1:49" ht="27" customHeight="1">
      <c r="A17" s="12" t="s">
        <v>4</v>
      </c>
      <c r="B17" s="21">
        <v>185</v>
      </c>
      <c r="C17" s="21">
        <v>0</v>
      </c>
      <c r="D17" s="21">
        <v>0</v>
      </c>
      <c r="E17" s="21">
        <v>0</v>
      </c>
      <c r="F17" s="21">
        <v>0</v>
      </c>
      <c r="G17" s="21">
        <v>1</v>
      </c>
      <c r="H17" s="21">
        <v>1</v>
      </c>
      <c r="I17" s="30">
        <v>183</v>
      </c>
      <c r="J17" s="30"/>
      <c r="K17" s="29"/>
      <c r="L17" s="30"/>
      <c r="M17" s="30"/>
      <c r="N17" s="30"/>
      <c r="O17" s="30"/>
      <c r="P17" s="30"/>
      <c r="Q17" s="30"/>
      <c r="R17" s="30"/>
      <c r="S17" s="30"/>
      <c r="U17" s="29"/>
      <c r="V17" s="30"/>
      <c r="W17" s="30"/>
      <c r="X17" s="30"/>
      <c r="Y17" s="30"/>
      <c r="Z17" s="30"/>
      <c r="AA17" s="30"/>
      <c r="AB17" s="30"/>
      <c r="AC17" s="30"/>
      <c r="AE17" s="29"/>
      <c r="AF17" s="30"/>
      <c r="AG17" s="30"/>
      <c r="AH17" s="30"/>
      <c r="AI17" s="30"/>
      <c r="AJ17" s="30"/>
      <c r="AK17" s="30"/>
      <c r="AL17" s="30"/>
      <c r="AM17" s="30"/>
      <c r="AO17" s="29"/>
      <c r="AP17" s="30"/>
      <c r="AQ17" s="30"/>
      <c r="AR17" s="30"/>
      <c r="AS17" s="30"/>
      <c r="AT17" s="30"/>
      <c r="AU17" s="30"/>
      <c r="AV17" s="30"/>
      <c r="AW17" s="30"/>
    </row>
    <row r="18" spans="1:49" ht="27" customHeight="1">
      <c r="A18" s="12" t="s">
        <v>5</v>
      </c>
      <c r="B18" s="21">
        <v>56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2</v>
      </c>
      <c r="I18" s="30">
        <v>54</v>
      </c>
      <c r="J18" s="30"/>
      <c r="K18" s="29"/>
      <c r="L18" s="30"/>
      <c r="M18" s="30"/>
      <c r="N18" s="30"/>
      <c r="O18" s="30"/>
      <c r="P18" s="30"/>
      <c r="Q18" s="30"/>
      <c r="R18" s="30"/>
      <c r="S18" s="30"/>
      <c r="U18" s="29"/>
      <c r="V18" s="30"/>
      <c r="W18" s="30"/>
      <c r="X18" s="30"/>
      <c r="Y18" s="30"/>
      <c r="Z18" s="30"/>
      <c r="AA18" s="30"/>
      <c r="AB18" s="30"/>
      <c r="AC18" s="30"/>
      <c r="AE18" s="29"/>
      <c r="AF18" s="30"/>
      <c r="AG18" s="30"/>
      <c r="AH18" s="30"/>
      <c r="AI18" s="30"/>
      <c r="AJ18" s="30"/>
      <c r="AK18" s="30"/>
      <c r="AL18" s="30"/>
      <c r="AM18" s="30"/>
      <c r="AO18" s="29"/>
      <c r="AP18" s="30"/>
      <c r="AQ18" s="30"/>
      <c r="AR18" s="30"/>
      <c r="AS18" s="30"/>
      <c r="AT18" s="30"/>
      <c r="AU18" s="30"/>
      <c r="AV18" s="30"/>
      <c r="AW18" s="30"/>
    </row>
    <row r="19" spans="1:49" ht="27" customHeight="1">
      <c r="A19" s="12" t="s">
        <v>43</v>
      </c>
      <c r="B19" s="21">
        <v>18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30">
        <v>18</v>
      </c>
      <c r="J19" s="30"/>
      <c r="K19" s="29"/>
      <c r="L19" s="30"/>
      <c r="M19" s="30"/>
      <c r="N19" s="30"/>
      <c r="O19" s="30"/>
      <c r="P19" s="30"/>
      <c r="Q19" s="30"/>
      <c r="R19" s="30"/>
      <c r="S19" s="30"/>
      <c r="U19" s="29"/>
      <c r="V19" s="30"/>
      <c r="W19" s="30"/>
      <c r="X19" s="30"/>
      <c r="Y19" s="30"/>
      <c r="Z19" s="30"/>
      <c r="AA19" s="30"/>
      <c r="AB19" s="30"/>
      <c r="AC19" s="30"/>
      <c r="AE19" s="29"/>
      <c r="AF19" s="30"/>
      <c r="AG19" s="30"/>
      <c r="AH19" s="30"/>
      <c r="AI19" s="30"/>
      <c r="AJ19" s="30"/>
      <c r="AK19" s="30"/>
      <c r="AL19" s="30"/>
      <c r="AM19" s="30"/>
      <c r="AO19" s="29"/>
      <c r="AP19" s="30"/>
      <c r="AQ19" s="30"/>
      <c r="AR19" s="30"/>
      <c r="AS19" s="30"/>
      <c r="AT19" s="30"/>
      <c r="AU19" s="30"/>
      <c r="AV19" s="30"/>
      <c r="AW19" s="30"/>
    </row>
    <row r="20" spans="1:49" ht="27" customHeight="1">
      <c r="A20" s="12" t="s">
        <v>46</v>
      </c>
      <c r="B20" s="21">
        <v>44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30">
        <v>44</v>
      </c>
      <c r="J20" s="30"/>
      <c r="K20" s="29"/>
      <c r="L20" s="30"/>
      <c r="M20" s="30"/>
      <c r="N20" s="30"/>
      <c r="O20" s="30"/>
      <c r="P20" s="30"/>
      <c r="Q20" s="30"/>
      <c r="R20" s="30"/>
      <c r="S20" s="30"/>
      <c r="U20" s="29"/>
      <c r="V20" s="30"/>
      <c r="W20" s="30"/>
      <c r="X20" s="30"/>
      <c r="Y20" s="30"/>
      <c r="Z20" s="30"/>
      <c r="AA20" s="30"/>
      <c r="AB20" s="30"/>
      <c r="AC20" s="30"/>
      <c r="AE20" s="29"/>
      <c r="AF20" s="30"/>
      <c r="AG20" s="30"/>
      <c r="AH20" s="30"/>
      <c r="AI20" s="30"/>
      <c r="AJ20" s="30"/>
      <c r="AK20" s="30"/>
      <c r="AL20" s="30"/>
      <c r="AM20" s="30"/>
      <c r="AO20" s="29"/>
      <c r="AP20" s="30"/>
      <c r="AQ20" s="30"/>
      <c r="AR20" s="30"/>
      <c r="AS20" s="30"/>
      <c r="AT20" s="30"/>
      <c r="AU20" s="30"/>
      <c r="AV20" s="30"/>
      <c r="AW20" s="30"/>
    </row>
    <row r="21" spans="1:49" ht="13.5">
      <c r="A21" s="26"/>
      <c r="B21" s="27"/>
      <c r="C21" s="28"/>
      <c r="D21" s="28"/>
      <c r="E21" s="28"/>
      <c r="F21" s="28"/>
      <c r="G21" s="28"/>
      <c r="H21" s="27"/>
      <c r="I21" s="11"/>
      <c r="J21" s="30"/>
      <c r="K21" s="29"/>
      <c r="L21" s="30"/>
      <c r="M21" s="30"/>
      <c r="N21" s="30"/>
      <c r="O21" s="30"/>
      <c r="P21" s="30"/>
      <c r="Q21" s="30"/>
      <c r="R21" s="30"/>
      <c r="S21" s="30"/>
      <c r="U21" s="29"/>
      <c r="V21" s="30"/>
      <c r="W21" s="30"/>
      <c r="X21" s="30"/>
      <c r="Y21" s="30"/>
      <c r="Z21" s="30"/>
      <c r="AA21" s="30"/>
      <c r="AB21" s="30"/>
      <c r="AC21" s="30"/>
      <c r="AE21" s="29"/>
      <c r="AF21" s="30"/>
      <c r="AG21" s="30"/>
      <c r="AH21" s="30"/>
      <c r="AI21" s="30"/>
      <c r="AJ21" s="30"/>
      <c r="AK21" s="30"/>
      <c r="AL21" s="30"/>
      <c r="AM21" s="30"/>
      <c r="AO21" s="29"/>
      <c r="AP21" s="30"/>
      <c r="AQ21" s="30"/>
      <c r="AR21" s="30"/>
      <c r="AS21" s="30"/>
      <c r="AT21" s="30"/>
      <c r="AU21" s="30"/>
      <c r="AV21" s="30"/>
      <c r="AW21" s="30"/>
    </row>
    <row r="22" spans="1:19" ht="13.5">
      <c r="A22" s="90" t="s">
        <v>213</v>
      </c>
      <c r="B22" s="30"/>
      <c r="C22" s="30"/>
      <c r="D22" s="30"/>
      <c r="E22" s="30"/>
      <c r="F22" s="30"/>
      <c r="G22" s="30"/>
      <c r="H22" s="30"/>
      <c r="I22" s="30"/>
      <c r="J22" s="30"/>
      <c r="K22" s="29"/>
      <c r="L22" s="30"/>
      <c r="M22" s="30"/>
      <c r="N22" s="30"/>
      <c r="O22" s="30"/>
      <c r="P22" s="30"/>
      <c r="Q22" s="30"/>
      <c r="R22" s="30"/>
      <c r="S22" s="30"/>
    </row>
    <row r="23" spans="1:19" ht="13.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29"/>
      <c r="L23" s="30"/>
      <c r="M23" s="30"/>
      <c r="N23" s="30"/>
      <c r="O23" s="30"/>
      <c r="P23" s="30"/>
      <c r="Q23" s="30"/>
      <c r="R23" s="30"/>
      <c r="S23" s="30"/>
    </row>
    <row r="24" spans="3:7" ht="13.5">
      <c r="C24" s="31"/>
      <c r="D24" s="31"/>
      <c r="E24" s="31"/>
      <c r="F24" s="31"/>
      <c r="G24" s="31"/>
    </row>
    <row r="25" spans="3:7" ht="13.5">
      <c r="C25" s="31"/>
      <c r="D25" s="31"/>
      <c r="E25" s="31"/>
      <c r="F25" s="31"/>
      <c r="G25" s="31"/>
    </row>
    <row r="26" spans="3:7" ht="13.5">
      <c r="C26" s="31"/>
      <c r="D26" s="31"/>
      <c r="E26" s="31"/>
      <c r="F26" s="31"/>
      <c r="G26" s="31"/>
    </row>
    <row r="27" spans="3:7" ht="13.5">
      <c r="C27" s="31"/>
      <c r="D27" s="31"/>
      <c r="E27" s="31"/>
      <c r="F27" s="31"/>
      <c r="G27" s="31"/>
    </row>
    <row r="28" spans="1:18" ht="18">
      <c r="A28" s="211" t="s">
        <v>208</v>
      </c>
      <c r="B28" s="30"/>
      <c r="C28" s="30"/>
      <c r="D28" s="30"/>
      <c r="E28" s="30"/>
      <c r="F28" s="30"/>
      <c r="G28" s="29"/>
      <c r="H28" s="29"/>
      <c r="K28" s="32"/>
      <c r="L28" s="30"/>
      <c r="M28" s="30"/>
      <c r="N28" s="30"/>
      <c r="O28" s="30"/>
      <c r="P28" s="30"/>
      <c r="Q28" s="29"/>
      <c r="R28" s="29"/>
    </row>
    <row r="29" spans="1:18" ht="18">
      <c r="A29" s="212"/>
      <c r="B29" s="30"/>
      <c r="C29" s="30"/>
      <c r="D29" s="30"/>
      <c r="E29" s="30"/>
      <c r="F29" s="30"/>
      <c r="G29" s="29"/>
      <c r="H29" s="29"/>
      <c r="K29" s="29"/>
      <c r="L29" s="30"/>
      <c r="M29" s="30"/>
      <c r="N29" s="30"/>
      <c r="O29" s="30"/>
      <c r="P29" s="30"/>
      <c r="Q29" s="29"/>
      <c r="R29" s="29"/>
    </row>
    <row r="30" spans="1:54" ht="18">
      <c r="A30" s="213"/>
      <c r="B30" s="4"/>
      <c r="C30" s="4"/>
      <c r="D30" s="4"/>
      <c r="E30" s="4"/>
      <c r="F30" s="4"/>
      <c r="G30" s="6"/>
      <c r="H30" s="6"/>
      <c r="K30" s="29"/>
      <c r="L30" s="30"/>
      <c r="M30" s="30"/>
      <c r="N30" s="30"/>
      <c r="O30" s="30"/>
      <c r="P30" s="30"/>
      <c r="Q30" s="29"/>
      <c r="R30" s="29"/>
      <c r="AV30" s="29"/>
      <c r="AW30" s="30"/>
      <c r="AX30" s="30"/>
      <c r="AY30" s="30"/>
      <c r="AZ30" s="30"/>
      <c r="BA30" s="30"/>
      <c r="BB30" s="34"/>
    </row>
    <row r="31" spans="1:54" ht="18">
      <c r="A31" s="230" t="s">
        <v>27</v>
      </c>
      <c r="B31" s="230"/>
      <c r="C31" s="230"/>
      <c r="D31" s="230"/>
      <c r="E31" s="230"/>
      <c r="F31" s="230"/>
      <c r="G31" s="230"/>
      <c r="H31" s="230"/>
      <c r="K31" s="13"/>
      <c r="L31" s="130"/>
      <c r="M31" s="130"/>
      <c r="N31" s="130"/>
      <c r="O31" s="130"/>
      <c r="P31" s="130"/>
      <c r="Q31" s="130"/>
      <c r="R31" s="29"/>
      <c r="AV31" s="29"/>
      <c r="AW31" s="30"/>
      <c r="AX31" s="30"/>
      <c r="AY31" s="30"/>
      <c r="AZ31" s="30"/>
      <c r="BA31" s="30"/>
      <c r="BB31" s="34"/>
    </row>
    <row r="32" spans="1:54" ht="18">
      <c r="A32" s="230" t="s">
        <v>219</v>
      </c>
      <c r="B32" s="230"/>
      <c r="C32" s="230"/>
      <c r="D32" s="230"/>
      <c r="E32" s="230"/>
      <c r="F32" s="230"/>
      <c r="G32" s="230"/>
      <c r="H32" s="230"/>
      <c r="K32" s="13"/>
      <c r="L32" s="130"/>
      <c r="M32" s="130"/>
      <c r="N32" s="130"/>
      <c r="O32" s="130"/>
      <c r="P32" s="130"/>
      <c r="Q32" s="130"/>
      <c r="R32" s="29"/>
      <c r="AV32" s="29"/>
      <c r="AW32" s="30"/>
      <c r="AX32" s="30"/>
      <c r="AY32" s="30"/>
      <c r="AZ32" s="30"/>
      <c r="BA32" s="30"/>
      <c r="BB32" s="34"/>
    </row>
    <row r="33" spans="1:54" ht="13.5">
      <c r="A33" s="8"/>
      <c r="B33" s="9"/>
      <c r="C33" s="9"/>
      <c r="D33" s="9"/>
      <c r="E33" s="9"/>
      <c r="F33" s="9"/>
      <c r="G33" s="9"/>
      <c r="H33" s="6"/>
      <c r="K33" s="13"/>
      <c r="L33" s="130"/>
      <c r="M33" s="130"/>
      <c r="N33" s="130"/>
      <c r="O33" s="130"/>
      <c r="P33" s="130"/>
      <c r="Q33" s="130"/>
      <c r="R33" s="29"/>
      <c r="AV33" s="29"/>
      <c r="AW33" s="30"/>
      <c r="AX33" s="30"/>
      <c r="AY33" s="30"/>
      <c r="AZ33" s="30"/>
      <c r="BA33" s="30"/>
      <c r="BB33" s="34"/>
    </row>
    <row r="34" spans="1:54" ht="13.5">
      <c r="A34" s="10"/>
      <c r="B34" s="11"/>
      <c r="C34" s="11"/>
      <c r="D34" s="11"/>
      <c r="E34" s="11"/>
      <c r="F34" s="11"/>
      <c r="G34" s="10"/>
      <c r="H34" s="10"/>
      <c r="J34" s="33" t="s">
        <v>207</v>
      </c>
      <c r="K34" s="29"/>
      <c r="L34" s="30"/>
      <c r="M34" s="30"/>
      <c r="N34" s="30"/>
      <c r="O34" s="30"/>
      <c r="P34" s="30"/>
      <c r="Q34" s="29"/>
      <c r="R34" s="29"/>
      <c r="AV34" s="29"/>
      <c r="AW34" s="30"/>
      <c r="AX34" s="30"/>
      <c r="AY34" s="30"/>
      <c r="AZ34" s="30"/>
      <c r="BA34" s="30"/>
      <c r="BB34" s="34"/>
    </row>
    <row r="35" spans="1:55" ht="13.5">
      <c r="A35" s="32"/>
      <c r="B35" s="17"/>
      <c r="C35" s="17"/>
      <c r="D35" s="36" t="s">
        <v>0</v>
      </c>
      <c r="E35" s="36"/>
      <c r="F35" s="36"/>
      <c r="G35" s="36"/>
      <c r="H35" s="6"/>
      <c r="K35" s="32"/>
      <c r="L35" s="133"/>
      <c r="M35" s="133"/>
      <c r="N35" s="36"/>
      <c r="O35" s="36"/>
      <c r="P35" s="36"/>
      <c r="Q35" s="36"/>
      <c r="R35" s="29"/>
      <c r="T35" s="32"/>
      <c r="U35" s="133"/>
      <c r="V35" s="133"/>
      <c r="W35" s="36"/>
      <c r="X35" s="36"/>
      <c r="Y35" s="36"/>
      <c r="Z35" s="36"/>
      <c r="AA35" s="29"/>
      <c r="AC35" s="32"/>
      <c r="AD35" s="133"/>
      <c r="AE35" s="133"/>
      <c r="AF35" s="36"/>
      <c r="AG35" s="36"/>
      <c r="AH35" s="36"/>
      <c r="AI35" s="36"/>
      <c r="AJ35" s="29"/>
      <c r="AL35" s="32"/>
      <c r="AM35" s="133"/>
      <c r="AN35" s="133"/>
      <c r="AO35" s="36"/>
      <c r="AP35" s="36"/>
      <c r="AQ35" s="36"/>
      <c r="AR35" s="36"/>
      <c r="AS35" s="29"/>
      <c r="AV35" s="32"/>
      <c r="AW35" s="133"/>
      <c r="AX35" s="133"/>
      <c r="AY35" s="36"/>
      <c r="AZ35" s="36"/>
      <c r="BA35" s="36"/>
      <c r="BB35" s="36"/>
      <c r="BC35" s="29"/>
    </row>
    <row r="36" spans="1:55" ht="13.5">
      <c r="A36" s="5" t="s">
        <v>28</v>
      </c>
      <c r="B36" s="17"/>
      <c r="C36" s="17" t="s">
        <v>2</v>
      </c>
      <c r="D36" s="14" t="s">
        <v>6</v>
      </c>
      <c r="E36" s="14"/>
      <c r="F36" s="14"/>
      <c r="G36" s="14"/>
      <c r="H36" s="6"/>
      <c r="J36" s="33" t="s">
        <v>28</v>
      </c>
      <c r="K36" s="32"/>
      <c r="L36" s="133"/>
      <c r="M36" s="133"/>
      <c r="N36" s="13"/>
      <c r="O36" s="13"/>
      <c r="P36" s="13"/>
      <c r="Q36" s="13"/>
      <c r="R36" s="29"/>
      <c r="T36" s="32"/>
      <c r="U36" s="133"/>
      <c r="V36" s="133"/>
      <c r="W36" s="13"/>
      <c r="X36" s="13"/>
      <c r="Y36" s="13"/>
      <c r="Z36" s="13"/>
      <c r="AA36" s="29"/>
      <c r="AC36" s="32"/>
      <c r="AD36" s="133"/>
      <c r="AE36" s="133"/>
      <c r="AF36" s="13"/>
      <c r="AG36" s="13"/>
      <c r="AH36" s="13"/>
      <c r="AI36" s="13"/>
      <c r="AJ36" s="29"/>
      <c r="AL36" s="32"/>
      <c r="AM36" s="133"/>
      <c r="AN36" s="133"/>
      <c r="AO36" s="13"/>
      <c r="AP36" s="13"/>
      <c r="AQ36" s="13"/>
      <c r="AR36" s="13"/>
      <c r="AS36" s="29"/>
      <c r="AV36" s="32"/>
      <c r="AW36" s="133"/>
      <c r="AX36" s="133"/>
      <c r="AY36" s="13"/>
      <c r="AZ36" s="13"/>
      <c r="BA36" s="13"/>
      <c r="BB36" s="13"/>
      <c r="BC36" s="29"/>
    </row>
    <row r="37" spans="1:55" ht="13.5">
      <c r="A37" s="5"/>
      <c r="B37" s="17"/>
      <c r="C37" s="17"/>
      <c r="D37" s="17" t="s">
        <v>3</v>
      </c>
      <c r="E37" s="17" t="s">
        <v>5</v>
      </c>
      <c r="F37" s="17" t="s">
        <v>4</v>
      </c>
      <c r="G37" s="17" t="s">
        <v>43</v>
      </c>
      <c r="H37" s="37" t="s">
        <v>44</v>
      </c>
      <c r="K37" s="32"/>
      <c r="L37" s="133"/>
      <c r="M37" s="133"/>
      <c r="N37" s="133"/>
      <c r="O37" s="133"/>
      <c r="P37" s="133"/>
      <c r="Q37" s="133"/>
      <c r="R37" s="133"/>
      <c r="T37" s="32"/>
      <c r="U37" s="133"/>
      <c r="V37" s="133"/>
      <c r="W37" s="133"/>
      <c r="X37" s="133"/>
      <c r="Y37" s="133"/>
      <c r="Z37" s="133"/>
      <c r="AA37" s="133"/>
      <c r="AC37" s="32"/>
      <c r="AD37" s="133"/>
      <c r="AE37" s="133"/>
      <c r="AF37" s="133"/>
      <c r="AG37" s="133"/>
      <c r="AH37" s="133"/>
      <c r="AI37" s="133"/>
      <c r="AJ37" s="133"/>
      <c r="AL37" s="32"/>
      <c r="AM37" s="133"/>
      <c r="AN37" s="133"/>
      <c r="AO37" s="133"/>
      <c r="AP37" s="133"/>
      <c r="AQ37" s="133"/>
      <c r="AR37" s="133"/>
      <c r="AS37" s="133"/>
      <c r="AV37" s="32"/>
      <c r="AW37" s="133"/>
      <c r="AX37" s="133"/>
      <c r="AY37" s="133"/>
      <c r="AZ37" s="133"/>
      <c r="BA37" s="133"/>
      <c r="BB37" s="133"/>
      <c r="BC37" s="133"/>
    </row>
    <row r="38" spans="1:55" ht="13.5">
      <c r="A38" s="38"/>
      <c r="B38" s="19"/>
      <c r="C38" s="19"/>
      <c r="D38" s="19"/>
      <c r="E38" s="19"/>
      <c r="F38" s="19"/>
      <c r="G38" s="19"/>
      <c r="H38" s="38"/>
      <c r="K38" s="32"/>
      <c r="L38" s="133"/>
      <c r="M38" s="133"/>
      <c r="N38" s="133"/>
      <c r="O38" s="133"/>
      <c r="P38" s="133"/>
      <c r="Q38" s="133"/>
      <c r="R38" s="32"/>
      <c r="T38" s="32"/>
      <c r="U38" s="133"/>
      <c r="V38" s="133"/>
      <c r="W38" s="133"/>
      <c r="X38" s="133"/>
      <c r="Y38" s="133"/>
      <c r="Z38" s="133"/>
      <c r="AA38" s="32"/>
      <c r="AC38" s="32"/>
      <c r="AD38" s="133"/>
      <c r="AE38" s="133"/>
      <c r="AF38" s="133"/>
      <c r="AG38" s="133"/>
      <c r="AH38" s="133"/>
      <c r="AI38" s="133"/>
      <c r="AJ38" s="32"/>
      <c r="AL38" s="32"/>
      <c r="AM38" s="133"/>
      <c r="AN38" s="133"/>
      <c r="AO38" s="133"/>
      <c r="AP38" s="133"/>
      <c r="AQ38" s="133"/>
      <c r="AR38" s="133"/>
      <c r="AS38" s="32"/>
      <c r="AV38" s="32"/>
      <c r="AW38" s="133"/>
      <c r="AX38" s="133"/>
      <c r="AY38" s="133"/>
      <c r="AZ38" s="133"/>
      <c r="BA38" s="133"/>
      <c r="BB38" s="133"/>
      <c r="BC38" s="32"/>
    </row>
    <row r="39" spans="1:55" ht="13.5">
      <c r="A39" s="6"/>
      <c r="B39" s="21"/>
      <c r="C39" s="21"/>
      <c r="D39" s="21"/>
      <c r="E39" s="21"/>
      <c r="F39" s="21"/>
      <c r="G39" s="21"/>
      <c r="H39" s="6"/>
      <c r="K39" s="29"/>
      <c r="L39" s="30"/>
      <c r="M39" s="30"/>
      <c r="N39" s="30"/>
      <c r="O39" s="30"/>
      <c r="P39" s="30"/>
      <c r="Q39" s="30"/>
      <c r="R39" s="29"/>
      <c r="T39" s="29"/>
      <c r="U39" s="30"/>
      <c r="V39" s="30"/>
      <c r="W39" s="30"/>
      <c r="X39" s="30"/>
      <c r="Y39" s="30"/>
      <c r="Z39" s="30"/>
      <c r="AA39" s="29"/>
      <c r="AC39" s="29"/>
      <c r="AD39" s="30"/>
      <c r="AE39" s="30"/>
      <c r="AF39" s="30"/>
      <c r="AG39" s="30"/>
      <c r="AH39" s="30"/>
      <c r="AI39" s="30"/>
      <c r="AJ39" s="29"/>
      <c r="AL39" s="29"/>
      <c r="AM39" s="30"/>
      <c r="AN39" s="30"/>
      <c r="AO39" s="30"/>
      <c r="AP39" s="30"/>
      <c r="AQ39" s="30"/>
      <c r="AR39" s="30"/>
      <c r="AS39" s="29"/>
      <c r="AV39" s="29"/>
      <c r="AW39" s="30"/>
      <c r="AX39" s="30"/>
      <c r="AY39" s="30"/>
      <c r="AZ39" s="30"/>
      <c r="BA39" s="30"/>
      <c r="BB39" s="30"/>
      <c r="BC39" s="29"/>
    </row>
    <row r="40" spans="1:55" ht="13.5">
      <c r="A40" s="6"/>
      <c r="B40" s="17" t="s">
        <v>2</v>
      </c>
      <c r="C40" s="23">
        <v>656</v>
      </c>
      <c r="D40" s="23">
        <v>333</v>
      </c>
      <c r="E40" s="23">
        <v>63</v>
      </c>
      <c r="F40" s="23">
        <v>191</v>
      </c>
      <c r="G40" s="23">
        <v>14</v>
      </c>
      <c r="H40" s="39">
        <v>55</v>
      </c>
      <c r="I40" s="33"/>
      <c r="K40" s="29"/>
      <c r="L40" s="133"/>
      <c r="M40" s="39"/>
      <c r="N40" s="222"/>
      <c r="O40" s="39"/>
      <c r="P40" s="39"/>
      <c r="Q40" s="39"/>
      <c r="R40" s="39"/>
      <c r="T40" s="29"/>
      <c r="U40" s="133"/>
      <c r="V40" s="39"/>
      <c r="W40" s="39"/>
      <c r="X40" s="39"/>
      <c r="Y40" s="39"/>
      <c r="Z40" s="39"/>
      <c r="AA40" s="39"/>
      <c r="AC40" s="29"/>
      <c r="AD40" s="133"/>
      <c r="AE40" s="39"/>
      <c r="AF40" s="39"/>
      <c r="AG40" s="39"/>
      <c r="AH40" s="39"/>
      <c r="AI40" s="39"/>
      <c r="AJ40" s="39"/>
      <c r="AL40" s="29"/>
      <c r="AM40" s="133"/>
      <c r="AN40" s="39"/>
      <c r="AO40" s="39"/>
      <c r="AP40" s="39"/>
      <c r="AQ40" s="39"/>
      <c r="AR40" s="39"/>
      <c r="AS40" s="39"/>
      <c r="AV40" s="29"/>
      <c r="AW40" s="133"/>
      <c r="AX40" s="39"/>
      <c r="AY40" s="39"/>
      <c r="AZ40" s="39"/>
      <c r="BA40" s="39"/>
      <c r="BB40" s="39"/>
      <c r="BC40" s="39"/>
    </row>
    <row r="41" spans="1:55" ht="13.5">
      <c r="A41" s="6"/>
      <c r="B41" s="21"/>
      <c r="C41" s="21"/>
      <c r="D41" s="40"/>
      <c r="E41" s="21"/>
      <c r="F41" s="21"/>
      <c r="G41" s="21"/>
      <c r="H41" s="30"/>
      <c r="I41" s="33"/>
      <c r="K41" s="29"/>
      <c r="L41" s="30"/>
      <c r="M41" s="30"/>
      <c r="N41" s="30"/>
      <c r="O41" s="30"/>
      <c r="P41" s="30"/>
      <c r="Q41" s="30"/>
      <c r="R41" s="30"/>
      <c r="T41" s="29"/>
      <c r="U41" s="30"/>
      <c r="V41" s="30"/>
      <c r="W41" s="30"/>
      <c r="X41" s="30"/>
      <c r="Y41" s="30"/>
      <c r="Z41" s="30"/>
      <c r="AA41" s="30"/>
      <c r="AC41" s="29"/>
      <c r="AD41" s="30"/>
      <c r="AE41" s="30"/>
      <c r="AF41" s="30"/>
      <c r="AG41" s="30"/>
      <c r="AH41" s="30"/>
      <c r="AI41" s="30"/>
      <c r="AJ41" s="30"/>
      <c r="AL41" s="29"/>
      <c r="AM41" s="30"/>
      <c r="AN41" s="30"/>
      <c r="AO41" s="30"/>
      <c r="AP41" s="30"/>
      <c r="AQ41" s="30"/>
      <c r="AR41" s="30"/>
      <c r="AS41" s="30"/>
      <c r="AV41" s="29"/>
      <c r="AW41" s="30"/>
      <c r="AX41" s="30"/>
      <c r="AY41" s="30"/>
      <c r="AZ41" s="30"/>
      <c r="BA41" s="30"/>
      <c r="BB41" s="30"/>
      <c r="BC41" s="30"/>
    </row>
    <row r="42" spans="1:55" ht="13.5">
      <c r="A42" s="6" t="s">
        <v>133</v>
      </c>
      <c r="B42" s="21"/>
      <c r="C42" s="21">
        <v>18</v>
      </c>
      <c r="D42" s="40">
        <v>7</v>
      </c>
      <c r="E42" s="40">
        <v>3</v>
      </c>
      <c r="F42" s="40">
        <v>6</v>
      </c>
      <c r="G42" s="40">
        <v>0</v>
      </c>
      <c r="H42" s="41">
        <v>2</v>
      </c>
      <c r="I42" s="33"/>
      <c r="J42" s="33" t="s">
        <v>133</v>
      </c>
      <c r="K42" s="29"/>
      <c r="L42" s="30"/>
      <c r="M42" s="30"/>
      <c r="N42" s="30"/>
      <c r="O42" s="41"/>
      <c r="P42" s="41"/>
      <c r="Q42" s="41"/>
      <c r="R42" s="41"/>
      <c r="T42" s="29"/>
      <c r="U42" s="30"/>
      <c r="V42" s="30"/>
      <c r="W42" s="223"/>
      <c r="X42" s="41"/>
      <c r="Y42" s="41"/>
      <c r="Z42" s="41"/>
      <c r="AA42" s="41"/>
      <c r="AC42" s="29"/>
      <c r="AD42" s="30"/>
      <c r="AE42" s="30"/>
      <c r="AF42" s="223"/>
      <c r="AG42" s="41"/>
      <c r="AH42" s="41"/>
      <c r="AI42" s="41"/>
      <c r="AJ42" s="41"/>
      <c r="AL42" s="29"/>
      <c r="AM42" s="30"/>
      <c r="AN42" s="30"/>
      <c r="AO42" s="223"/>
      <c r="AP42" s="223"/>
      <c r="AQ42" s="223"/>
      <c r="AR42" s="223"/>
      <c r="AS42" s="223"/>
      <c r="AV42" s="29"/>
      <c r="AW42" s="30"/>
      <c r="AX42" s="30"/>
      <c r="AY42" s="41"/>
      <c r="AZ42" s="41"/>
      <c r="BA42" s="41"/>
      <c r="BB42" s="41"/>
      <c r="BC42" s="41"/>
    </row>
    <row r="43" spans="1:55" ht="13.5">
      <c r="A43" s="6" t="s">
        <v>134</v>
      </c>
      <c r="B43" s="21"/>
      <c r="C43" s="21">
        <v>175</v>
      </c>
      <c r="D43" s="40">
        <v>87</v>
      </c>
      <c r="E43" s="40">
        <v>3</v>
      </c>
      <c r="F43" s="40">
        <v>77</v>
      </c>
      <c r="G43" s="40">
        <v>0</v>
      </c>
      <c r="H43" s="41">
        <v>8</v>
      </c>
      <c r="I43" s="33"/>
      <c r="J43" s="33" t="s">
        <v>134</v>
      </c>
      <c r="K43" s="29"/>
      <c r="L43" s="30"/>
      <c r="M43" s="30"/>
      <c r="N43" s="30"/>
      <c r="O43" s="41"/>
      <c r="P43" s="41"/>
      <c r="Q43" s="41"/>
      <c r="R43" s="41"/>
      <c r="T43" s="29"/>
      <c r="U43" s="30"/>
      <c r="V43" s="30"/>
      <c r="W43" s="223"/>
      <c r="X43" s="41"/>
      <c r="Y43" s="41"/>
      <c r="Z43" s="41"/>
      <c r="AA43" s="41"/>
      <c r="AC43" s="29"/>
      <c r="AD43" s="30"/>
      <c r="AE43" s="30"/>
      <c r="AF43" s="223"/>
      <c r="AG43" s="41"/>
      <c r="AH43" s="41"/>
      <c r="AI43" s="41"/>
      <c r="AJ43" s="41"/>
      <c r="AL43" s="29"/>
      <c r="AM43" s="30"/>
      <c r="AN43" s="30"/>
      <c r="AO43" s="223"/>
      <c r="AP43" s="223"/>
      <c r="AQ43" s="223"/>
      <c r="AR43" s="223"/>
      <c r="AS43" s="223"/>
      <c r="AV43" s="29"/>
      <c r="AW43" s="30"/>
      <c r="AX43" s="30"/>
      <c r="AY43" s="41"/>
      <c r="AZ43" s="41"/>
      <c r="BA43" s="41"/>
      <c r="BB43" s="41"/>
      <c r="BC43" s="41"/>
    </row>
    <row r="44" spans="1:55" ht="13.5">
      <c r="A44" s="6" t="s">
        <v>135</v>
      </c>
      <c r="B44" s="21"/>
      <c r="C44" s="21">
        <v>4</v>
      </c>
      <c r="D44" s="40">
        <v>3</v>
      </c>
      <c r="E44" s="40">
        <v>0</v>
      </c>
      <c r="F44" s="40">
        <v>1</v>
      </c>
      <c r="G44" s="40">
        <v>0</v>
      </c>
      <c r="H44" s="41">
        <v>0</v>
      </c>
      <c r="I44" s="33"/>
      <c r="J44" s="33" t="s">
        <v>135</v>
      </c>
      <c r="K44" s="29"/>
      <c r="L44" s="30"/>
      <c r="M44" s="30"/>
      <c r="N44" s="30"/>
      <c r="O44" s="41"/>
      <c r="P44" s="41"/>
      <c r="Q44" s="41"/>
      <c r="R44" s="41"/>
      <c r="T44" s="29"/>
      <c r="U44" s="30"/>
      <c r="V44" s="30"/>
      <c r="W44" s="223"/>
      <c r="X44" s="41"/>
      <c r="Y44" s="41"/>
      <c r="Z44" s="41"/>
      <c r="AA44" s="41"/>
      <c r="AC44" s="29"/>
      <c r="AD44" s="30"/>
      <c r="AE44" s="30"/>
      <c r="AF44" s="223"/>
      <c r="AG44" s="41"/>
      <c r="AH44" s="41"/>
      <c r="AI44" s="41"/>
      <c r="AJ44" s="41"/>
      <c r="AL44" s="29"/>
      <c r="AM44" s="30"/>
      <c r="AN44" s="30"/>
      <c r="AO44" s="223"/>
      <c r="AP44" s="223"/>
      <c r="AQ44" s="223"/>
      <c r="AR44" s="223"/>
      <c r="AS44" s="223"/>
      <c r="AV44" s="29"/>
      <c r="AW44" s="30"/>
      <c r="AX44" s="30"/>
      <c r="AY44" s="41"/>
      <c r="AZ44" s="41"/>
      <c r="BA44" s="41"/>
      <c r="BB44" s="41"/>
      <c r="BC44" s="41"/>
    </row>
    <row r="45" spans="1:55" ht="13.5">
      <c r="A45" s="6" t="s">
        <v>136</v>
      </c>
      <c r="B45" s="21"/>
      <c r="C45" s="21">
        <v>19</v>
      </c>
      <c r="D45" s="40">
        <v>1</v>
      </c>
      <c r="E45" s="40">
        <v>14</v>
      </c>
      <c r="F45" s="40">
        <v>1</v>
      </c>
      <c r="G45" s="40">
        <v>0</v>
      </c>
      <c r="H45" s="41">
        <v>3</v>
      </c>
      <c r="I45" s="33"/>
      <c r="J45" s="33" t="s">
        <v>136</v>
      </c>
      <c r="K45" s="29"/>
      <c r="L45" s="30"/>
      <c r="M45" s="30"/>
      <c r="N45" s="30"/>
      <c r="O45" s="41"/>
      <c r="P45" s="41"/>
      <c r="Q45" s="41"/>
      <c r="R45" s="41"/>
      <c r="T45" s="29"/>
      <c r="U45" s="30"/>
      <c r="V45" s="30"/>
      <c r="W45" s="223"/>
      <c r="X45" s="41"/>
      <c r="Y45" s="41"/>
      <c r="Z45" s="41"/>
      <c r="AA45" s="41"/>
      <c r="AC45" s="29"/>
      <c r="AD45" s="30"/>
      <c r="AE45" s="30"/>
      <c r="AF45" s="223"/>
      <c r="AG45" s="41"/>
      <c r="AH45" s="41"/>
      <c r="AI45" s="41"/>
      <c r="AJ45" s="41"/>
      <c r="AL45" s="29"/>
      <c r="AM45" s="30"/>
      <c r="AN45" s="30"/>
      <c r="AO45" s="223"/>
      <c r="AP45" s="223"/>
      <c r="AQ45" s="223"/>
      <c r="AR45" s="223"/>
      <c r="AS45" s="223"/>
      <c r="AV45" s="29"/>
      <c r="AW45" s="30"/>
      <c r="AX45" s="30"/>
      <c r="AY45" s="41"/>
      <c r="AZ45" s="41"/>
      <c r="BA45" s="41"/>
      <c r="BB45" s="41"/>
      <c r="BC45" s="41"/>
    </row>
    <row r="46" spans="1:55" ht="13.5">
      <c r="A46" s="6" t="s">
        <v>137</v>
      </c>
      <c r="B46" s="21"/>
      <c r="C46" s="21">
        <v>4</v>
      </c>
      <c r="D46" s="40">
        <v>0</v>
      </c>
      <c r="E46" s="40">
        <v>1</v>
      </c>
      <c r="F46" s="40">
        <v>0</v>
      </c>
      <c r="G46" s="40">
        <v>0</v>
      </c>
      <c r="H46" s="41">
        <v>3</v>
      </c>
      <c r="I46" s="33"/>
      <c r="J46" s="33" t="s">
        <v>137</v>
      </c>
      <c r="K46" s="29"/>
      <c r="L46" s="30"/>
      <c r="M46" s="30"/>
      <c r="N46" s="30"/>
      <c r="O46" s="41"/>
      <c r="P46" s="41"/>
      <c r="Q46" s="41"/>
      <c r="R46" s="41"/>
      <c r="T46" s="29"/>
      <c r="U46" s="30"/>
      <c r="V46" s="30"/>
      <c r="W46" s="223"/>
      <c r="X46" s="41"/>
      <c r="Y46" s="41"/>
      <c r="Z46" s="41"/>
      <c r="AA46" s="41"/>
      <c r="AC46" s="29"/>
      <c r="AD46" s="30"/>
      <c r="AE46" s="30"/>
      <c r="AF46" s="223"/>
      <c r="AG46" s="41"/>
      <c r="AH46" s="41"/>
      <c r="AI46" s="41"/>
      <c r="AJ46" s="41"/>
      <c r="AL46" s="29"/>
      <c r="AM46" s="30"/>
      <c r="AN46" s="30"/>
      <c r="AO46" s="223"/>
      <c r="AP46" s="223"/>
      <c r="AQ46" s="223"/>
      <c r="AR46" s="223"/>
      <c r="AS46" s="223"/>
      <c r="AV46" s="29"/>
      <c r="AW46" s="30"/>
      <c r="AX46" s="30"/>
      <c r="AY46" s="41"/>
      <c r="AZ46" s="41"/>
      <c r="BA46" s="41"/>
      <c r="BB46" s="41"/>
      <c r="BC46" s="41"/>
    </row>
    <row r="47" spans="1:55" ht="13.5">
      <c r="A47" s="6" t="s">
        <v>144</v>
      </c>
      <c r="B47" s="21"/>
      <c r="C47" s="21">
        <v>7</v>
      </c>
      <c r="D47" s="40">
        <v>3</v>
      </c>
      <c r="E47" s="40">
        <v>0</v>
      </c>
      <c r="F47" s="40">
        <v>4</v>
      </c>
      <c r="G47" s="40">
        <v>0</v>
      </c>
      <c r="H47" s="41">
        <v>0</v>
      </c>
      <c r="I47" s="33"/>
      <c r="J47" s="33" t="s">
        <v>144</v>
      </c>
      <c r="K47" s="29"/>
      <c r="L47" s="30"/>
      <c r="M47" s="30"/>
      <c r="N47" s="30"/>
      <c r="O47" s="41"/>
      <c r="P47" s="41"/>
      <c r="Q47" s="41"/>
      <c r="R47" s="41"/>
      <c r="T47" s="29"/>
      <c r="U47" s="30"/>
      <c r="V47" s="30"/>
      <c r="W47" s="223"/>
      <c r="X47" s="41"/>
      <c r="Y47" s="41"/>
      <c r="Z47" s="41"/>
      <c r="AA47" s="41"/>
      <c r="AC47" s="29"/>
      <c r="AD47" s="30"/>
      <c r="AE47" s="30"/>
      <c r="AF47" s="223"/>
      <c r="AG47" s="41"/>
      <c r="AH47" s="41"/>
      <c r="AI47" s="41"/>
      <c r="AJ47" s="41"/>
      <c r="AL47" s="29"/>
      <c r="AM47" s="30"/>
      <c r="AN47" s="30"/>
      <c r="AO47" s="223"/>
      <c r="AP47" s="223"/>
      <c r="AQ47" s="223"/>
      <c r="AR47" s="223"/>
      <c r="AS47" s="223"/>
      <c r="AV47" s="29"/>
      <c r="AW47" s="30"/>
      <c r="AX47" s="30"/>
      <c r="AY47" s="41"/>
      <c r="AZ47" s="41"/>
      <c r="BA47" s="41"/>
      <c r="BB47" s="41"/>
      <c r="BC47" s="41"/>
    </row>
    <row r="48" spans="1:55" ht="13.5">
      <c r="A48" s="6" t="s">
        <v>138</v>
      </c>
      <c r="B48" s="21"/>
      <c r="C48" s="21">
        <v>162</v>
      </c>
      <c r="D48" s="40">
        <v>85</v>
      </c>
      <c r="E48" s="40">
        <v>29</v>
      </c>
      <c r="F48" s="40">
        <v>44</v>
      </c>
      <c r="G48" s="40">
        <v>3</v>
      </c>
      <c r="H48" s="41">
        <v>1</v>
      </c>
      <c r="I48" s="33"/>
      <c r="J48" s="33" t="s">
        <v>138</v>
      </c>
      <c r="K48" s="29"/>
      <c r="L48" s="30"/>
      <c r="M48" s="30"/>
      <c r="R48" s="34"/>
      <c r="T48" s="29"/>
      <c r="U48" s="30"/>
      <c r="V48" s="30"/>
      <c r="W48" s="223"/>
      <c r="X48" s="41"/>
      <c r="Y48" s="41"/>
      <c r="Z48" s="41"/>
      <c r="AA48" s="41"/>
      <c r="AC48" s="29"/>
      <c r="AD48" s="30"/>
      <c r="AE48" s="30"/>
      <c r="AF48" s="223"/>
      <c r="AG48" s="41"/>
      <c r="AH48" s="41"/>
      <c r="AI48" s="41"/>
      <c r="AJ48" s="41"/>
      <c r="AL48" s="29"/>
      <c r="AM48" s="30"/>
      <c r="AN48" s="30"/>
      <c r="AO48" s="223"/>
      <c r="AP48" s="223"/>
      <c r="AQ48" s="223"/>
      <c r="AR48" s="223"/>
      <c r="AS48" s="223"/>
      <c r="AV48" s="29"/>
      <c r="AW48" s="30"/>
      <c r="AX48" s="30"/>
      <c r="AY48" s="41"/>
      <c r="AZ48" s="41"/>
      <c r="BA48" s="41"/>
      <c r="BB48" s="41"/>
      <c r="BC48" s="41"/>
    </row>
    <row r="49" spans="1:55" ht="13.5">
      <c r="A49" s="6" t="s">
        <v>139</v>
      </c>
      <c r="B49" s="21"/>
      <c r="C49" s="21">
        <v>218</v>
      </c>
      <c r="D49" s="40">
        <v>128</v>
      </c>
      <c r="E49" s="40">
        <v>7</v>
      </c>
      <c r="F49" s="40">
        <v>51</v>
      </c>
      <c r="G49" s="40">
        <v>7</v>
      </c>
      <c r="H49" s="41">
        <v>25</v>
      </c>
      <c r="I49" s="33"/>
      <c r="J49" s="33" t="s">
        <v>139</v>
      </c>
      <c r="K49" s="29"/>
      <c r="L49" s="30"/>
      <c r="M49" s="30"/>
      <c r="R49" s="34"/>
      <c r="T49" s="29"/>
      <c r="U49" s="30"/>
      <c r="V49" s="30"/>
      <c r="W49" s="223"/>
      <c r="X49" s="41"/>
      <c r="Y49" s="41"/>
      <c r="Z49" s="41"/>
      <c r="AA49" s="41"/>
      <c r="AC49" s="29"/>
      <c r="AD49" s="30"/>
      <c r="AE49" s="30"/>
      <c r="AF49" s="223"/>
      <c r="AG49" s="41"/>
      <c r="AH49" s="41"/>
      <c r="AI49" s="41"/>
      <c r="AJ49" s="41"/>
      <c r="AL49" s="29"/>
      <c r="AM49" s="30"/>
      <c r="AN49" s="30"/>
      <c r="AO49" s="223"/>
      <c r="AP49" s="223"/>
      <c r="AQ49" s="223"/>
      <c r="AR49" s="223"/>
      <c r="AS49" s="223"/>
      <c r="AV49" s="29"/>
      <c r="AW49" s="30"/>
      <c r="AX49" s="30"/>
      <c r="AY49" s="41"/>
      <c r="AZ49" s="41"/>
      <c r="BA49" s="41"/>
      <c r="BB49" s="41"/>
      <c r="BC49" s="41"/>
    </row>
    <row r="50" spans="1:55" ht="13.5">
      <c r="A50" s="6" t="s">
        <v>140</v>
      </c>
      <c r="B50" s="21"/>
      <c r="C50" s="21">
        <v>14</v>
      </c>
      <c r="D50" s="40">
        <v>8</v>
      </c>
      <c r="E50" s="40">
        <v>1</v>
      </c>
      <c r="F50" s="40">
        <v>0</v>
      </c>
      <c r="G50" s="40">
        <v>0</v>
      </c>
      <c r="H50" s="41">
        <v>5</v>
      </c>
      <c r="I50" s="33"/>
      <c r="J50" s="33" t="s">
        <v>140</v>
      </c>
      <c r="K50" s="29"/>
      <c r="L50" s="30"/>
      <c r="M50" s="30"/>
      <c r="R50" s="34"/>
      <c r="T50" s="29"/>
      <c r="U50" s="30"/>
      <c r="V50" s="30"/>
      <c r="W50" s="223"/>
      <c r="X50" s="41"/>
      <c r="Y50" s="41"/>
      <c r="Z50" s="41"/>
      <c r="AA50" s="41"/>
      <c r="AC50" s="29"/>
      <c r="AD50" s="30"/>
      <c r="AE50" s="30"/>
      <c r="AF50" s="223"/>
      <c r="AG50" s="41"/>
      <c r="AH50" s="41"/>
      <c r="AI50" s="41"/>
      <c r="AJ50" s="41"/>
      <c r="AL50" s="29"/>
      <c r="AM50" s="30"/>
      <c r="AN50" s="30"/>
      <c r="AO50" s="223"/>
      <c r="AP50" s="223"/>
      <c r="AQ50" s="223"/>
      <c r="AR50" s="223"/>
      <c r="AS50" s="223"/>
      <c r="AV50" s="29"/>
      <c r="AW50" s="30"/>
      <c r="AX50" s="30"/>
      <c r="AY50" s="41"/>
      <c r="AZ50" s="41"/>
      <c r="BA50" s="41"/>
      <c r="BB50" s="41"/>
      <c r="BC50" s="41"/>
    </row>
    <row r="51" spans="1:55" ht="13.5">
      <c r="A51" s="6" t="s">
        <v>141</v>
      </c>
      <c r="B51" s="21"/>
      <c r="C51" s="21">
        <v>6</v>
      </c>
      <c r="D51" s="40">
        <v>3</v>
      </c>
      <c r="E51" s="40">
        <v>1</v>
      </c>
      <c r="F51" s="40">
        <v>2</v>
      </c>
      <c r="G51" s="40">
        <v>0</v>
      </c>
      <c r="H51" s="41">
        <v>0</v>
      </c>
      <c r="I51" s="33"/>
      <c r="J51" s="33" t="s">
        <v>141</v>
      </c>
      <c r="K51" s="29"/>
      <c r="L51" s="30"/>
      <c r="M51" s="30"/>
      <c r="R51" s="34"/>
      <c r="T51" s="29"/>
      <c r="U51" s="30"/>
      <c r="V51" s="30"/>
      <c r="W51" s="223"/>
      <c r="X51" s="41"/>
      <c r="Y51" s="41"/>
      <c r="Z51" s="41"/>
      <c r="AA51" s="41"/>
      <c r="AC51" s="29"/>
      <c r="AD51" s="30"/>
      <c r="AE51" s="30"/>
      <c r="AF51" s="223"/>
      <c r="AG51" s="41"/>
      <c r="AH51" s="41"/>
      <c r="AI51" s="41"/>
      <c r="AJ51" s="41"/>
      <c r="AL51" s="29"/>
      <c r="AM51" s="30"/>
      <c r="AN51" s="30"/>
      <c r="AO51" s="223"/>
      <c r="AP51" s="223"/>
      <c r="AQ51" s="223"/>
      <c r="AR51" s="223"/>
      <c r="AS51" s="223"/>
      <c r="AV51" s="29"/>
      <c r="AW51" s="30"/>
      <c r="AX51" s="30"/>
      <c r="AY51" s="41"/>
      <c r="AZ51" s="41"/>
      <c r="BA51" s="41"/>
      <c r="BB51" s="41"/>
      <c r="BC51" s="41"/>
    </row>
    <row r="52" spans="1:55" ht="13.5">
      <c r="A52" s="6" t="s">
        <v>142</v>
      </c>
      <c r="B52" s="21"/>
      <c r="C52" s="21">
        <v>1</v>
      </c>
      <c r="D52" s="40">
        <v>1</v>
      </c>
      <c r="E52" s="40">
        <v>0</v>
      </c>
      <c r="F52" s="40">
        <v>0</v>
      </c>
      <c r="G52" s="40">
        <v>0</v>
      </c>
      <c r="H52" s="41">
        <v>0</v>
      </c>
      <c r="I52" s="33"/>
      <c r="J52" s="33" t="s">
        <v>142</v>
      </c>
      <c r="K52" s="29"/>
      <c r="L52" s="30"/>
      <c r="M52" s="30"/>
      <c r="R52" s="34"/>
      <c r="T52" s="29"/>
      <c r="U52" s="30"/>
      <c r="V52" s="30"/>
      <c r="W52" s="223"/>
      <c r="X52" s="41"/>
      <c r="Y52" s="41"/>
      <c r="Z52" s="41"/>
      <c r="AA52" s="41"/>
      <c r="AC52" s="29"/>
      <c r="AD52" s="30"/>
      <c r="AE52" s="30"/>
      <c r="AF52" s="223"/>
      <c r="AG52" s="41"/>
      <c r="AH52" s="41"/>
      <c r="AI52" s="41"/>
      <c r="AJ52" s="41"/>
      <c r="AL52" s="29"/>
      <c r="AM52" s="30"/>
      <c r="AN52" s="30"/>
      <c r="AO52" s="223"/>
      <c r="AP52" s="223"/>
      <c r="AQ52" s="223"/>
      <c r="AR52" s="223"/>
      <c r="AS52" s="223"/>
      <c r="AV52" s="29"/>
      <c r="AW52" s="30"/>
      <c r="AX52" s="30"/>
      <c r="AY52" s="41"/>
      <c r="AZ52" s="41"/>
      <c r="BA52" s="41"/>
      <c r="BB52" s="41"/>
      <c r="BC52" s="41"/>
    </row>
    <row r="53" spans="1:55" ht="13.5">
      <c r="A53" s="6" t="s">
        <v>143</v>
      </c>
      <c r="B53" s="21"/>
      <c r="C53" s="21">
        <v>11</v>
      </c>
      <c r="D53" s="40">
        <v>1</v>
      </c>
      <c r="E53" s="40">
        <v>1</v>
      </c>
      <c r="F53" s="40">
        <v>1</v>
      </c>
      <c r="G53" s="40">
        <v>3</v>
      </c>
      <c r="H53" s="41">
        <v>5</v>
      </c>
      <c r="I53" s="33"/>
      <c r="J53" s="33" t="s">
        <v>143</v>
      </c>
      <c r="K53" s="29"/>
      <c r="L53" s="30"/>
      <c r="M53" s="30"/>
      <c r="R53" s="34"/>
      <c r="T53" s="29"/>
      <c r="U53" s="30"/>
      <c r="V53" s="30"/>
      <c r="W53" s="223"/>
      <c r="X53" s="41"/>
      <c r="Y53" s="41"/>
      <c r="Z53" s="41"/>
      <c r="AA53" s="41"/>
      <c r="AC53" s="29"/>
      <c r="AD53" s="30"/>
      <c r="AE53" s="30"/>
      <c r="AF53" s="223"/>
      <c r="AG53" s="41"/>
      <c r="AH53" s="41"/>
      <c r="AI53" s="41"/>
      <c r="AJ53" s="41"/>
      <c r="AL53" s="29"/>
      <c r="AM53" s="30"/>
      <c r="AN53" s="30"/>
      <c r="AO53" s="223"/>
      <c r="AP53" s="223"/>
      <c r="AQ53" s="223"/>
      <c r="AR53" s="223"/>
      <c r="AS53" s="223"/>
      <c r="AV53" s="29"/>
      <c r="AW53" s="30"/>
      <c r="AX53" s="30"/>
      <c r="AY53" s="41"/>
      <c r="AZ53" s="41"/>
      <c r="BA53" s="41"/>
      <c r="BB53" s="41"/>
      <c r="BC53" s="41"/>
    </row>
    <row r="54" spans="1:55" ht="13.5">
      <c r="A54" s="6" t="s">
        <v>48</v>
      </c>
      <c r="B54" s="21"/>
      <c r="C54" s="21">
        <v>7</v>
      </c>
      <c r="D54" s="40">
        <v>4</v>
      </c>
      <c r="E54" s="40">
        <v>2</v>
      </c>
      <c r="F54" s="40">
        <v>1</v>
      </c>
      <c r="G54" s="40">
        <v>0</v>
      </c>
      <c r="H54" s="41">
        <v>0</v>
      </c>
      <c r="I54" s="33"/>
      <c r="J54" s="33" t="s">
        <v>48</v>
      </c>
      <c r="K54" s="29"/>
      <c r="L54" s="30"/>
      <c r="M54" s="30"/>
      <c r="R54" s="34"/>
      <c r="T54" s="29"/>
      <c r="U54" s="30"/>
      <c r="V54" s="30"/>
      <c r="W54" s="223"/>
      <c r="X54" s="41"/>
      <c r="Y54" s="41"/>
      <c r="Z54" s="41"/>
      <c r="AA54" s="41"/>
      <c r="AC54" s="29"/>
      <c r="AD54" s="30"/>
      <c r="AE54" s="30"/>
      <c r="AF54" s="223"/>
      <c r="AG54" s="41"/>
      <c r="AH54" s="41"/>
      <c r="AI54" s="41"/>
      <c r="AJ54" s="41"/>
      <c r="AL54" s="29"/>
      <c r="AM54" s="30"/>
      <c r="AN54" s="30"/>
      <c r="AO54" s="223"/>
      <c r="AP54" s="223"/>
      <c r="AQ54" s="223"/>
      <c r="AR54" s="223"/>
      <c r="AS54" s="223"/>
      <c r="AV54" s="29"/>
      <c r="AW54" s="30"/>
      <c r="AX54" s="30"/>
      <c r="AY54" s="41"/>
      <c r="AZ54" s="41"/>
      <c r="BA54" s="41"/>
      <c r="BB54" s="41"/>
      <c r="BC54" s="41"/>
    </row>
    <row r="55" spans="1:55" ht="13.5">
      <c r="A55" s="29" t="s">
        <v>46</v>
      </c>
      <c r="B55" s="21"/>
      <c r="C55" s="21">
        <v>10</v>
      </c>
      <c r="D55" s="40">
        <v>2</v>
      </c>
      <c r="E55" s="40">
        <v>1</v>
      </c>
      <c r="F55" s="40">
        <v>3</v>
      </c>
      <c r="G55" s="40">
        <v>1</v>
      </c>
      <c r="H55" s="41">
        <v>3</v>
      </c>
      <c r="I55" s="33"/>
      <c r="J55" s="33" t="s">
        <v>46</v>
      </c>
      <c r="K55" s="29"/>
      <c r="L55" s="30"/>
      <c r="M55" s="30"/>
      <c r="R55" s="34"/>
      <c r="T55" s="29"/>
      <c r="U55" s="30"/>
      <c r="V55" s="30"/>
      <c r="W55" s="223"/>
      <c r="X55" s="41"/>
      <c r="Y55" s="41"/>
      <c r="Z55" s="41"/>
      <c r="AA55" s="41"/>
      <c r="AC55" s="29"/>
      <c r="AD55" s="30"/>
      <c r="AE55" s="30"/>
      <c r="AF55" s="223"/>
      <c r="AG55" s="41"/>
      <c r="AH55" s="41"/>
      <c r="AI55" s="41"/>
      <c r="AJ55" s="41"/>
      <c r="AL55" s="29"/>
      <c r="AM55" s="30"/>
      <c r="AN55" s="30"/>
      <c r="AO55" s="223"/>
      <c r="AP55" s="223"/>
      <c r="AQ55" s="223"/>
      <c r="AR55" s="223"/>
      <c r="AS55" s="223"/>
      <c r="AV55" s="29"/>
      <c r="AW55" s="30"/>
      <c r="AX55" s="30"/>
      <c r="AY55" s="41"/>
      <c r="AZ55" s="41"/>
      <c r="BA55" s="41"/>
      <c r="BB55" s="41"/>
      <c r="BC55" s="41"/>
    </row>
    <row r="56" spans="1:55" ht="13.5">
      <c r="A56" s="10"/>
      <c r="B56" s="28"/>
      <c r="C56" s="28"/>
      <c r="D56" s="28"/>
      <c r="E56" s="28"/>
      <c r="F56" s="28"/>
      <c r="G56" s="28"/>
      <c r="H56" s="11"/>
      <c r="I56" s="33"/>
      <c r="K56" s="29"/>
      <c r="L56" s="30"/>
      <c r="M56" s="30"/>
      <c r="N56" s="30"/>
      <c r="O56" s="30"/>
      <c r="P56" s="30"/>
      <c r="Q56" s="30"/>
      <c r="R56" s="30"/>
      <c r="T56" s="29"/>
      <c r="U56" s="30"/>
      <c r="V56" s="30"/>
      <c r="W56" s="34"/>
      <c r="X56" s="34"/>
      <c r="Y56" s="34"/>
      <c r="Z56" s="34"/>
      <c r="AA56" s="34"/>
      <c r="AB56" s="34"/>
      <c r="AC56" s="30"/>
      <c r="AD56" s="30"/>
      <c r="AE56" s="30"/>
      <c r="AF56" s="223"/>
      <c r="AG56" s="223"/>
      <c r="AH56" s="223"/>
      <c r="AI56" s="223"/>
      <c r="AJ56" s="223"/>
      <c r="AK56" s="34"/>
      <c r="AL56" s="30"/>
      <c r="AM56" s="30"/>
      <c r="AN56" s="30"/>
      <c r="AO56" s="224"/>
      <c r="AP56" s="224"/>
      <c r="AQ56" s="224"/>
      <c r="AR56" s="224"/>
      <c r="AS56" s="224"/>
      <c r="AT56" s="34"/>
      <c r="AU56" s="34"/>
      <c r="AV56" s="29"/>
      <c r="AW56" s="30"/>
      <c r="AX56" s="30"/>
      <c r="AY56" s="41"/>
      <c r="AZ56" s="41"/>
      <c r="BA56" s="41"/>
      <c r="BB56" s="41"/>
      <c r="BC56" s="41"/>
    </row>
    <row r="57" spans="1:54" ht="13.5">
      <c r="A57" s="90" t="s">
        <v>213</v>
      </c>
      <c r="B57" s="4"/>
      <c r="C57" s="4"/>
      <c r="D57" s="4"/>
      <c r="E57" s="4"/>
      <c r="F57" s="4"/>
      <c r="G57" s="6"/>
      <c r="H57" s="6"/>
      <c r="K57" s="29"/>
      <c r="L57" s="30"/>
      <c r="M57" s="30"/>
      <c r="N57" s="30"/>
      <c r="O57" s="30"/>
      <c r="P57" s="30"/>
      <c r="Q57" s="29"/>
      <c r="R57" s="29"/>
      <c r="AX57" s="34"/>
      <c r="AY57" s="34"/>
      <c r="AZ57" s="34"/>
      <c r="BA57" s="34"/>
      <c r="BB57" s="34"/>
    </row>
    <row r="60" spans="11:16" ht="13.5">
      <c r="K60" s="29"/>
      <c r="L60" s="30"/>
      <c r="O60" s="30"/>
      <c r="P60" s="30"/>
    </row>
    <row r="61" spans="11:16" ht="13.5">
      <c r="K61" s="29"/>
      <c r="L61" s="30"/>
      <c r="M61" s="30"/>
      <c r="N61" s="30"/>
      <c r="O61" s="30"/>
      <c r="P61" s="30"/>
    </row>
    <row r="62" ht="13.5">
      <c r="K62" s="29"/>
    </row>
    <row r="63" ht="13.5">
      <c r="K63" s="29"/>
    </row>
    <row r="64" ht="13.5">
      <c r="K64" s="29"/>
    </row>
  </sheetData>
  <mergeCells count="4">
    <mergeCell ref="A4:I4"/>
    <mergeCell ref="A5:I5"/>
    <mergeCell ref="A31:H31"/>
    <mergeCell ref="A32:H32"/>
  </mergeCells>
  <printOptions horizontalCentered="1"/>
  <pageMargins left="0.31496062992125984" right="0.2362204724409449" top="0.8661417322834646" bottom="0.84" header="0.5118110236220472" footer="0.5118110236220472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3"/>
  <sheetViews>
    <sheetView zoomScale="70" zoomScaleNormal="70" workbookViewId="0" topLeftCell="A36">
      <selection activeCell="I46" sqref="I46"/>
    </sheetView>
  </sheetViews>
  <sheetFormatPr defaultColWidth="11.421875" defaultRowHeight="12.75"/>
  <cols>
    <col min="1" max="1" width="16.57421875" style="7" customWidth="1"/>
    <col min="2" max="2" width="11.140625" style="7" customWidth="1"/>
    <col min="3" max="3" width="12.8515625" style="7" customWidth="1"/>
    <col min="4" max="4" width="20.421875" style="7" customWidth="1"/>
    <col min="5" max="5" width="12.57421875" style="7" customWidth="1"/>
    <col min="6" max="6" width="21.00390625" style="7" customWidth="1"/>
    <col min="7" max="7" width="12.8515625" style="7" customWidth="1"/>
    <col min="8" max="8" width="20.28125" style="7" customWidth="1"/>
    <col min="9" max="9" width="12.8515625" style="7" customWidth="1"/>
    <col min="10" max="11" width="19.8515625" style="7" customWidth="1"/>
    <col min="12" max="14" width="11.421875" style="7" customWidth="1"/>
    <col min="15" max="15" width="14.421875" style="7" bestFit="1" customWidth="1"/>
    <col min="16" max="44" width="11.421875" style="7" customWidth="1"/>
    <col min="45" max="51" width="11.421875" style="179" customWidth="1"/>
    <col min="52" max="16384" width="11.421875" style="7" customWidth="1"/>
  </cols>
  <sheetData>
    <row r="1" spans="1:8" ht="18">
      <c r="A1" s="214" t="s">
        <v>212</v>
      </c>
      <c r="B1" s="6"/>
      <c r="C1" s="6"/>
      <c r="D1" s="6"/>
      <c r="E1" s="6"/>
      <c r="F1" s="6"/>
      <c r="G1" s="6"/>
      <c r="H1" s="6"/>
    </row>
    <row r="2" spans="1:8" ht="18">
      <c r="A2" s="214"/>
      <c r="B2" s="6"/>
      <c r="C2" s="6"/>
      <c r="D2" s="6"/>
      <c r="E2" s="6"/>
      <c r="F2" s="6"/>
      <c r="G2" s="6"/>
      <c r="H2" s="6"/>
    </row>
    <row r="3" spans="1:8" ht="18">
      <c r="A3" s="214"/>
      <c r="B3" s="6"/>
      <c r="C3" s="6"/>
      <c r="D3" s="6"/>
      <c r="E3" s="6"/>
      <c r="F3" s="6"/>
      <c r="G3" s="6"/>
      <c r="H3" s="6"/>
    </row>
    <row r="4" spans="1:11" ht="18">
      <c r="A4" s="230" t="s">
        <v>29</v>
      </c>
      <c r="B4" s="230"/>
      <c r="C4" s="230"/>
      <c r="D4" s="230"/>
      <c r="E4" s="230"/>
      <c r="F4" s="230"/>
      <c r="G4" s="230"/>
      <c r="H4" s="230"/>
      <c r="I4" s="230"/>
      <c r="J4" s="230"/>
      <c r="K4" s="219"/>
    </row>
    <row r="5" spans="1:11" ht="18">
      <c r="A5" s="230" t="s">
        <v>216</v>
      </c>
      <c r="B5" s="230"/>
      <c r="C5" s="230"/>
      <c r="D5" s="230"/>
      <c r="E5" s="230"/>
      <c r="F5" s="230"/>
      <c r="G5" s="230"/>
      <c r="H5" s="230"/>
      <c r="I5" s="230"/>
      <c r="J5" s="230"/>
      <c r="K5" s="219"/>
    </row>
    <row r="6" spans="1:8" ht="13.5">
      <c r="A6" s="8"/>
      <c r="B6" s="9"/>
      <c r="C6" s="9"/>
      <c r="D6" s="9"/>
      <c r="E6" s="9"/>
      <c r="F6" s="9"/>
      <c r="G6" s="9"/>
      <c r="H6" s="9"/>
    </row>
    <row r="7" spans="1:8" ht="13.5">
      <c r="A7" s="6"/>
      <c r="B7" s="6"/>
      <c r="C7" s="6"/>
      <c r="D7" s="6"/>
      <c r="E7" s="6"/>
      <c r="F7" s="6"/>
      <c r="G7" s="6"/>
      <c r="H7" s="6"/>
    </row>
    <row r="8" spans="1:51" s="25" customFormat="1" ht="13.5">
      <c r="A8" s="38"/>
      <c r="B8" s="38"/>
      <c r="C8" s="38"/>
      <c r="D8" s="38"/>
      <c r="E8" s="38"/>
      <c r="F8" s="38"/>
      <c r="G8" s="38"/>
      <c r="H8" s="38"/>
      <c r="I8" s="42"/>
      <c r="J8" s="42"/>
      <c r="K8" s="220"/>
      <c r="AS8" s="180"/>
      <c r="AT8" s="180"/>
      <c r="AU8" s="180"/>
      <c r="AV8" s="180"/>
      <c r="AW8" s="180"/>
      <c r="AX8" s="180"/>
      <c r="AY8" s="180"/>
    </row>
    <row r="9" spans="1:51" s="25" customFormat="1" ht="16.5" customHeight="1">
      <c r="A9" s="43"/>
      <c r="B9" s="43"/>
      <c r="C9" s="231" t="s">
        <v>3</v>
      </c>
      <c r="D9" s="233"/>
      <c r="E9" s="44" t="s">
        <v>4</v>
      </c>
      <c r="F9" s="8"/>
      <c r="G9" s="44" t="s">
        <v>5</v>
      </c>
      <c r="H9" s="8"/>
      <c r="I9" s="231" t="s">
        <v>46</v>
      </c>
      <c r="J9" s="232"/>
      <c r="K9" s="8"/>
      <c r="AS9" s="180"/>
      <c r="AT9" s="180"/>
      <c r="AU9" s="180"/>
      <c r="AV9" s="180"/>
      <c r="AW9" s="180"/>
      <c r="AX9" s="180"/>
      <c r="AY9" s="180"/>
    </row>
    <row r="10" spans="1:51" s="25" customFormat="1" ht="13.5">
      <c r="A10" s="17" t="s">
        <v>30</v>
      </c>
      <c r="B10" s="17" t="s">
        <v>2</v>
      </c>
      <c r="C10" s="38"/>
      <c r="D10" s="38"/>
      <c r="E10" s="45"/>
      <c r="F10" s="38"/>
      <c r="G10" s="45"/>
      <c r="H10" s="38"/>
      <c r="I10" s="45"/>
      <c r="J10" s="38"/>
      <c r="K10" s="32"/>
      <c r="AS10" s="180"/>
      <c r="AT10" s="180"/>
      <c r="AU10" s="180"/>
      <c r="AV10" s="180"/>
      <c r="AW10" s="180"/>
      <c r="AX10" s="180"/>
      <c r="AY10" s="180"/>
    </row>
    <row r="11" spans="1:51" s="25" customFormat="1" ht="13.5">
      <c r="A11" s="43"/>
      <c r="B11" s="43"/>
      <c r="C11" s="17" t="s">
        <v>31</v>
      </c>
      <c r="D11" s="17" t="s">
        <v>32</v>
      </c>
      <c r="E11" s="17" t="s">
        <v>31</v>
      </c>
      <c r="F11" s="17" t="s">
        <v>32</v>
      </c>
      <c r="G11" s="17" t="s">
        <v>33</v>
      </c>
      <c r="H11" s="46" t="s">
        <v>32</v>
      </c>
      <c r="I11" s="17" t="s">
        <v>33</v>
      </c>
      <c r="J11" s="18" t="s">
        <v>32</v>
      </c>
      <c r="K11" s="18"/>
      <c r="AS11" s="180"/>
      <c r="AT11" s="180"/>
      <c r="AU11" s="180"/>
      <c r="AV11" s="180"/>
      <c r="AW11" s="180"/>
      <c r="AX11" s="180"/>
      <c r="AY11" s="180"/>
    </row>
    <row r="12" spans="1:51" s="25" customFormat="1" ht="13.5">
      <c r="A12" s="47"/>
      <c r="B12" s="47"/>
      <c r="C12" s="19" t="s">
        <v>34</v>
      </c>
      <c r="D12" s="19" t="s">
        <v>35</v>
      </c>
      <c r="E12" s="19" t="s">
        <v>34</v>
      </c>
      <c r="F12" s="19" t="s">
        <v>35</v>
      </c>
      <c r="G12" s="19" t="s">
        <v>34</v>
      </c>
      <c r="H12" s="48" t="s">
        <v>35</v>
      </c>
      <c r="I12" s="19" t="s">
        <v>34</v>
      </c>
      <c r="J12" s="20" t="s">
        <v>35</v>
      </c>
      <c r="K12" s="133"/>
      <c r="AS12" s="180"/>
      <c r="AT12" s="180"/>
      <c r="AU12" s="180"/>
      <c r="AV12" s="180"/>
      <c r="AW12" s="180"/>
      <c r="AX12" s="180"/>
      <c r="AY12" s="180"/>
    </row>
    <row r="13" spans="1:51" s="25" customFormat="1" ht="13.5">
      <c r="A13" s="43"/>
      <c r="B13" s="43"/>
      <c r="C13" s="43"/>
      <c r="D13" s="43"/>
      <c r="E13" s="43"/>
      <c r="F13" s="43"/>
      <c r="G13" s="43"/>
      <c r="H13" s="49"/>
      <c r="I13" s="43"/>
      <c r="J13" s="5"/>
      <c r="K13" s="5"/>
      <c r="AS13" s="180"/>
      <c r="AT13" s="180"/>
      <c r="AU13" s="180"/>
      <c r="AV13" s="180"/>
      <c r="AW13" s="180"/>
      <c r="AX13" s="180"/>
      <c r="AY13" s="180"/>
    </row>
    <row r="14" spans="1:51" s="25" customFormat="1" ht="13.5">
      <c r="A14" s="22" t="s">
        <v>2</v>
      </c>
      <c r="B14" s="50">
        <f>SUM(B16:B19)</f>
        <v>227</v>
      </c>
      <c r="C14" s="50">
        <f>SUM(C16:C19)</f>
        <v>101</v>
      </c>
      <c r="D14" s="50" t="s">
        <v>194</v>
      </c>
      <c r="E14" s="50">
        <f>SUM(E16:E19)</f>
        <v>89</v>
      </c>
      <c r="F14" s="50" t="s">
        <v>197</v>
      </c>
      <c r="G14" s="50">
        <f>SUM(G16:G19)</f>
        <v>21</v>
      </c>
      <c r="H14" s="51" t="s">
        <v>206</v>
      </c>
      <c r="I14" s="50">
        <f>SUM(I16:I19)</f>
        <v>16</v>
      </c>
      <c r="J14" s="52" t="s">
        <v>205</v>
      </c>
      <c r="K14" s="52"/>
      <c r="AS14" s="180"/>
      <c r="AT14" s="180"/>
      <c r="AU14" s="180"/>
      <c r="AV14" s="180"/>
      <c r="AW14" s="180"/>
      <c r="AX14" s="180"/>
      <c r="AY14" s="180"/>
    </row>
    <row r="15" spans="1:11" ht="13.5">
      <c r="A15" s="12"/>
      <c r="B15" s="21"/>
      <c r="C15" s="21"/>
      <c r="D15" s="12"/>
      <c r="E15" s="12"/>
      <c r="F15" s="21"/>
      <c r="G15" s="12"/>
      <c r="H15" s="53"/>
      <c r="I15" s="12"/>
      <c r="J15" s="4"/>
      <c r="K15" s="4"/>
    </row>
    <row r="16" spans="1:11" ht="26.25" customHeight="1">
      <c r="A16" s="12" t="s">
        <v>36</v>
      </c>
      <c r="B16" s="21">
        <v>21</v>
      </c>
      <c r="C16" s="21">
        <v>8</v>
      </c>
      <c r="D16" s="21" t="s">
        <v>193</v>
      </c>
      <c r="E16" s="21">
        <v>6</v>
      </c>
      <c r="F16" s="21" t="s">
        <v>168</v>
      </c>
      <c r="G16" s="21">
        <v>4</v>
      </c>
      <c r="H16" s="53" t="s">
        <v>55</v>
      </c>
      <c r="I16" s="21">
        <v>3</v>
      </c>
      <c r="J16" s="4" t="s">
        <v>202</v>
      </c>
      <c r="K16" s="4"/>
    </row>
    <row r="17" spans="1:11" ht="26.25" customHeight="1">
      <c r="A17" s="12" t="s">
        <v>37</v>
      </c>
      <c r="B17" s="21">
        <v>42</v>
      </c>
      <c r="C17" s="21">
        <v>21</v>
      </c>
      <c r="D17" s="21" t="s">
        <v>195</v>
      </c>
      <c r="E17" s="21">
        <v>14</v>
      </c>
      <c r="F17" s="21" t="s">
        <v>59</v>
      </c>
      <c r="G17" s="21">
        <v>3</v>
      </c>
      <c r="H17" s="53" t="s">
        <v>56</v>
      </c>
      <c r="I17" s="21">
        <v>4</v>
      </c>
      <c r="J17" s="4" t="s">
        <v>203</v>
      </c>
      <c r="K17" s="4"/>
    </row>
    <row r="18" spans="1:11" ht="26.25" customHeight="1">
      <c r="A18" s="12" t="s">
        <v>38</v>
      </c>
      <c r="B18" s="21">
        <v>81</v>
      </c>
      <c r="C18" s="21">
        <v>39</v>
      </c>
      <c r="D18" s="21" t="s">
        <v>196</v>
      </c>
      <c r="E18" s="21">
        <v>34</v>
      </c>
      <c r="F18" s="21" t="s">
        <v>198</v>
      </c>
      <c r="G18" s="21">
        <v>4</v>
      </c>
      <c r="H18" s="53" t="s">
        <v>200</v>
      </c>
      <c r="I18" s="21">
        <v>4</v>
      </c>
      <c r="J18" s="4" t="s">
        <v>204</v>
      </c>
      <c r="K18" s="4"/>
    </row>
    <row r="19" spans="1:11" ht="26.25" customHeight="1">
      <c r="A19" s="12" t="s">
        <v>39</v>
      </c>
      <c r="B19" s="21">
        <v>83</v>
      </c>
      <c r="C19" s="21">
        <v>33</v>
      </c>
      <c r="D19" s="21" t="s">
        <v>181</v>
      </c>
      <c r="E19" s="21">
        <v>35</v>
      </c>
      <c r="F19" s="21" t="s">
        <v>199</v>
      </c>
      <c r="G19" s="21">
        <v>10</v>
      </c>
      <c r="H19" s="53" t="s">
        <v>201</v>
      </c>
      <c r="I19" s="21">
        <v>5</v>
      </c>
      <c r="J19" s="4" t="s">
        <v>193</v>
      </c>
      <c r="K19" s="4"/>
    </row>
    <row r="20" spans="1:11" ht="13.5">
      <c r="A20" s="26"/>
      <c r="B20" s="28"/>
      <c r="C20" s="26"/>
      <c r="D20" s="26"/>
      <c r="E20" s="26"/>
      <c r="F20" s="26"/>
      <c r="G20" s="26"/>
      <c r="H20" s="54"/>
      <c r="I20" s="55"/>
      <c r="J20" s="35"/>
      <c r="K20" s="33"/>
    </row>
    <row r="21" spans="1:11" ht="13.5">
      <c r="A21" s="90" t="s">
        <v>213</v>
      </c>
      <c r="B21" s="30"/>
      <c r="C21" s="29"/>
      <c r="D21" s="29"/>
      <c r="E21" s="29"/>
      <c r="F21" s="29"/>
      <c r="G21" s="29"/>
      <c r="H21" s="29"/>
      <c r="I21" s="33"/>
      <c r="J21" s="33"/>
      <c r="K21" s="33"/>
    </row>
    <row r="22" spans="1:51" s="33" customFormat="1" ht="13.5">
      <c r="A22" s="29"/>
      <c r="C22" s="1"/>
      <c r="D22" s="134"/>
      <c r="E22" s="75"/>
      <c r="F22" s="75"/>
      <c r="G22" s="75"/>
      <c r="H22" s="75"/>
      <c r="I22" s="75"/>
      <c r="AS22" s="181"/>
      <c r="AT22" s="181"/>
      <c r="AU22" s="181"/>
      <c r="AV22" s="181"/>
      <c r="AW22" s="181"/>
      <c r="AX22" s="181"/>
      <c r="AY22" s="181"/>
    </row>
    <row r="23" spans="1:11" ht="13.5">
      <c r="A23" s="29"/>
      <c r="B23" s="30"/>
      <c r="C23" s="56"/>
      <c r="D23" s="56"/>
      <c r="E23" s="56"/>
      <c r="F23" s="56"/>
      <c r="G23" s="29"/>
      <c r="H23" s="29"/>
      <c r="I23" s="33"/>
      <c r="J23" s="33"/>
      <c r="K23" s="33"/>
    </row>
    <row r="24" spans="1:11" ht="13.5">
      <c r="A24" s="29"/>
      <c r="B24" s="30"/>
      <c r="C24" s="29"/>
      <c r="D24" s="29"/>
      <c r="E24" s="29"/>
      <c r="F24" s="57"/>
      <c r="G24" s="29"/>
      <c r="H24" s="29"/>
      <c r="I24" s="33"/>
      <c r="J24" s="33"/>
      <c r="K24" s="33"/>
    </row>
    <row r="25" spans="1:11" ht="13.5">
      <c r="A25" s="29"/>
      <c r="B25" s="30"/>
      <c r="C25" s="29"/>
      <c r="D25" s="29"/>
      <c r="E25" s="29"/>
      <c r="F25" s="29"/>
      <c r="G25" s="29"/>
      <c r="H25" s="29"/>
      <c r="I25" s="33"/>
      <c r="J25" s="33"/>
      <c r="K25" s="33"/>
    </row>
    <row r="26" spans="1:11" ht="13.5">
      <c r="A26" s="29"/>
      <c r="B26" s="30"/>
      <c r="C26" s="29"/>
      <c r="D26" s="29"/>
      <c r="E26" s="29"/>
      <c r="F26" s="29"/>
      <c r="G26" s="29"/>
      <c r="H26" s="29"/>
      <c r="I26" s="33"/>
      <c r="J26" s="33"/>
      <c r="K26" s="33"/>
    </row>
    <row r="27" spans="1:8" ht="13.5">
      <c r="A27" s="6"/>
      <c r="B27" s="6"/>
      <c r="C27" s="6"/>
      <c r="D27" s="6"/>
      <c r="E27" s="6"/>
      <c r="F27" s="6"/>
      <c r="G27" s="6"/>
      <c r="H27" s="6"/>
    </row>
    <row r="28" spans="1:8" ht="13.5">
      <c r="A28" s="6"/>
      <c r="B28" s="6"/>
      <c r="C28" s="6"/>
      <c r="D28" s="6"/>
      <c r="E28" s="6"/>
      <c r="F28" s="6"/>
      <c r="G28" s="6"/>
      <c r="H28" s="6"/>
    </row>
    <row r="29" ht="15">
      <c r="A29" s="58" t="s">
        <v>6</v>
      </c>
    </row>
    <row r="30" spans="2:34" ht="18">
      <c r="B30" s="214" t="s">
        <v>211</v>
      </c>
      <c r="C30" s="2"/>
      <c r="D30" s="2"/>
      <c r="E30" s="2"/>
      <c r="F30" s="2"/>
      <c r="G30" s="2"/>
      <c r="H30" s="2"/>
      <c r="AH30" s="33"/>
    </row>
    <row r="31" spans="2:34" ht="18">
      <c r="B31" s="214"/>
      <c r="C31" s="2"/>
      <c r="D31" s="2"/>
      <c r="E31" s="2"/>
      <c r="F31" s="2"/>
      <c r="G31" s="2"/>
      <c r="H31" s="2"/>
      <c r="AH31" s="33"/>
    </row>
    <row r="32" spans="2:34" ht="18">
      <c r="B32" s="215" t="s">
        <v>40</v>
      </c>
      <c r="C32" s="61"/>
      <c r="D32" s="61"/>
      <c r="E32" s="61"/>
      <c r="F32" s="61"/>
      <c r="G32" s="61"/>
      <c r="H32" s="61"/>
      <c r="AH32" s="33"/>
    </row>
    <row r="33" spans="2:34" ht="18">
      <c r="B33" s="215" t="s">
        <v>217</v>
      </c>
      <c r="C33" s="61"/>
      <c r="D33" s="61"/>
      <c r="E33" s="61"/>
      <c r="F33" s="61"/>
      <c r="G33" s="61"/>
      <c r="H33" s="61"/>
      <c r="AH33" s="33"/>
    </row>
    <row r="34" spans="2:34" ht="13.5">
      <c r="B34" s="61"/>
      <c r="C34" s="61"/>
      <c r="D34" s="61"/>
      <c r="E34" s="61"/>
      <c r="F34" s="61"/>
      <c r="G34" s="61"/>
      <c r="H34" s="61"/>
      <c r="AH34" s="33"/>
    </row>
    <row r="35" spans="2:83" ht="13.5">
      <c r="B35" s="62"/>
      <c r="C35" s="63"/>
      <c r="D35" s="63"/>
      <c r="E35" s="63"/>
      <c r="F35" s="63"/>
      <c r="G35" s="63"/>
      <c r="H35" s="63"/>
      <c r="J35" s="221"/>
      <c r="K35" s="62"/>
      <c r="L35" s="63" t="s">
        <v>52</v>
      </c>
      <c r="M35" s="63"/>
      <c r="N35" s="63"/>
      <c r="O35" s="63"/>
      <c r="P35" s="63"/>
      <c r="Q35" s="63"/>
      <c r="S35" s="62"/>
      <c r="T35" s="63" t="s">
        <v>51</v>
      </c>
      <c r="U35" s="63"/>
      <c r="V35" s="63"/>
      <c r="W35" s="63"/>
      <c r="X35" s="63"/>
      <c r="Y35" s="63"/>
      <c r="AA35" s="62"/>
      <c r="AB35" s="63" t="s">
        <v>50</v>
      </c>
      <c r="AC35" s="63"/>
      <c r="AD35" s="63"/>
      <c r="AE35" s="63"/>
      <c r="AF35" s="63"/>
      <c r="AG35" s="63"/>
      <c r="AH35" s="33"/>
      <c r="AI35" s="62"/>
      <c r="AJ35" s="63" t="s">
        <v>49</v>
      </c>
      <c r="AK35" s="63"/>
      <c r="AL35" s="63"/>
      <c r="AM35" s="63"/>
      <c r="AN35" s="63"/>
      <c r="AO35" s="63"/>
      <c r="AP35" s="63"/>
      <c r="AQ35" s="63"/>
      <c r="AS35" s="182"/>
      <c r="AT35" s="174"/>
      <c r="AU35" s="174"/>
      <c r="AV35" s="174"/>
      <c r="AW35" s="174"/>
      <c r="AX35" s="174"/>
      <c r="AY35" s="175"/>
      <c r="BA35" s="206" t="s">
        <v>189</v>
      </c>
      <c r="BB35" s="174"/>
      <c r="BC35" s="174"/>
      <c r="BD35" s="174"/>
      <c r="BE35" s="174"/>
      <c r="BF35" s="174"/>
      <c r="BG35" s="175"/>
      <c r="BI35" s="206" t="s">
        <v>190</v>
      </c>
      <c r="BJ35" s="174"/>
      <c r="BK35" s="174"/>
      <c r="BL35" s="174"/>
      <c r="BM35" s="174"/>
      <c r="BN35" s="174"/>
      <c r="BO35" s="175"/>
      <c r="BQ35" s="206" t="s">
        <v>191</v>
      </c>
      <c r="BR35" s="174"/>
      <c r="BS35" s="174"/>
      <c r="BT35" s="174"/>
      <c r="BU35" s="174"/>
      <c r="BV35" s="174"/>
      <c r="BW35" s="175"/>
      <c r="BY35" s="206" t="s">
        <v>192</v>
      </c>
      <c r="BZ35" s="174"/>
      <c r="CA35" s="174"/>
      <c r="CB35" s="174"/>
      <c r="CC35" s="174"/>
      <c r="CD35" s="174"/>
      <c r="CE35" s="175"/>
    </row>
    <row r="36" spans="2:83" ht="13.5">
      <c r="B36" s="2"/>
      <c r="C36" s="64"/>
      <c r="D36" s="64"/>
      <c r="E36" s="63" t="s">
        <v>0</v>
      </c>
      <c r="F36" s="63"/>
      <c r="G36" s="63"/>
      <c r="H36" s="63"/>
      <c r="J36" s="1"/>
      <c r="K36" s="2"/>
      <c r="L36" s="64"/>
      <c r="M36" s="64"/>
      <c r="N36" s="63" t="s">
        <v>0</v>
      </c>
      <c r="O36" s="63"/>
      <c r="P36" s="63"/>
      <c r="Q36" s="63"/>
      <c r="S36" s="2"/>
      <c r="T36" s="64"/>
      <c r="U36" s="64"/>
      <c r="V36" s="63" t="s">
        <v>0</v>
      </c>
      <c r="W36" s="63"/>
      <c r="X36" s="63"/>
      <c r="Y36" s="63"/>
      <c r="AA36" s="2"/>
      <c r="AB36" s="64"/>
      <c r="AC36" s="64"/>
      <c r="AD36" s="63" t="s">
        <v>0</v>
      </c>
      <c r="AE36" s="63"/>
      <c r="AF36" s="63"/>
      <c r="AG36" s="63"/>
      <c r="AH36" s="33"/>
      <c r="AI36" s="2"/>
      <c r="AJ36" s="64"/>
      <c r="AK36" s="64"/>
      <c r="AL36" s="63" t="s">
        <v>0</v>
      </c>
      <c r="AM36" s="63"/>
      <c r="AN36" s="63"/>
      <c r="AO36" s="63"/>
      <c r="AP36" s="63"/>
      <c r="AQ36" s="63"/>
      <c r="AS36" s="176"/>
      <c r="AT36" s="183"/>
      <c r="AU36" s="183"/>
      <c r="AV36" s="184" t="s">
        <v>0</v>
      </c>
      <c r="AW36" s="185"/>
      <c r="AX36" s="185"/>
      <c r="AY36" s="185"/>
      <c r="BA36" s="176"/>
      <c r="BB36" s="183"/>
      <c r="BC36" s="183"/>
      <c r="BD36" s="184" t="s">
        <v>0</v>
      </c>
      <c r="BE36" s="185"/>
      <c r="BF36" s="185"/>
      <c r="BG36" s="185"/>
      <c r="BI36" s="176"/>
      <c r="BJ36" s="183"/>
      <c r="BK36" s="183"/>
      <c r="BL36" s="184" t="s">
        <v>0</v>
      </c>
      <c r="BM36" s="185"/>
      <c r="BN36" s="185"/>
      <c r="BO36" s="185"/>
      <c r="BQ36" s="176"/>
      <c r="BR36" s="183"/>
      <c r="BS36" s="183"/>
      <c r="BT36" s="184" t="s">
        <v>0</v>
      </c>
      <c r="BU36" s="185"/>
      <c r="BV36" s="185"/>
      <c r="BW36" s="185"/>
      <c r="BY36" s="176"/>
      <c r="BZ36" s="183"/>
      <c r="CA36" s="183"/>
      <c r="CB36" s="184" t="s">
        <v>0</v>
      </c>
      <c r="CC36" s="185"/>
      <c r="CD36" s="185"/>
      <c r="CE36" s="185"/>
    </row>
    <row r="37" spans="2:83" ht="13.5">
      <c r="B37" s="2"/>
      <c r="C37" s="65" t="s">
        <v>32</v>
      </c>
      <c r="D37" s="65" t="s">
        <v>2</v>
      </c>
      <c r="E37" s="66"/>
      <c r="F37" s="67"/>
      <c r="G37" s="68"/>
      <c r="H37" s="60"/>
      <c r="J37" s="1"/>
      <c r="K37" s="2"/>
      <c r="L37" s="65" t="s">
        <v>32</v>
      </c>
      <c r="M37" s="65" t="s">
        <v>2</v>
      </c>
      <c r="N37" s="66"/>
      <c r="O37" s="67"/>
      <c r="P37" s="68"/>
      <c r="Q37" s="60"/>
      <c r="S37" s="2"/>
      <c r="T37" s="65" t="s">
        <v>32</v>
      </c>
      <c r="U37" s="65" t="s">
        <v>2</v>
      </c>
      <c r="V37" s="66"/>
      <c r="W37" s="67"/>
      <c r="X37" s="68"/>
      <c r="Y37" s="60"/>
      <c r="AA37" s="2"/>
      <c r="AB37" s="65" t="s">
        <v>32</v>
      </c>
      <c r="AC37" s="65" t="s">
        <v>2</v>
      </c>
      <c r="AD37" s="66"/>
      <c r="AE37" s="67"/>
      <c r="AF37" s="68"/>
      <c r="AG37" s="60"/>
      <c r="AH37" s="33"/>
      <c r="AI37" s="2"/>
      <c r="AJ37" s="65" t="s">
        <v>32</v>
      </c>
      <c r="AK37" s="65" t="s">
        <v>2</v>
      </c>
      <c r="AL37" s="66"/>
      <c r="AM37" s="67"/>
      <c r="AN37" s="68"/>
      <c r="AO37" s="60"/>
      <c r="AP37" s="68"/>
      <c r="AQ37" s="60"/>
      <c r="AS37" s="176"/>
      <c r="AT37" s="186" t="s">
        <v>32</v>
      </c>
      <c r="AU37" s="186" t="s">
        <v>2</v>
      </c>
      <c r="AV37" s="187"/>
      <c r="AW37" s="188"/>
      <c r="AX37" s="188"/>
      <c r="AY37" s="189"/>
      <c r="BA37" s="176"/>
      <c r="BB37" s="186" t="s">
        <v>32</v>
      </c>
      <c r="BC37" s="186" t="s">
        <v>2</v>
      </c>
      <c r="BD37" s="187"/>
      <c r="BE37" s="188"/>
      <c r="BF37" s="207"/>
      <c r="BG37" s="189"/>
      <c r="BI37" s="176"/>
      <c r="BJ37" s="186" t="s">
        <v>32</v>
      </c>
      <c r="BK37" s="186" t="s">
        <v>2</v>
      </c>
      <c r="BL37" s="187"/>
      <c r="BM37" s="188"/>
      <c r="BN37" s="188"/>
      <c r="BO37" s="189"/>
      <c r="BQ37" s="176"/>
      <c r="BR37" s="186" t="s">
        <v>32</v>
      </c>
      <c r="BS37" s="186" t="s">
        <v>2</v>
      </c>
      <c r="BT37" s="187"/>
      <c r="BU37" s="188"/>
      <c r="BV37" s="188"/>
      <c r="BW37" s="189"/>
      <c r="BY37" s="176"/>
      <c r="BZ37" s="186" t="s">
        <v>32</v>
      </c>
      <c r="CA37" s="186" t="s">
        <v>2</v>
      </c>
      <c r="CB37" s="187"/>
      <c r="CC37" s="188"/>
      <c r="CD37" s="188"/>
      <c r="CE37" s="189"/>
    </row>
    <row r="38" spans="2:83" ht="13.5">
      <c r="B38" s="2"/>
      <c r="C38" s="65"/>
      <c r="D38" s="65"/>
      <c r="E38" s="65" t="s">
        <v>3</v>
      </c>
      <c r="F38" s="65" t="s">
        <v>4</v>
      </c>
      <c r="G38" s="69" t="s">
        <v>5</v>
      </c>
      <c r="H38" s="70" t="s">
        <v>42</v>
      </c>
      <c r="J38" s="1"/>
      <c r="K38" s="2"/>
      <c r="L38" s="65"/>
      <c r="M38" s="65"/>
      <c r="N38" s="65" t="s">
        <v>3</v>
      </c>
      <c r="O38" s="65" t="s">
        <v>4</v>
      </c>
      <c r="P38" s="69" t="s">
        <v>5</v>
      </c>
      <c r="Q38" s="70" t="s">
        <v>42</v>
      </c>
      <c r="S38" s="2"/>
      <c r="T38" s="65"/>
      <c r="U38" s="65"/>
      <c r="V38" s="65" t="s">
        <v>3</v>
      </c>
      <c r="W38" s="65" t="s">
        <v>4</v>
      </c>
      <c r="X38" s="69" t="s">
        <v>5</v>
      </c>
      <c r="Y38" s="70" t="s">
        <v>42</v>
      </c>
      <c r="AA38" s="2"/>
      <c r="AB38" s="65"/>
      <c r="AC38" s="65"/>
      <c r="AD38" s="65" t="s">
        <v>3</v>
      </c>
      <c r="AE38" s="65" t="s">
        <v>4</v>
      </c>
      <c r="AF38" s="69" t="s">
        <v>5</v>
      </c>
      <c r="AG38" s="70" t="s">
        <v>53</v>
      </c>
      <c r="AH38" s="33"/>
      <c r="AI38" s="2"/>
      <c r="AJ38" s="65"/>
      <c r="AK38" s="65"/>
      <c r="AL38" s="65" t="s">
        <v>3</v>
      </c>
      <c r="AM38" s="65" t="s">
        <v>4</v>
      </c>
      <c r="AN38" s="69" t="s">
        <v>5</v>
      </c>
      <c r="AO38" s="70" t="s">
        <v>54</v>
      </c>
      <c r="AP38" s="69" t="s">
        <v>5</v>
      </c>
      <c r="AQ38" s="70" t="s">
        <v>54</v>
      </c>
      <c r="AS38" s="176"/>
      <c r="AT38" s="186"/>
      <c r="AU38" s="186"/>
      <c r="AV38" s="186" t="s">
        <v>3</v>
      </c>
      <c r="AW38" s="190" t="s">
        <v>4</v>
      </c>
      <c r="AX38" s="190" t="s">
        <v>5</v>
      </c>
      <c r="AY38" s="191" t="s">
        <v>183</v>
      </c>
      <c r="BA38" s="176"/>
      <c r="BB38" s="186"/>
      <c r="BC38" s="186"/>
      <c r="BD38" s="186" t="s">
        <v>3</v>
      </c>
      <c r="BE38" s="190" t="s">
        <v>4</v>
      </c>
      <c r="BF38" s="191" t="s">
        <v>5</v>
      </c>
      <c r="BG38" s="191" t="s">
        <v>183</v>
      </c>
      <c r="BI38" s="176"/>
      <c r="BJ38" s="186"/>
      <c r="BK38" s="186"/>
      <c r="BL38" s="186" t="s">
        <v>3</v>
      </c>
      <c r="BM38" s="190" t="s">
        <v>4</v>
      </c>
      <c r="BN38" s="190" t="s">
        <v>5</v>
      </c>
      <c r="BO38" s="191" t="s">
        <v>183</v>
      </c>
      <c r="BQ38" s="176"/>
      <c r="BR38" s="186"/>
      <c r="BS38" s="186"/>
      <c r="BT38" s="186" t="s">
        <v>3</v>
      </c>
      <c r="BU38" s="190" t="s">
        <v>4</v>
      </c>
      <c r="BV38" s="190" t="s">
        <v>5</v>
      </c>
      <c r="BW38" s="191" t="s">
        <v>183</v>
      </c>
      <c r="BY38" s="176"/>
      <c r="BZ38" s="186"/>
      <c r="CA38" s="186"/>
      <c r="CB38" s="186" t="s">
        <v>3</v>
      </c>
      <c r="CC38" s="190" t="s">
        <v>4</v>
      </c>
      <c r="CD38" s="190" t="s">
        <v>5</v>
      </c>
      <c r="CE38" s="191" t="s">
        <v>183</v>
      </c>
    </row>
    <row r="39" spans="2:83" ht="13.5" customHeight="1">
      <c r="B39" s="71"/>
      <c r="C39" s="72"/>
      <c r="D39" s="72"/>
      <c r="E39" s="72"/>
      <c r="F39" s="72" t="s">
        <v>6</v>
      </c>
      <c r="G39" s="73"/>
      <c r="H39" s="71"/>
      <c r="J39" s="1"/>
      <c r="K39" s="71"/>
      <c r="L39" s="72"/>
      <c r="M39" s="72"/>
      <c r="N39" s="72"/>
      <c r="O39" s="72" t="s">
        <v>6</v>
      </c>
      <c r="P39" s="73"/>
      <c r="Q39" s="71"/>
      <c r="S39" s="71"/>
      <c r="T39" s="72"/>
      <c r="U39" s="72"/>
      <c r="V39" s="72"/>
      <c r="W39" s="72" t="s">
        <v>6</v>
      </c>
      <c r="X39" s="73"/>
      <c r="Y39" s="71"/>
      <c r="AA39" s="71"/>
      <c r="AB39" s="72"/>
      <c r="AC39" s="72"/>
      <c r="AD39" s="72"/>
      <c r="AE39" s="72" t="s">
        <v>6</v>
      </c>
      <c r="AF39" s="73"/>
      <c r="AG39" s="71"/>
      <c r="AH39" s="33"/>
      <c r="AI39" s="71"/>
      <c r="AJ39" s="72"/>
      <c r="AK39" s="72"/>
      <c r="AL39" s="72"/>
      <c r="AM39" s="72" t="s">
        <v>6</v>
      </c>
      <c r="AN39" s="73"/>
      <c r="AO39" s="71"/>
      <c r="AP39" s="73"/>
      <c r="AQ39" s="71"/>
      <c r="AS39" s="192"/>
      <c r="AT39" s="193"/>
      <c r="AU39" s="193"/>
      <c r="AV39" s="193"/>
      <c r="AW39" s="192" t="s">
        <v>6</v>
      </c>
      <c r="AX39" s="192"/>
      <c r="AY39" s="194"/>
      <c r="BA39" s="192"/>
      <c r="BB39" s="193"/>
      <c r="BC39" s="193"/>
      <c r="BD39" s="193"/>
      <c r="BE39" s="192" t="s">
        <v>6</v>
      </c>
      <c r="BF39" s="208"/>
      <c r="BG39" s="194"/>
      <c r="BI39" s="192"/>
      <c r="BJ39" s="193"/>
      <c r="BK39" s="193"/>
      <c r="BL39" s="193"/>
      <c r="BM39" s="192" t="s">
        <v>6</v>
      </c>
      <c r="BN39" s="192"/>
      <c r="BO39" s="194"/>
      <c r="BQ39" s="192"/>
      <c r="BR39" s="193"/>
      <c r="BS39" s="193"/>
      <c r="BT39" s="193"/>
      <c r="BU39" s="192" t="s">
        <v>6</v>
      </c>
      <c r="BV39" s="192"/>
      <c r="BW39" s="194"/>
      <c r="BY39" s="192"/>
      <c r="BZ39" s="193"/>
      <c r="CA39" s="193"/>
      <c r="CB39" s="193"/>
      <c r="CC39" s="192" t="s">
        <v>6</v>
      </c>
      <c r="CD39" s="192"/>
      <c r="CE39" s="194"/>
    </row>
    <row r="40" spans="2:83" ht="13.5">
      <c r="B40" s="2"/>
      <c r="C40" s="66"/>
      <c r="D40" s="66"/>
      <c r="E40" s="66"/>
      <c r="F40" s="66"/>
      <c r="G40" s="74"/>
      <c r="H40" s="2"/>
      <c r="I40" s="33"/>
      <c r="J40" s="1"/>
      <c r="K40" s="2"/>
      <c r="L40" s="66"/>
      <c r="M40" s="66"/>
      <c r="N40" s="66"/>
      <c r="O40" s="66"/>
      <c r="P40" s="74"/>
      <c r="Q40" s="2"/>
      <c r="S40" s="2"/>
      <c r="T40" s="66"/>
      <c r="U40" s="66"/>
      <c r="V40" s="66"/>
      <c r="W40" s="66"/>
      <c r="X40" s="74"/>
      <c r="Y40" s="2"/>
      <c r="AA40" s="2"/>
      <c r="AB40" s="66"/>
      <c r="AC40" s="66"/>
      <c r="AD40" s="66"/>
      <c r="AE40" s="66"/>
      <c r="AF40" s="74"/>
      <c r="AG40" s="2"/>
      <c r="AH40" s="33"/>
      <c r="AI40" s="2"/>
      <c r="AJ40" s="66"/>
      <c r="AK40" s="66"/>
      <c r="AL40" s="66"/>
      <c r="AM40" s="66"/>
      <c r="AN40" s="74"/>
      <c r="AO40" s="2"/>
      <c r="AP40" s="74"/>
      <c r="AQ40" s="2"/>
      <c r="AS40" s="176"/>
      <c r="AT40" s="187"/>
      <c r="AU40" s="187"/>
      <c r="AV40" s="187"/>
      <c r="AW40" s="195"/>
      <c r="AX40" s="195"/>
      <c r="AY40" s="189"/>
      <c r="BA40" s="176"/>
      <c r="BB40" s="187"/>
      <c r="BC40" s="187"/>
      <c r="BD40" s="187"/>
      <c r="BE40" s="195"/>
      <c r="BF40" s="209"/>
      <c r="BG40" s="189"/>
      <c r="BI40" s="176"/>
      <c r="BJ40" s="187"/>
      <c r="BK40" s="187"/>
      <c r="BL40" s="187"/>
      <c r="BM40" s="195"/>
      <c r="BN40" s="195"/>
      <c r="BO40" s="189"/>
      <c r="BQ40" s="176"/>
      <c r="BR40" s="187"/>
      <c r="BS40" s="187"/>
      <c r="BT40" s="187"/>
      <c r="BU40" s="195"/>
      <c r="BV40" s="195"/>
      <c r="BW40" s="189"/>
      <c r="BY40" s="176"/>
      <c r="BZ40" s="187"/>
      <c r="CA40" s="187"/>
      <c r="CB40" s="187"/>
      <c r="CC40" s="195"/>
      <c r="CD40" s="195"/>
      <c r="CE40" s="189"/>
    </row>
    <row r="41" spans="2:83" ht="13.5">
      <c r="B41" s="2"/>
      <c r="C41" s="65" t="s">
        <v>2</v>
      </c>
      <c r="D41" s="50">
        <f>SUM(D43:D72)</f>
        <v>227</v>
      </c>
      <c r="E41" s="50">
        <f>SUM(E43:E72)</f>
        <v>101</v>
      </c>
      <c r="F41" s="50">
        <f>SUM(F43:F72)</f>
        <v>89</v>
      </c>
      <c r="G41" s="50">
        <f>SUM(G43:G72)</f>
        <v>21</v>
      </c>
      <c r="H41" s="75">
        <f>SUM(H43:H72)</f>
        <v>16</v>
      </c>
      <c r="I41" s="33"/>
      <c r="J41" s="2"/>
      <c r="K41" s="2"/>
      <c r="L41" s="65" t="s">
        <v>2</v>
      </c>
      <c r="M41" s="50">
        <v>21</v>
      </c>
      <c r="N41" s="50">
        <v>8</v>
      </c>
      <c r="O41" s="50">
        <v>6</v>
      </c>
      <c r="P41" s="50">
        <v>4</v>
      </c>
      <c r="Q41" s="75">
        <v>3</v>
      </c>
      <c r="R41" s="33"/>
      <c r="S41" s="2"/>
      <c r="T41" s="65" t="s">
        <v>2</v>
      </c>
      <c r="U41" s="50">
        <v>42</v>
      </c>
      <c r="V41" s="50">
        <v>21</v>
      </c>
      <c r="W41" s="50">
        <v>14</v>
      </c>
      <c r="X41" s="50">
        <v>3</v>
      </c>
      <c r="Y41" s="75">
        <v>4</v>
      </c>
      <c r="Z41" s="33"/>
      <c r="AA41" s="2"/>
      <c r="AB41" s="65" t="s">
        <v>2</v>
      </c>
      <c r="AC41" s="50">
        <v>81</v>
      </c>
      <c r="AD41" s="50">
        <v>39</v>
      </c>
      <c r="AE41" s="50">
        <v>34</v>
      </c>
      <c r="AF41" s="50">
        <v>4</v>
      </c>
      <c r="AG41" s="75">
        <v>4</v>
      </c>
      <c r="AH41" s="33"/>
      <c r="AI41" s="2"/>
      <c r="AJ41" s="65" t="s">
        <v>2</v>
      </c>
      <c r="AK41" s="50">
        <v>83</v>
      </c>
      <c r="AL41" s="50">
        <v>33</v>
      </c>
      <c r="AM41" s="50">
        <v>35</v>
      </c>
      <c r="AN41" s="50">
        <v>10</v>
      </c>
      <c r="AO41" s="75">
        <v>5</v>
      </c>
      <c r="AP41" s="50">
        <f>SUM(AP43:AP73)</f>
        <v>8</v>
      </c>
      <c r="AQ41" s="50">
        <f>SUM(AQ43:AQ73)</f>
        <v>7</v>
      </c>
      <c r="AS41" s="176"/>
      <c r="AT41" s="186" t="s">
        <v>2</v>
      </c>
      <c r="AU41" s="196">
        <f>SUM(AU47:AU68)</f>
        <v>0</v>
      </c>
      <c r="AV41" s="196">
        <f>SUM(AV47:AV68)</f>
        <v>15</v>
      </c>
      <c r="AW41" s="197">
        <f>SUM(AW47:AW68)</f>
        <v>16</v>
      </c>
      <c r="AX41" s="197"/>
      <c r="AY41" s="198">
        <f>SUM(AY47:AY68)</f>
        <v>1</v>
      </c>
      <c r="BA41" s="176"/>
      <c r="BB41" s="186" t="s">
        <v>2</v>
      </c>
      <c r="BC41" s="196">
        <f>SUM(BC47:BC68)</f>
        <v>1</v>
      </c>
      <c r="BD41" s="196">
        <f>SUM(BD47:BD68)</f>
        <v>0</v>
      </c>
      <c r="BE41" s="197">
        <f>SUM(BE47:BE68)</f>
        <v>1</v>
      </c>
      <c r="BF41" s="198"/>
      <c r="BG41" s="198">
        <f>SUM(BG47:BG68)</f>
        <v>0</v>
      </c>
      <c r="BI41" s="176"/>
      <c r="BJ41" s="186" t="s">
        <v>2</v>
      </c>
      <c r="BK41" s="196">
        <f>SUM(BK47:BK68)</f>
        <v>4</v>
      </c>
      <c r="BL41" s="196">
        <f>SUM(BL47:BL68)</f>
        <v>2</v>
      </c>
      <c r="BM41" s="197">
        <f>SUM(BM47:BM68)</f>
        <v>1</v>
      </c>
      <c r="BN41" s="197"/>
      <c r="BO41" s="198">
        <f>SUM(BO47:BO68)</f>
        <v>1</v>
      </c>
      <c r="BQ41" s="176"/>
      <c r="BR41" s="186" t="s">
        <v>2</v>
      </c>
      <c r="BS41" s="196">
        <f>SUM(BS47:BS68)</f>
        <v>15</v>
      </c>
      <c r="BT41" s="196">
        <f>SUM(BT47:BT68)</f>
        <v>8</v>
      </c>
      <c r="BU41" s="197">
        <f>SUM(BU47:BU68)</f>
        <v>7</v>
      </c>
      <c r="BV41" s="197"/>
      <c r="BW41" s="198">
        <f>SUM(BW47:BW68)</f>
        <v>0</v>
      </c>
      <c r="BY41" s="176"/>
      <c r="BZ41" s="186" t="s">
        <v>2</v>
      </c>
      <c r="CA41" s="196">
        <f>SUM(CA47:CA68)</f>
        <v>12</v>
      </c>
      <c r="CB41" s="196">
        <f>SUM(CB47:CB68)</f>
        <v>5</v>
      </c>
      <c r="CC41" s="197">
        <f>SUM(CC47:CC68)</f>
        <v>7</v>
      </c>
      <c r="CD41" s="197"/>
      <c r="CE41" s="198">
        <f>SUM(CE47:CE68)</f>
        <v>0</v>
      </c>
    </row>
    <row r="42" spans="2:83" ht="13.5">
      <c r="B42" s="2"/>
      <c r="C42" s="65"/>
      <c r="D42" s="50"/>
      <c r="E42" s="50"/>
      <c r="F42" s="50"/>
      <c r="G42" s="51"/>
      <c r="H42" s="75"/>
      <c r="I42" s="33"/>
      <c r="J42" s="2"/>
      <c r="K42" s="2"/>
      <c r="L42" s="65"/>
      <c r="M42" s="50"/>
      <c r="N42" s="50"/>
      <c r="O42" s="50"/>
      <c r="P42" s="51"/>
      <c r="Q42" s="75"/>
      <c r="R42" s="33"/>
      <c r="S42" s="2"/>
      <c r="T42" s="65"/>
      <c r="U42" s="50"/>
      <c r="V42" s="50"/>
      <c r="W42" s="50"/>
      <c r="X42" s="51"/>
      <c r="Y42" s="75"/>
      <c r="AA42" s="2"/>
      <c r="AB42" s="65"/>
      <c r="AC42" s="50"/>
      <c r="AD42" s="50"/>
      <c r="AE42" s="50"/>
      <c r="AF42" s="51"/>
      <c r="AG42" s="75"/>
      <c r="AH42" s="33"/>
      <c r="AI42" s="2"/>
      <c r="AJ42" s="65"/>
      <c r="AK42" s="50"/>
      <c r="AL42" s="50"/>
      <c r="AM42" s="50"/>
      <c r="AN42" s="51"/>
      <c r="AO42" s="75"/>
      <c r="AP42" s="51"/>
      <c r="AQ42" s="75"/>
      <c r="AS42" s="2"/>
      <c r="AT42" s="65"/>
      <c r="AU42" s="50"/>
      <c r="AV42" s="50"/>
      <c r="AW42" s="75"/>
      <c r="AX42" s="75"/>
      <c r="AY42" s="165"/>
      <c r="BA42" s="2"/>
      <c r="BB42" s="65"/>
      <c r="BC42" s="50"/>
      <c r="BD42" s="50"/>
      <c r="BE42" s="75"/>
      <c r="BF42" s="168"/>
      <c r="BG42" s="165"/>
      <c r="BI42" s="2"/>
      <c r="BJ42" s="65"/>
      <c r="BK42" s="50"/>
      <c r="BL42" s="50"/>
      <c r="BM42" s="75"/>
      <c r="BN42" s="75"/>
      <c r="BO42" s="165"/>
      <c r="BQ42" s="2"/>
      <c r="BR42" s="65"/>
      <c r="BS42" s="50"/>
      <c r="BT42" s="50"/>
      <c r="BU42" s="75"/>
      <c r="BV42" s="75"/>
      <c r="BW42" s="165"/>
      <c r="BY42" s="2"/>
      <c r="BZ42" s="65"/>
      <c r="CA42" s="50"/>
      <c r="CB42" s="50"/>
      <c r="CC42" s="75"/>
      <c r="CD42" s="75"/>
      <c r="CE42" s="165"/>
    </row>
    <row r="43" spans="1:83" s="173" customFormat="1" ht="13.5">
      <c r="A43" s="33"/>
      <c r="B43" s="2">
        <v>1</v>
      </c>
      <c r="C43" s="66" t="s">
        <v>41</v>
      </c>
      <c r="D43" s="76">
        <v>5</v>
      </c>
      <c r="E43" s="76">
        <v>0</v>
      </c>
      <c r="F43" s="76">
        <v>0</v>
      </c>
      <c r="G43" s="76">
        <v>0</v>
      </c>
      <c r="H43" s="77">
        <v>5</v>
      </c>
      <c r="I43" s="7"/>
      <c r="J43" s="7"/>
      <c r="K43" s="2">
        <v>1</v>
      </c>
      <c r="L43" s="66" t="s">
        <v>41</v>
      </c>
      <c r="M43" s="76">
        <v>0</v>
      </c>
      <c r="N43" s="78">
        <v>0</v>
      </c>
      <c r="O43" s="78">
        <v>0</v>
      </c>
      <c r="P43" s="78">
        <v>0</v>
      </c>
      <c r="Q43" s="78">
        <v>0</v>
      </c>
      <c r="R43" s="33"/>
      <c r="S43" s="2">
        <v>1</v>
      </c>
      <c r="T43" s="66" t="s">
        <v>41</v>
      </c>
      <c r="U43" s="76">
        <v>1</v>
      </c>
      <c r="V43" s="78">
        <v>0</v>
      </c>
      <c r="W43" s="78">
        <v>0</v>
      </c>
      <c r="X43" s="78">
        <v>0</v>
      </c>
      <c r="Y43" s="78">
        <v>1</v>
      </c>
      <c r="Z43" s="33"/>
      <c r="AA43" s="2">
        <v>1</v>
      </c>
      <c r="AB43" s="66" t="s">
        <v>41</v>
      </c>
      <c r="AC43" s="76">
        <v>1</v>
      </c>
      <c r="AD43" s="78">
        <v>0</v>
      </c>
      <c r="AE43" s="78">
        <v>0</v>
      </c>
      <c r="AF43" s="78">
        <v>0</v>
      </c>
      <c r="AG43" s="170">
        <v>1</v>
      </c>
      <c r="AH43" s="33"/>
      <c r="AI43" s="2">
        <v>1</v>
      </c>
      <c r="AJ43" s="66" t="s">
        <v>41</v>
      </c>
      <c r="AK43" s="76">
        <v>3</v>
      </c>
      <c r="AL43" s="78">
        <v>0</v>
      </c>
      <c r="AM43" s="78">
        <v>0</v>
      </c>
      <c r="AN43" s="78">
        <v>0</v>
      </c>
      <c r="AO43" s="170">
        <v>3</v>
      </c>
      <c r="AP43" s="177">
        <v>0</v>
      </c>
      <c r="AQ43" s="177">
        <v>3</v>
      </c>
      <c r="BC43" s="177">
        <f>SUM(BD43:BG43)</f>
        <v>0</v>
      </c>
      <c r="BD43" s="173">
        <v>0</v>
      </c>
      <c r="BE43" s="173">
        <v>0</v>
      </c>
      <c r="BF43" s="210">
        <v>0</v>
      </c>
      <c r="BG43" s="173">
        <v>0</v>
      </c>
      <c r="BK43" s="177">
        <f aca="true" t="shared" si="0" ref="BK43:BK68">SUM(BL43:BO43)</f>
        <v>0</v>
      </c>
      <c r="BL43" s="173">
        <v>0</v>
      </c>
      <c r="BM43" s="173">
        <v>0</v>
      </c>
      <c r="BN43" s="173">
        <v>0</v>
      </c>
      <c r="BO43" s="173">
        <v>0</v>
      </c>
      <c r="BS43" s="177">
        <f>SUM(BT43:BW43)</f>
        <v>0</v>
      </c>
      <c r="BT43" s="173">
        <v>0</v>
      </c>
      <c r="BU43" s="173">
        <v>0</v>
      </c>
      <c r="BV43" s="173">
        <v>0</v>
      </c>
      <c r="BW43" s="173">
        <v>0</v>
      </c>
      <c r="CA43" s="177">
        <f>SUM(CB43:CE43)</f>
        <v>0</v>
      </c>
      <c r="CB43" s="173">
        <v>0</v>
      </c>
      <c r="CC43" s="173">
        <v>0</v>
      </c>
      <c r="CD43" s="173">
        <v>0</v>
      </c>
      <c r="CE43" s="173">
        <v>0</v>
      </c>
    </row>
    <row r="44" spans="2:83" ht="13.5">
      <c r="B44" s="2">
        <v>2</v>
      </c>
      <c r="C44" s="66" t="s">
        <v>41</v>
      </c>
      <c r="D44" s="76">
        <v>2</v>
      </c>
      <c r="E44" s="76">
        <v>1</v>
      </c>
      <c r="F44" s="76">
        <v>0</v>
      </c>
      <c r="G44" s="76">
        <v>0</v>
      </c>
      <c r="H44" s="77">
        <v>1</v>
      </c>
      <c r="K44" s="2">
        <v>2</v>
      </c>
      <c r="L44" s="66" t="s">
        <v>41</v>
      </c>
      <c r="M44" s="76">
        <v>1</v>
      </c>
      <c r="N44" s="78">
        <v>1</v>
      </c>
      <c r="O44" s="78">
        <v>0</v>
      </c>
      <c r="P44" s="78">
        <v>0</v>
      </c>
      <c r="Q44" s="78">
        <v>0</v>
      </c>
      <c r="R44" s="33"/>
      <c r="S44" s="2">
        <v>2</v>
      </c>
      <c r="T44" s="66" t="s">
        <v>41</v>
      </c>
      <c r="U44" s="76">
        <v>0</v>
      </c>
      <c r="V44" s="78">
        <v>0</v>
      </c>
      <c r="W44" s="78">
        <v>0</v>
      </c>
      <c r="X44" s="78">
        <v>0</v>
      </c>
      <c r="Y44" s="78">
        <v>0</v>
      </c>
      <c r="Z44" s="33"/>
      <c r="AA44" s="2">
        <v>2</v>
      </c>
      <c r="AB44" s="66" t="s">
        <v>41</v>
      </c>
      <c r="AC44" s="76">
        <v>1</v>
      </c>
      <c r="AD44" s="78">
        <v>0</v>
      </c>
      <c r="AE44" s="78">
        <v>0</v>
      </c>
      <c r="AF44" s="78">
        <v>0</v>
      </c>
      <c r="AG44" s="170">
        <v>1</v>
      </c>
      <c r="AH44" s="33"/>
      <c r="AI44" s="2">
        <v>2</v>
      </c>
      <c r="AJ44" s="66" t="s">
        <v>41</v>
      </c>
      <c r="AK44" s="76">
        <v>0</v>
      </c>
      <c r="AL44" s="78">
        <v>0</v>
      </c>
      <c r="AM44" s="78">
        <v>0</v>
      </c>
      <c r="AN44" s="78">
        <v>0</v>
      </c>
      <c r="AO44" s="170">
        <v>0</v>
      </c>
      <c r="AP44" s="76">
        <v>0</v>
      </c>
      <c r="AQ44" s="76">
        <v>0</v>
      </c>
      <c r="BA44" s="179"/>
      <c r="BB44" s="179"/>
      <c r="BC44" s="178">
        <f>SUM(BD44:BG44)</f>
        <v>0</v>
      </c>
      <c r="BD44" s="179">
        <v>0</v>
      </c>
      <c r="BE44" s="179">
        <v>0</v>
      </c>
      <c r="BF44" s="189">
        <v>0</v>
      </c>
      <c r="BG44" s="179">
        <v>0</v>
      </c>
      <c r="BI44" s="179"/>
      <c r="BJ44" s="179"/>
      <c r="BK44" s="178">
        <f t="shared" si="0"/>
        <v>0</v>
      </c>
      <c r="BL44" s="179">
        <v>0</v>
      </c>
      <c r="BM44" s="179">
        <v>0</v>
      </c>
      <c r="BN44" s="179">
        <v>0</v>
      </c>
      <c r="BO44" s="179">
        <v>0</v>
      </c>
      <c r="BQ44" s="179"/>
      <c r="BR44" s="179"/>
      <c r="BS44" s="178">
        <f>SUM(BT44:BW44)</f>
        <v>0</v>
      </c>
      <c r="BT44" s="179">
        <v>0</v>
      </c>
      <c r="BU44" s="179">
        <v>0</v>
      </c>
      <c r="BV44" s="179">
        <v>0</v>
      </c>
      <c r="BW44" s="179">
        <v>0</v>
      </c>
      <c r="BY44" s="179"/>
      <c r="BZ44" s="179"/>
      <c r="CA44" s="178">
        <f>SUM(CB44:CE44)</f>
        <v>0</v>
      </c>
      <c r="CB44" s="179">
        <v>0</v>
      </c>
      <c r="CC44" s="179">
        <v>0</v>
      </c>
      <c r="CD44" s="179">
        <v>0</v>
      </c>
      <c r="CE44" s="179">
        <v>0</v>
      </c>
    </row>
    <row r="45" spans="2:83" ht="13.5">
      <c r="B45" s="2">
        <v>3</v>
      </c>
      <c r="C45" s="66" t="s">
        <v>41</v>
      </c>
      <c r="D45" s="76">
        <v>4</v>
      </c>
      <c r="E45" s="76">
        <v>1</v>
      </c>
      <c r="F45" s="76">
        <v>3</v>
      </c>
      <c r="G45" s="76">
        <v>0</v>
      </c>
      <c r="H45" s="77">
        <v>0</v>
      </c>
      <c r="K45" s="2">
        <v>3</v>
      </c>
      <c r="L45" s="66" t="s">
        <v>41</v>
      </c>
      <c r="M45" s="76">
        <v>1</v>
      </c>
      <c r="N45" s="78">
        <v>1</v>
      </c>
      <c r="O45" s="78">
        <v>0</v>
      </c>
      <c r="P45" s="78">
        <v>0</v>
      </c>
      <c r="Q45" s="78">
        <v>0</v>
      </c>
      <c r="R45" s="33"/>
      <c r="S45" s="2">
        <v>3</v>
      </c>
      <c r="T45" s="66" t="s">
        <v>41</v>
      </c>
      <c r="U45" s="76">
        <v>0</v>
      </c>
      <c r="V45" s="78">
        <v>0</v>
      </c>
      <c r="W45" s="78">
        <v>0</v>
      </c>
      <c r="X45" s="78">
        <v>0</v>
      </c>
      <c r="Y45" s="78">
        <v>0</v>
      </c>
      <c r="Z45" s="33"/>
      <c r="AA45" s="2">
        <v>3</v>
      </c>
      <c r="AB45" s="66" t="s">
        <v>41</v>
      </c>
      <c r="AC45" s="76">
        <v>2</v>
      </c>
      <c r="AD45" s="78">
        <v>0</v>
      </c>
      <c r="AE45" s="78">
        <v>2</v>
      </c>
      <c r="AF45" s="78">
        <v>0</v>
      </c>
      <c r="AG45" s="170">
        <v>0</v>
      </c>
      <c r="AH45" s="33"/>
      <c r="AI45" s="2">
        <v>3</v>
      </c>
      <c r="AJ45" s="66" t="s">
        <v>41</v>
      </c>
      <c r="AK45" s="76">
        <v>1</v>
      </c>
      <c r="AL45" s="78">
        <v>0</v>
      </c>
      <c r="AM45" s="78">
        <v>1</v>
      </c>
      <c r="AN45" s="78">
        <v>0</v>
      </c>
      <c r="AO45" s="170">
        <v>0</v>
      </c>
      <c r="AP45" s="76">
        <v>0</v>
      </c>
      <c r="AQ45" s="76">
        <v>0</v>
      </c>
      <c r="BA45" s="179"/>
      <c r="BB45" s="179"/>
      <c r="BC45" s="178">
        <f>SUM(BD45:BG45)</f>
        <v>0</v>
      </c>
      <c r="BD45" s="179">
        <v>0</v>
      </c>
      <c r="BE45" s="179">
        <v>0</v>
      </c>
      <c r="BF45" s="189">
        <v>0</v>
      </c>
      <c r="BG45" s="179">
        <v>0</v>
      </c>
      <c r="BI45" s="179"/>
      <c r="BJ45" s="179"/>
      <c r="BK45" s="178">
        <f t="shared" si="0"/>
        <v>0</v>
      </c>
      <c r="BL45" s="179">
        <v>0</v>
      </c>
      <c r="BM45" s="179">
        <v>0</v>
      </c>
      <c r="BN45" s="179">
        <v>0</v>
      </c>
      <c r="BO45" s="179">
        <v>0</v>
      </c>
      <c r="BQ45" s="179"/>
      <c r="BR45" s="179"/>
      <c r="BS45" s="178">
        <f>SUM(BT45:BW45)</f>
        <v>0</v>
      </c>
      <c r="BT45" s="179">
        <v>0</v>
      </c>
      <c r="BU45" s="179">
        <v>0</v>
      </c>
      <c r="BV45" s="179">
        <v>0</v>
      </c>
      <c r="BW45" s="179">
        <v>0</v>
      </c>
      <c r="BY45" s="179"/>
      <c r="BZ45" s="179"/>
      <c r="CA45" s="178">
        <f>SUM(CB45:CE45)</f>
        <v>0</v>
      </c>
      <c r="CB45" s="179">
        <v>0</v>
      </c>
      <c r="CC45" s="179">
        <v>0</v>
      </c>
      <c r="CD45" s="179">
        <v>0</v>
      </c>
      <c r="CE45" s="179">
        <v>0</v>
      </c>
    </row>
    <row r="46" spans="2:83" ht="13.5">
      <c r="B46" s="2">
        <v>4</v>
      </c>
      <c r="C46" s="66" t="s">
        <v>41</v>
      </c>
      <c r="D46" s="76">
        <v>5</v>
      </c>
      <c r="E46" s="76">
        <v>0</v>
      </c>
      <c r="F46" s="76">
        <v>4</v>
      </c>
      <c r="G46" s="76">
        <v>0</v>
      </c>
      <c r="H46" s="77">
        <v>1</v>
      </c>
      <c r="K46" s="2">
        <v>4</v>
      </c>
      <c r="L46" s="66" t="s">
        <v>41</v>
      </c>
      <c r="M46" s="76">
        <v>1</v>
      </c>
      <c r="N46" s="78">
        <v>0</v>
      </c>
      <c r="O46" s="78">
        <v>0</v>
      </c>
      <c r="P46" s="78">
        <v>0</v>
      </c>
      <c r="Q46" s="78">
        <v>1</v>
      </c>
      <c r="R46" s="33"/>
      <c r="S46" s="2">
        <v>4</v>
      </c>
      <c r="T46" s="66" t="s">
        <v>41</v>
      </c>
      <c r="U46" s="76">
        <v>0</v>
      </c>
      <c r="V46" s="78">
        <v>0</v>
      </c>
      <c r="W46" s="78">
        <v>0</v>
      </c>
      <c r="X46" s="78">
        <v>0</v>
      </c>
      <c r="Y46" s="78">
        <v>0</v>
      </c>
      <c r="Z46" s="33"/>
      <c r="AA46" s="2">
        <v>4</v>
      </c>
      <c r="AB46" s="66" t="s">
        <v>41</v>
      </c>
      <c r="AC46" s="76">
        <v>0</v>
      </c>
      <c r="AD46" s="78">
        <v>0</v>
      </c>
      <c r="AE46" s="78">
        <v>0</v>
      </c>
      <c r="AF46" s="78">
        <v>0</v>
      </c>
      <c r="AG46" s="170">
        <v>0</v>
      </c>
      <c r="AH46" s="33"/>
      <c r="AI46" s="2">
        <v>4</v>
      </c>
      <c r="AJ46" s="66" t="s">
        <v>41</v>
      </c>
      <c r="AK46" s="76">
        <v>4</v>
      </c>
      <c r="AL46" s="78">
        <v>0</v>
      </c>
      <c r="AM46" s="78">
        <v>4</v>
      </c>
      <c r="AN46" s="78">
        <v>0</v>
      </c>
      <c r="AO46" s="170">
        <v>0</v>
      </c>
      <c r="AP46" s="76">
        <v>0</v>
      </c>
      <c r="AQ46" s="76">
        <v>0</v>
      </c>
      <c r="BA46" s="179"/>
      <c r="BB46" s="179"/>
      <c r="BC46" s="178">
        <f>SUM(BD46:BG46)</f>
        <v>0</v>
      </c>
      <c r="BD46" s="179">
        <v>0</v>
      </c>
      <c r="BE46" s="179">
        <v>0</v>
      </c>
      <c r="BF46" s="189">
        <v>0</v>
      </c>
      <c r="BG46" s="179">
        <v>0</v>
      </c>
      <c r="BI46" s="179"/>
      <c r="BJ46" s="179"/>
      <c r="BK46" s="178">
        <f t="shared" si="0"/>
        <v>0</v>
      </c>
      <c r="BL46" s="179">
        <v>0</v>
      </c>
      <c r="BM46" s="179">
        <v>0</v>
      </c>
      <c r="BN46" s="179">
        <v>0</v>
      </c>
      <c r="BO46" s="179">
        <v>0</v>
      </c>
      <c r="BQ46" s="179"/>
      <c r="BR46" s="179"/>
      <c r="BS46" s="178">
        <f>SUM(BT46:BW46)</f>
        <v>0</v>
      </c>
      <c r="BT46" s="179">
        <v>0</v>
      </c>
      <c r="BU46" s="179">
        <v>0</v>
      </c>
      <c r="BV46" s="179">
        <v>0</v>
      </c>
      <c r="BW46" s="179">
        <v>0</v>
      </c>
      <c r="BY46" s="179"/>
      <c r="BZ46" s="179"/>
      <c r="CA46" s="178">
        <f>SUM(CB46:CE46)</f>
        <v>0</v>
      </c>
      <c r="CB46" s="179">
        <v>0</v>
      </c>
      <c r="CC46" s="179">
        <v>0</v>
      </c>
      <c r="CD46" s="179">
        <v>0</v>
      </c>
      <c r="CE46" s="179">
        <v>0</v>
      </c>
    </row>
    <row r="47" spans="2:83" ht="13.5">
      <c r="B47" s="2">
        <v>5</v>
      </c>
      <c r="C47" s="66" t="s">
        <v>41</v>
      </c>
      <c r="D47" s="76">
        <v>11</v>
      </c>
      <c r="E47" s="76">
        <v>4</v>
      </c>
      <c r="F47" s="76">
        <v>4</v>
      </c>
      <c r="G47" s="76">
        <v>1</v>
      </c>
      <c r="H47" s="77">
        <v>2</v>
      </c>
      <c r="K47" s="2">
        <v>5</v>
      </c>
      <c r="L47" s="66" t="s">
        <v>41</v>
      </c>
      <c r="M47" s="76">
        <v>1</v>
      </c>
      <c r="N47" s="78">
        <v>0</v>
      </c>
      <c r="O47" s="78">
        <v>0</v>
      </c>
      <c r="P47" s="78">
        <v>0</v>
      </c>
      <c r="Q47" s="78">
        <v>1</v>
      </c>
      <c r="R47" s="33"/>
      <c r="S47" s="2">
        <v>5</v>
      </c>
      <c r="T47" s="66" t="s">
        <v>41</v>
      </c>
      <c r="U47" s="76">
        <v>2</v>
      </c>
      <c r="V47" s="78">
        <v>2</v>
      </c>
      <c r="W47" s="78">
        <v>0</v>
      </c>
      <c r="X47" s="78">
        <v>0</v>
      </c>
      <c r="Y47" s="78">
        <v>0</v>
      </c>
      <c r="Z47" s="33"/>
      <c r="AA47" s="2">
        <v>5</v>
      </c>
      <c r="AB47" s="66" t="s">
        <v>41</v>
      </c>
      <c r="AC47" s="76">
        <v>5</v>
      </c>
      <c r="AD47" s="78">
        <v>2</v>
      </c>
      <c r="AE47" s="78">
        <v>2</v>
      </c>
      <c r="AF47" s="78">
        <v>0</v>
      </c>
      <c r="AG47" s="170">
        <v>1</v>
      </c>
      <c r="AH47" s="33"/>
      <c r="AI47" s="2">
        <v>5</v>
      </c>
      <c r="AJ47" s="66" t="s">
        <v>41</v>
      </c>
      <c r="AK47" s="76">
        <v>3</v>
      </c>
      <c r="AL47" s="78">
        <v>0</v>
      </c>
      <c r="AM47" s="78">
        <v>2</v>
      </c>
      <c r="AN47" s="78">
        <v>1</v>
      </c>
      <c r="AO47" s="170">
        <v>0</v>
      </c>
      <c r="AP47" s="76">
        <v>1</v>
      </c>
      <c r="AQ47" s="76">
        <v>0</v>
      </c>
      <c r="AS47" s="176">
        <v>5</v>
      </c>
      <c r="AT47" s="187" t="s">
        <v>41</v>
      </c>
      <c r="AU47" s="178">
        <f>SUM(AV47:AY47)-BC47-BK47-BS47-CA47</f>
        <v>0</v>
      </c>
      <c r="AV47" s="199">
        <v>0</v>
      </c>
      <c r="AW47" s="200">
        <v>1</v>
      </c>
      <c r="AX47" s="200"/>
      <c r="AY47" s="201">
        <v>0</v>
      </c>
      <c r="BA47" s="176">
        <v>5</v>
      </c>
      <c r="BB47" s="187" t="s">
        <v>41</v>
      </c>
      <c r="BC47" s="178">
        <f>SUM(BD47:BG47)</f>
        <v>0</v>
      </c>
      <c r="BD47" s="199">
        <v>0</v>
      </c>
      <c r="BE47" s="200">
        <v>0</v>
      </c>
      <c r="BF47" s="203">
        <v>0</v>
      </c>
      <c r="BG47" s="201">
        <v>0</v>
      </c>
      <c r="BI47" s="176">
        <v>5</v>
      </c>
      <c r="BJ47" s="187" t="s">
        <v>41</v>
      </c>
      <c r="BK47" s="178">
        <f>SUM(BL47:BO47)</f>
        <v>0</v>
      </c>
      <c r="BL47" s="199">
        <v>0</v>
      </c>
      <c r="BM47" s="200">
        <v>0</v>
      </c>
      <c r="BN47" s="200">
        <v>0</v>
      </c>
      <c r="BO47" s="201">
        <v>0</v>
      </c>
      <c r="BQ47" s="176">
        <v>5</v>
      </c>
      <c r="BR47" s="187" t="s">
        <v>41</v>
      </c>
      <c r="BS47" s="178">
        <f>SUM(BT47:BW47)</f>
        <v>0</v>
      </c>
      <c r="BT47" s="199">
        <v>0</v>
      </c>
      <c r="BU47" s="200">
        <v>0</v>
      </c>
      <c r="BV47" s="200">
        <v>0</v>
      </c>
      <c r="BW47" s="201">
        <v>0</v>
      </c>
      <c r="BY47" s="176">
        <v>5</v>
      </c>
      <c r="BZ47" s="187" t="s">
        <v>41</v>
      </c>
      <c r="CA47" s="178">
        <f>SUM(CB47:CE47)</f>
        <v>1</v>
      </c>
      <c r="CB47" s="199">
        <v>0</v>
      </c>
      <c r="CC47" s="200">
        <v>1</v>
      </c>
      <c r="CD47" s="200">
        <v>0</v>
      </c>
      <c r="CE47" s="201">
        <v>0</v>
      </c>
    </row>
    <row r="48" spans="2:83" ht="13.5">
      <c r="B48" s="2">
        <v>6</v>
      </c>
      <c r="C48" s="66" t="s">
        <v>41</v>
      </c>
      <c r="D48" s="76">
        <v>11</v>
      </c>
      <c r="E48" s="76">
        <v>8</v>
      </c>
      <c r="F48" s="76">
        <v>2</v>
      </c>
      <c r="G48" s="76">
        <v>0</v>
      </c>
      <c r="H48" s="77">
        <v>1</v>
      </c>
      <c r="K48" s="2">
        <v>6</v>
      </c>
      <c r="L48" s="66" t="s">
        <v>41</v>
      </c>
      <c r="M48" s="76">
        <v>0</v>
      </c>
      <c r="N48" s="78">
        <v>0</v>
      </c>
      <c r="O48" s="78">
        <v>0</v>
      </c>
      <c r="P48" s="78">
        <v>0</v>
      </c>
      <c r="Q48" s="78">
        <v>0</v>
      </c>
      <c r="R48" s="33"/>
      <c r="S48" s="2">
        <v>6</v>
      </c>
      <c r="T48" s="66" t="s">
        <v>41</v>
      </c>
      <c r="U48" s="76">
        <v>2</v>
      </c>
      <c r="V48" s="78">
        <v>1</v>
      </c>
      <c r="W48" s="78">
        <v>0</v>
      </c>
      <c r="X48" s="78">
        <v>0</v>
      </c>
      <c r="Y48" s="78">
        <v>1</v>
      </c>
      <c r="Z48" s="33"/>
      <c r="AA48" s="2">
        <v>6</v>
      </c>
      <c r="AB48" s="66" t="s">
        <v>41</v>
      </c>
      <c r="AC48" s="76">
        <v>8</v>
      </c>
      <c r="AD48" s="78">
        <v>6</v>
      </c>
      <c r="AE48" s="78">
        <v>2</v>
      </c>
      <c r="AF48" s="78">
        <v>0</v>
      </c>
      <c r="AG48" s="170">
        <v>0</v>
      </c>
      <c r="AH48" s="33"/>
      <c r="AI48" s="2">
        <v>6</v>
      </c>
      <c r="AJ48" s="66" t="s">
        <v>41</v>
      </c>
      <c r="AK48" s="76">
        <v>1</v>
      </c>
      <c r="AL48" s="78">
        <v>1</v>
      </c>
      <c r="AM48" s="78">
        <v>0</v>
      </c>
      <c r="AN48" s="78">
        <v>0</v>
      </c>
      <c r="AO48" s="170">
        <v>0</v>
      </c>
      <c r="AP48" s="76">
        <v>0</v>
      </c>
      <c r="AQ48" s="76">
        <v>0</v>
      </c>
      <c r="AS48" s="176">
        <v>6</v>
      </c>
      <c r="AT48" s="187" t="s">
        <v>41</v>
      </c>
      <c r="AU48" s="178">
        <f aca="true" t="shared" si="1" ref="AU48:AU59">SUM(AV48:AY48)-BC48-BK48-BS48-CA48</f>
        <v>0</v>
      </c>
      <c r="AV48" s="178">
        <v>3</v>
      </c>
      <c r="AW48" s="202">
        <v>0</v>
      </c>
      <c r="AX48" s="202"/>
      <c r="AY48" s="201">
        <v>0</v>
      </c>
      <c r="BA48" s="176">
        <v>6</v>
      </c>
      <c r="BB48" s="187" t="s">
        <v>41</v>
      </c>
      <c r="BC48" s="178">
        <f aca="true" t="shared" si="2" ref="BC48:BC67">SUM(BD48:BG48)</f>
        <v>0</v>
      </c>
      <c r="BD48" s="178">
        <v>0</v>
      </c>
      <c r="BE48" s="202">
        <v>0</v>
      </c>
      <c r="BF48" s="201">
        <v>0</v>
      </c>
      <c r="BG48" s="201">
        <v>0</v>
      </c>
      <c r="BI48" s="176">
        <v>6</v>
      </c>
      <c r="BJ48" s="187" t="s">
        <v>41</v>
      </c>
      <c r="BK48" s="178">
        <f t="shared" si="0"/>
        <v>0</v>
      </c>
      <c r="BL48" s="178">
        <v>0</v>
      </c>
      <c r="BM48" s="202">
        <v>0</v>
      </c>
      <c r="BN48" s="202">
        <v>0</v>
      </c>
      <c r="BO48" s="201">
        <v>0</v>
      </c>
      <c r="BQ48" s="176">
        <v>6</v>
      </c>
      <c r="BR48" s="187" t="s">
        <v>41</v>
      </c>
      <c r="BS48" s="178">
        <f aca="true" t="shared" si="3" ref="BS48:BS62">SUM(BT48:BW48)</f>
        <v>2</v>
      </c>
      <c r="BT48" s="178">
        <v>2</v>
      </c>
      <c r="BU48" s="202">
        <v>0</v>
      </c>
      <c r="BV48" s="202">
        <v>0</v>
      </c>
      <c r="BW48" s="201">
        <v>0</v>
      </c>
      <c r="BY48" s="176">
        <v>6</v>
      </c>
      <c r="BZ48" s="187" t="s">
        <v>41</v>
      </c>
      <c r="CA48" s="178">
        <f aca="true" t="shared" si="4" ref="CA48:CA67">SUM(CB48:CE48)</f>
        <v>1</v>
      </c>
      <c r="CB48" s="178">
        <v>1</v>
      </c>
      <c r="CC48" s="202">
        <v>0</v>
      </c>
      <c r="CD48" s="202">
        <v>0</v>
      </c>
      <c r="CE48" s="201">
        <v>0</v>
      </c>
    </row>
    <row r="49" spans="2:83" ht="13.5">
      <c r="B49" s="2">
        <v>7</v>
      </c>
      <c r="C49" s="66" t="s">
        <v>41</v>
      </c>
      <c r="D49" s="76">
        <v>16</v>
      </c>
      <c r="E49" s="76">
        <v>6</v>
      </c>
      <c r="F49" s="76">
        <v>8</v>
      </c>
      <c r="G49" s="76">
        <v>2</v>
      </c>
      <c r="H49" s="77">
        <v>0</v>
      </c>
      <c r="K49" s="2">
        <v>7</v>
      </c>
      <c r="L49" s="66" t="s">
        <v>41</v>
      </c>
      <c r="M49" s="76">
        <v>0</v>
      </c>
      <c r="N49" s="78">
        <v>0</v>
      </c>
      <c r="O49" s="78">
        <v>0</v>
      </c>
      <c r="P49" s="78">
        <v>0</v>
      </c>
      <c r="Q49" s="78">
        <v>0</v>
      </c>
      <c r="R49" s="33"/>
      <c r="S49" s="2">
        <v>7</v>
      </c>
      <c r="T49" s="66" t="s">
        <v>41</v>
      </c>
      <c r="U49" s="76">
        <v>2</v>
      </c>
      <c r="V49" s="78">
        <v>0</v>
      </c>
      <c r="W49" s="78">
        <v>1</v>
      </c>
      <c r="X49" s="78">
        <v>1</v>
      </c>
      <c r="Y49" s="78">
        <v>0</v>
      </c>
      <c r="Z49" s="33"/>
      <c r="AA49" s="2">
        <v>7</v>
      </c>
      <c r="AB49" s="66" t="s">
        <v>41</v>
      </c>
      <c r="AC49" s="76">
        <v>8</v>
      </c>
      <c r="AD49" s="78">
        <v>3</v>
      </c>
      <c r="AE49" s="78">
        <v>4</v>
      </c>
      <c r="AF49" s="78">
        <v>1</v>
      </c>
      <c r="AG49" s="170">
        <v>0</v>
      </c>
      <c r="AH49" s="33"/>
      <c r="AI49" s="2">
        <v>7</v>
      </c>
      <c r="AJ49" s="66" t="s">
        <v>41</v>
      </c>
      <c r="AK49" s="76">
        <v>6</v>
      </c>
      <c r="AL49" s="78">
        <v>3</v>
      </c>
      <c r="AM49" s="78">
        <v>3</v>
      </c>
      <c r="AN49" s="78">
        <v>0</v>
      </c>
      <c r="AO49" s="170">
        <v>0</v>
      </c>
      <c r="AP49" s="76">
        <v>0</v>
      </c>
      <c r="AQ49" s="76">
        <v>0</v>
      </c>
      <c r="AS49" s="176">
        <v>7</v>
      </c>
      <c r="AT49" s="187" t="s">
        <v>41</v>
      </c>
      <c r="AU49" s="178">
        <f t="shared" si="1"/>
        <v>0</v>
      </c>
      <c r="AV49" s="178">
        <v>1</v>
      </c>
      <c r="AW49" s="200">
        <v>2</v>
      </c>
      <c r="AX49" s="200"/>
      <c r="AY49" s="201">
        <v>0</v>
      </c>
      <c r="BA49" s="176">
        <v>7</v>
      </c>
      <c r="BB49" s="187" t="s">
        <v>41</v>
      </c>
      <c r="BC49" s="178">
        <f t="shared" si="2"/>
        <v>0</v>
      </c>
      <c r="BD49" s="178">
        <v>0</v>
      </c>
      <c r="BE49" s="200">
        <v>0</v>
      </c>
      <c r="BF49" s="203">
        <v>0</v>
      </c>
      <c r="BG49" s="201">
        <v>0</v>
      </c>
      <c r="BI49" s="176">
        <v>7</v>
      </c>
      <c r="BJ49" s="187" t="s">
        <v>41</v>
      </c>
      <c r="BK49" s="178">
        <f t="shared" si="0"/>
        <v>0</v>
      </c>
      <c r="BL49" s="178">
        <v>0</v>
      </c>
      <c r="BM49" s="200">
        <v>0</v>
      </c>
      <c r="BN49" s="200">
        <v>0</v>
      </c>
      <c r="BO49" s="201">
        <v>0</v>
      </c>
      <c r="BQ49" s="176">
        <v>7</v>
      </c>
      <c r="BR49" s="187" t="s">
        <v>41</v>
      </c>
      <c r="BS49" s="178">
        <f t="shared" si="3"/>
        <v>2</v>
      </c>
      <c r="BT49" s="178">
        <v>1</v>
      </c>
      <c r="BU49" s="200">
        <v>1</v>
      </c>
      <c r="BV49" s="200">
        <v>0</v>
      </c>
      <c r="BW49" s="201">
        <v>0</v>
      </c>
      <c r="BY49" s="176">
        <v>7</v>
      </c>
      <c r="BZ49" s="187" t="s">
        <v>41</v>
      </c>
      <c r="CA49" s="178">
        <f t="shared" si="4"/>
        <v>1</v>
      </c>
      <c r="CB49" s="178">
        <v>0</v>
      </c>
      <c r="CC49" s="200">
        <v>1</v>
      </c>
      <c r="CD49" s="200">
        <v>0</v>
      </c>
      <c r="CE49" s="201">
        <v>0</v>
      </c>
    </row>
    <row r="50" spans="2:83" ht="13.5">
      <c r="B50" s="2">
        <v>8</v>
      </c>
      <c r="C50" s="66" t="s">
        <v>41</v>
      </c>
      <c r="D50" s="76">
        <v>12</v>
      </c>
      <c r="E50" s="76">
        <v>5</v>
      </c>
      <c r="F50" s="76">
        <v>6</v>
      </c>
      <c r="G50" s="76">
        <v>1</v>
      </c>
      <c r="H50" s="77">
        <v>0</v>
      </c>
      <c r="K50" s="2">
        <v>8</v>
      </c>
      <c r="L50" s="66" t="s">
        <v>41</v>
      </c>
      <c r="M50" s="76">
        <v>1</v>
      </c>
      <c r="N50" s="78">
        <v>0</v>
      </c>
      <c r="O50" s="78">
        <v>1</v>
      </c>
      <c r="P50" s="78">
        <v>0</v>
      </c>
      <c r="Q50" s="78">
        <v>0</v>
      </c>
      <c r="R50" s="33"/>
      <c r="S50" s="2">
        <v>8</v>
      </c>
      <c r="T50" s="66" t="s">
        <v>41</v>
      </c>
      <c r="U50" s="76">
        <v>0</v>
      </c>
      <c r="V50" s="78">
        <v>0</v>
      </c>
      <c r="W50" s="78">
        <v>0</v>
      </c>
      <c r="X50" s="78">
        <v>0</v>
      </c>
      <c r="Y50" s="78">
        <v>0</v>
      </c>
      <c r="Z50" s="33"/>
      <c r="AA50" s="2">
        <v>8</v>
      </c>
      <c r="AB50" s="66" t="s">
        <v>41</v>
      </c>
      <c r="AC50" s="76">
        <v>7</v>
      </c>
      <c r="AD50" s="78">
        <v>2</v>
      </c>
      <c r="AE50" s="78">
        <v>4</v>
      </c>
      <c r="AF50" s="78">
        <v>1</v>
      </c>
      <c r="AG50" s="170">
        <v>0</v>
      </c>
      <c r="AH50" s="33"/>
      <c r="AI50" s="2">
        <v>8</v>
      </c>
      <c r="AJ50" s="66" t="s">
        <v>41</v>
      </c>
      <c r="AK50" s="76">
        <v>4</v>
      </c>
      <c r="AL50" s="78">
        <v>3</v>
      </c>
      <c r="AM50" s="78">
        <v>1</v>
      </c>
      <c r="AN50" s="78">
        <v>0</v>
      </c>
      <c r="AO50" s="170">
        <v>0</v>
      </c>
      <c r="AP50" s="76">
        <v>0</v>
      </c>
      <c r="AQ50" s="76">
        <v>0</v>
      </c>
      <c r="AS50" s="176">
        <v>8</v>
      </c>
      <c r="AT50" s="187" t="s">
        <v>41</v>
      </c>
      <c r="AU50" s="178">
        <f t="shared" si="1"/>
        <v>0</v>
      </c>
      <c r="AV50" s="178">
        <v>1</v>
      </c>
      <c r="AW50" s="202">
        <v>0</v>
      </c>
      <c r="AX50" s="202"/>
      <c r="AY50" s="201">
        <v>0</v>
      </c>
      <c r="BA50" s="176">
        <v>8</v>
      </c>
      <c r="BB50" s="187" t="s">
        <v>41</v>
      </c>
      <c r="BC50" s="178">
        <f t="shared" si="2"/>
        <v>0</v>
      </c>
      <c r="BD50" s="178">
        <v>0</v>
      </c>
      <c r="BE50" s="202">
        <v>0</v>
      </c>
      <c r="BF50" s="201">
        <v>0</v>
      </c>
      <c r="BG50" s="201">
        <v>0</v>
      </c>
      <c r="BI50" s="176">
        <v>8</v>
      </c>
      <c r="BJ50" s="187" t="s">
        <v>41</v>
      </c>
      <c r="BK50" s="178">
        <f t="shared" si="0"/>
        <v>0</v>
      </c>
      <c r="BL50" s="178">
        <v>0</v>
      </c>
      <c r="BM50" s="202">
        <v>0</v>
      </c>
      <c r="BN50" s="202">
        <v>0</v>
      </c>
      <c r="BO50" s="201">
        <v>0</v>
      </c>
      <c r="BQ50" s="176">
        <v>8</v>
      </c>
      <c r="BR50" s="187" t="s">
        <v>41</v>
      </c>
      <c r="BS50" s="178">
        <f t="shared" si="3"/>
        <v>0</v>
      </c>
      <c r="BT50" s="178">
        <v>0</v>
      </c>
      <c r="BU50" s="202">
        <v>0</v>
      </c>
      <c r="BV50" s="202">
        <v>0</v>
      </c>
      <c r="BW50" s="201">
        <v>0</v>
      </c>
      <c r="BY50" s="176">
        <v>8</v>
      </c>
      <c r="BZ50" s="187" t="s">
        <v>41</v>
      </c>
      <c r="CA50" s="178">
        <f t="shared" si="4"/>
        <v>1</v>
      </c>
      <c r="CB50" s="178">
        <v>1</v>
      </c>
      <c r="CC50" s="202">
        <v>0</v>
      </c>
      <c r="CD50" s="202">
        <v>0</v>
      </c>
      <c r="CE50" s="201">
        <v>0</v>
      </c>
    </row>
    <row r="51" spans="2:83" ht="13.5">
      <c r="B51" s="2">
        <v>9</v>
      </c>
      <c r="C51" s="66" t="s">
        <v>41</v>
      </c>
      <c r="D51" s="76">
        <v>17</v>
      </c>
      <c r="E51" s="76">
        <v>8</v>
      </c>
      <c r="F51" s="76">
        <v>8</v>
      </c>
      <c r="G51" s="76">
        <v>1</v>
      </c>
      <c r="H51" s="77">
        <v>0</v>
      </c>
      <c r="K51" s="2">
        <v>9</v>
      </c>
      <c r="L51" s="66" t="s">
        <v>41</v>
      </c>
      <c r="M51" s="76">
        <v>3</v>
      </c>
      <c r="N51" s="78">
        <v>2</v>
      </c>
      <c r="O51" s="78">
        <v>0</v>
      </c>
      <c r="P51" s="78">
        <v>1</v>
      </c>
      <c r="Q51" s="78">
        <v>0</v>
      </c>
      <c r="R51" s="33"/>
      <c r="S51" s="2">
        <v>9</v>
      </c>
      <c r="T51" s="66" t="s">
        <v>41</v>
      </c>
      <c r="U51" s="76">
        <v>3</v>
      </c>
      <c r="V51" s="78">
        <v>1</v>
      </c>
      <c r="W51" s="78">
        <v>2</v>
      </c>
      <c r="X51" s="78">
        <v>0</v>
      </c>
      <c r="Y51" s="78">
        <v>0</v>
      </c>
      <c r="Z51" s="33"/>
      <c r="AA51" s="2">
        <v>9</v>
      </c>
      <c r="AB51" s="66" t="s">
        <v>41</v>
      </c>
      <c r="AC51" s="76">
        <v>8</v>
      </c>
      <c r="AD51" s="78">
        <v>2</v>
      </c>
      <c r="AE51" s="78">
        <v>6</v>
      </c>
      <c r="AF51" s="78">
        <v>0</v>
      </c>
      <c r="AG51" s="170">
        <v>0</v>
      </c>
      <c r="AH51" s="33"/>
      <c r="AI51" s="2">
        <v>9</v>
      </c>
      <c r="AJ51" s="66" t="s">
        <v>41</v>
      </c>
      <c r="AK51" s="76">
        <v>3</v>
      </c>
      <c r="AL51" s="78">
        <v>3</v>
      </c>
      <c r="AM51" s="78">
        <v>0</v>
      </c>
      <c r="AN51" s="78">
        <v>0</v>
      </c>
      <c r="AO51" s="170">
        <v>0</v>
      </c>
      <c r="AP51" s="76">
        <v>0</v>
      </c>
      <c r="AQ51" s="76">
        <v>0</v>
      </c>
      <c r="AS51" s="176">
        <v>9</v>
      </c>
      <c r="AT51" s="187" t="s">
        <v>41</v>
      </c>
      <c r="AU51" s="178">
        <f t="shared" si="1"/>
        <v>0</v>
      </c>
      <c r="AV51" s="178">
        <v>1</v>
      </c>
      <c r="AW51" s="200">
        <v>1</v>
      </c>
      <c r="AX51" s="200"/>
      <c r="AY51" s="201">
        <v>0</v>
      </c>
      <c r="BA51" s="176">
        <v>9</v>
      </c>
      <c r="BB51" s="187" t="s">
        <v>41</v>
      </c>
      <c r="BC51" s="178">
        <f t="shared" si="2"/>
        <v>0</v>
      </c>
      <c r="BD51" s="178">
        <v>0</v>
      </c>
      <c r="BE51" s="200">
        <v>0</v>
      </c>
      <c r="BF51" s="203">
        <v>0</v>
      </c>
      <c r="BG51" s="201">
        <v>0</v>
      </c>
      <c r="BI51" s="176">
        <v>9</v>
      </c>
      <c r="BJ51" s="187" t="s">
        <v>41</v>
      </c>
      <c r="BK51" s="178">
        <f t="shared" si="0"/>
        <v>0</v>
      </c>
      <c r="BL51" s="178">
        <v>0</v>
      </c>
      <c r="BM51" s="200">
        <v>0</v>
      </c>
      <c r="BN51" s="200">
        <v>0</v>
      </c>
      <c r="BO51" s="201">
        <v>0</v>
      </c>
      <c r="BQ51" s="176">
        <v>9</v>
      </c>
      <c r="BR51" s="187" t="s">
        <v>41</v>
      </c>
      <c r="BS51" s="178">
        <f t="shared" si="3"/>
        <v>1</v>
      </c>
      <c r="BT51" s="178">
        <v>0</v>
      </c>
      <c r="BU51" s="200">
        <v>1</v>
      </c>
      <c r="BV51" s="200">
        <v>0</v>
      </c>
      <c r="BW51" s="201">
        <v>0</v>
      </c>
      <c r="BY51" s="176">
        <v>9</v>
      </c>
      <c r="BZ51" s="187" t="s">
        <v>41</v>
      </c>
      <c r="CA51" s="178">
        <f t="shared" si="4"/>
        <v>1</v>
      </c>
      <c r="CB51" s="178">
        <v>1</v>
      </c>
      <c r="CC51" s="200">
        <v>0</v>
      </c>
      <c r="CD51" s="200">
        <v>0</v>
      </c>
      <c r="CE51" s="201">
        <v>0</v>
      </c>
    </row>
    <row r="52" spans="2:83" ht="13.5">
      <c r="B52" s="2">
        <v>10</v>
      </c>
      <c r="C52" s="66" t="s">
        <v>41</v>
      </c>
      <c r="D52" s="76">
        <v>11</v>
      </c>
      <c r="E52" s="76">
        <v>6</v>
      </c>
      <c r="F52" s="76">
        <v>2</v>
      </c>
      <c r="G52" s="76">
        <v>1</v>
      </c>
      <c r="H52" s="77">
        <v>2</v>
      </c>
      <c r="K52" s="2">
        <v>10</v>
      </c>
      <c r="L52" s="66" t="s">
        <v>41</v>
      </c>
      <c r="M52" s="76">
        <v>2</v>
      </c>
      <c r="N52" s="78">
        <v>1</v>
      </c>
      <c r="O52" s="78">
        <v>0</v>
      </c>
      <c r="P52" s="78">
        <v>0</v>
      </c>
      <c r="Q52" s="78">
        <v>1</v>
      </c>
      <c r="R52" s="33"/>
      <c r="S52" s="2">
        <v>10</v>
      </c>
      <c r="T52" s="66" t="s">
        <v>41</v>
      </c>
      <c r="U52" s="76">
        <v>3</v>
      </c>
      <c r="V52" s="78">
        <v>1</v>
      </c>
      <c r="W52" s="78">
        <v>1</v>
      </c>
      <c r="X52" s="78">
        <v>1</v>
      </c>
      <c r="Y52" s="78">
        <v>0</v>
      </c>
      <c r="Z52" s="33"/>
      <c r="AA52" s="2">
        <v>10</v>
      </c>
      <c r="AB52" s="66" t="s">
        <v>41</v>
      </c>
      <c r="AC52" s="76">
        <v>3</v>
      </c>
      <c r="AD52" s="78">
        <v>2</v>
      </c>
      <c r="AE52" s="78">
        <v>0</v>
      </c>
      <c r="AF52" s="78">
        <v>0</v>
      </c>
      <c r="AG52" s="170">
        <v>1</v>
      </c>
      <c r="AH52" s="33"/>
      <c r="AI52" s="2">
        <v>10</v>
      </c>
      <c r="AJ52" s="66" t="s">
        <v>41</v>
      </c>
      <c r="AK52" s="76">
        <v>3</v>
      </c>
      <c r="AL52" s="78">
        <v>2</v>
      </c>
      <c r="AM52" s="78">
        <v>1</v>
      </c>
      <c r="AN52" s="78">
        <v>0</v>
      </c>
      <c r="AO52" s="170">
        <v>0</v>
      </c>
      <c r="AP52" s="76">
        <v>0</v>
      </c>
      <c r="AQ52" s="76">
        <v>0</v>
      </c>
      <c r="AS52" s="176">
        <v>10</v>
      </c>
      <c r="AT52" s="187" t="s">
        <v>41</v>
      </c>
      <c r="AU52" s="178">
        <f t="shared" si="1"/>
        <v>0</v>
      </c>
      <c r="AV52" s="178">
        <v>1</v>
      </c>
      <c r="AW52" s="202">
        <v>0</v>
      </c>
      <c r="AX52" s="202"/>
      <c r="AY52" s="201">
        <v>0</v>
      </c>
      <c r="BA52" s="176">
        <v>10</v>
      </c>
      <c r="BB52" s="187" t="s">
        <v>41</v>
      </c>
      <c r="BC52" s="178">
        <f t="shared" si="2"/>
        <v>0</v>
      </c>
      <c r="BD52" s="178">
        <v>0</v>
      </c>
      <c r="BE52" s="202">
        <v>0</v>
      </c>
      <c r="BF52" s="201">
        <v>0</v>
      </c>
      <c r="BG52" s="201">
        <v>0</v>
      </c>
      <c r="BI52" s="176">
        <v>10</v>
      </c>
      <c r="BJ52" s="187" t="s">
        <v>41</v>
      </c>
      <c r="BK52" s="178">
        <f t="shared" si="0"/>
        <v>0</v>
      </c>
      <c r="BL52" s="178">
        <v>0</v>
      </c>
      <c r="BM52" s="202">
        <v>0</v>
      </c>
      <c r="BN52" s="202">
        <v>0</v>
      </c>
      <c r="BO52" s="201">
        <v>0</v>
      </c>
      <c r="BQ52" s="176">
        <v>10</v>
      </c>
      <c r="BR52" s="187" t="s">
        <v>41</v>
      </c>
      <c r="BS52" s="178">
        <f t="shared" si="3"/>
        <v>1</v>
      </c>
      <c r="BT52" s="178">
        <v>1</v>
      </c>
      <c r="BU52" s="202">
        <v>0</v>
      </c>
      <c r="BV52" s="202">
        <v>0</v>
      </c>
      <c r="BW52" s="201">
        <v>0</v>
      </c>
      <c r="BY52" s="176">
        <v>10</v>
      </c>
      <c r="BZ52" s="187" t="s">
        <v>41</v>
      </c>
      <c r="CA52" s="178">
        <f t="shared" si="4"/>
        <v>0</v>
      </c>
      <c r="CB52" s="178">
        <v>0</v>
      </c>
      <c r="CC52" s="202">
        <v>0</v>
      </c>
      <c r="CD52" s="202">
        <v>0</v>
      </c>
      <c r="CE52" s="201">
        <v>0</v>
      </c>
    </row>
    <row r="53" spans="2:83" ht="13.5">
      <c r="B53" s="2">
        <v>11</v>
      </c>
      <c r="C53" s="66" t="s">
        <v>41</v>
      </c>
      <c r="D53" s="76">
        <v>12</v>
      </c>
      <c r="E53" s="76">
        <v>6</v>
      </c>
      <c r="F53" s="76">
        <v>5</v>
      </c>
      <c r="G53" s="76">
        <v>0</v>
      </c>
      <c r="H53" s="77">
        <v>1</v>
      </c>
      <c r="K53" s="2">
        <v>11</v>
      </c>
      <c r="L53" s="66" t="s">
        <v>41</v>
      </c>
      <c r="M53" s="76">
        <v>0</v>
      </c>
      <c r="N53" s="78">
        <v>0</v>
      </c>
      <c r="O53" s="78">
        <v>0</v>
      </c>
      <c r="P53" s="78">
        <v>0</v>
      </c>
      <c r="Q53" s="78">
        <v>0</v>
      </c>
      <c r="R53" s="33"/>
      <c r="S53" s="2">
        <v>11</v>
      </c>
      <c r="T53" s="66" t="s">
        <v>41</v>
      </c>
      <c r="U53" s="76">
        <v>1</v>
      </c>
      <c r="V53" s="78">
        <v>0</v>
      </c>
      <c r="W53" s="78">
        <v>0</v>
      </c>
      <c r="X53" s="78">
        <v>0</v>
      </c>
      <c r="Y53" s="78">
        <v>1</v>
      </c>
      <c r="Z53" s="33"/>
      <c r="AA53" s="2">
        <v>11</v>
      </c>
      <c r="AB53" s="66" t="s">
        <v>41</v>
      </c>
      <c r="AC53" s="76">
        <v>3</v>
      </c>
      <c r="AD53" s="78">
        <v>2</v>
      </c>
      <c r="AE53" s="78">
        <v>1</v>
      </c>
      <c r="AF53" s="78">
        <v>0</v>
      </c>
      <c r="AG53" s="170">
        <v>0</v>
      </c>
      <c r="AH53" s="33"/>
      <c r="AI53" s="2">
        <v>11</v>
      </c>
      <c r="AJ53" s="66" t="s">
        <v>41</v>
      </c>
      <c r="AK53" s="76">
        <v>8</v>
      </c>
      <c r="AL53" s="78">
        <v>4</v>
      </c>
      <c r="AM53" s="78">
        <v>4</v>
      </c>
      <c r="AN53" s="78">
        <v>0</v>
      </c>
      <c r="AO53" s="170">
        <v>0</v>
      </c>
      <c r="AP53" s="76">
        <v>0</v>
      </c>
      <c r="AQ53" s="76">
        <v>0</v>
      </c>
      <c r="AS53" s="176">
        <v>11</v>
      </c>
      <c r="AT53" s="187" t="s">
        <v>41</v>
      </c>
      <c r="AU53" s="178">
        <f t="shared" si="1"/>
        <v>0</v>
      </c>
      <c r="AV53" s="178">
        <v>3</v>
      </c>
      <c r="AW53" s="200">
        <v>3</v>
      </c>
      <c r="AX53" s="200"/>
      <c r="AY53" s="201">
        <v>0</v>
      </c>
      <c r="BA53" s="176">
        <v>11</v>
      </c>
      <c r="BB53" s="187" t="s">
        <v>41</v>
      </c>
      <c r="BC53" s="178">
        <f t="shared" si="2"/>
        <v>0</v>
      </c>
      <c r="BD53" s="178">
        <v>0</v>
      </c>
      <c r="BE53" s="200">
        <v>0</v>
      </c>
      <c r="BF53" s="203">
        <v>0</v>
      </c>
      <c r="BG53" s="201">
        <v>0</v>
      </c>
      <c r="BI53" s="176">
        <v>11</v>
      </c>
      <c r="BJ53" s="187" t="s">
        <v>41</v>
      </c>
      <c r="BK53" s="178">
        <f t="shared" si="0"/>
        <v>0</v>
      </c>
      <c r="BL53" s="178">
        <v>0</v>
      </c>
      <c r="BM53" s="200">
        <v>0</v>
      </c>
      <c r="BN53" s="200">
        <v>0</v>
      </c>
      <c r="BO53" s="201">
        <v>0</v>
      </c>
      <c r="BQ53" s="176">
        <v>11</v>
      </c>
      <c r="BR53" s="187" t="s">
        <v>41</v>
      </c>
      <c r="BS53" s="178">
        <f t="shared" si="3"/>
        <v>3</v>
      </c>
      <c r="BT53" s="178">
        <v>2</v>
      </c>
      <c r="BU53" s="200">
        <v>1</v>
      </c>
      <c r="BV53" s="200">
        <v>0</v>
      </c>
      <c r="BW53" s="201">
        <v>0</v>
      </c>
      <c r="BY53" s="176">
        <v>11</v>
      </c>
      <c r="BZ53" s="187" t="s">
        <v>41</v>
      </c>
      <c r="CA53" s="178">
        <f t="shared" si="4"/>
        <v>3</v>
      </c>
      <c r="CB53" s="178">
        <v>1</v>
      </c>
      <c r="CC53" s="200">
        <v>2</v>
      </c>
      <c r="CD53" s="200">
        <v>0</v>
      </c>
      <c r="CE53" s="201">
        <v>0</v>
      </c>
    </row>
    <row r="54" spans="2:83" ht="13.5">
      <c r="B54" s="2">
        <v>12</v>
      </c>
      <c r="C54" s="66" t="s">
        <v>41</v>
      </c>
      <c r="D54" s="76">
        <v>11</v>
      </c>
      <c r="E54" s="76">
        <v>6</v>
      </c>
      <c r="F54" s="76">
        <v>5</v>
      </c>
      <c r="G54" s="76">
        <v>0</v>
      </c>
      <c r="H54" s="77">
        <v>0</v>
      </c>
      <c r="K54" s="2">
        <v>12</v>
      </c>
      <c r="L54" s="66" t="s">
        <v>41</v>
      </c>
      <c r="M54" s="76">
        <v>1</v>
      </c>
      <c r="N54" s="78">
        <v>1</v>
      </c>
      <c r="O54" s="78">
        <v>0</v>
      </c>
      <c r="P54" s="78">
        <v>0</v>
      </c>
      <c r="Q54" s="78">
        <v>0</v>
      </c>
      <c r="R54" s="33"/>
      <c r="S54" s="2">
        <v>12</v>
      </c>
      <c r="T54" s="66" t="s">
        <v>41</v>
      </c>
      <c r="U54" s="76">
        <v>2</v>
      </c>
      <c r="V54" s="78">
        <v>1</v>
      </c>
      <c r="W54" s="78">
        <v>1</v>
      </c>
      <c r="X54" s="78">
        <v>0</v>
      </c>
      <c r="Y54" s="78">
        <v>0</v>
      </c>
      <c r="Z54" s="33"/>
      <c r="AA54" s="2">
        <v>12</v>
      </c>
      <c r="AB54" s="66" t="s">
        <v>41</v>
      </c>
      <c r="AC54" s="76">
        <v>2</v>
      </c>
      <c r="AD54" s="78">
        <v>2</v>
      </c>
      <c r="AE54" s="78">
        <v>0</v>
      </c>
      <c r="AF54" s="78">
        <v>0</v>
      </c>
      <c r="AG54" s="170">
        <v>0</v>
      </c>
      <c r="AH54" s="33"/>
      <c r="AI54" s="2">
        <v>12</v>
      </c>
      <c r="AJ54" s="66" t="s">
        <v>41</v>
      </c>
      <c r="AK54" s="76">
        <v>6</v>
      </c>
      <c r="AL54" s="78">
        <v>2</v>
      </c>
      <c r="AM54" s="78">
        <v>4</v>
      </c>
      <c r="AN54" s="78">
        <v>0</v>
      </c>
      <c r="AO54" s="170">
        <v>0</v>
      </c>
      <c r="AP54" s="76">
        <v>0</v>
      </c>
      <c r="AQ54" s="76">
        <v>1</v>
      </c>
      <c r="AS54" s="176">
        <v>12</v>
      </c>
      <c r="AT54" s="187" t="s">
        <v>41</v>
      </c>
      <c r="AU54" s="178">
        <f t="shared" si="1"/>
        <v>0</v>
      </c>
      <c r="AV54" s="178">
        <v>1</v>
      </c>
      <c r="AW54" s="200">
        <v>1</v>
      </c>
      <c r="AX54" s="200"/>
      <c r="AY54" s="201">
        <v>0</v>
      </c>
      <c r="BA54" s="176">
        <v>12</v>
      </c>
      <c r="BB54" s="187" t="s">
        <v>41</v>
      </c>
      <c r="BC54" s="178">
        <f t="shared" si="2"/>
        <v>0</v>
      </c>
      <c r="BD54" s="178">
        <v>0</v>
      </c>
      <c r="BE54" s="200">
        <v>0</v>
      </c>
      <c r="BF54" s="203">
        <v>0</v>
      </c>
      <c r="BG54" s="201">
        <v>0</v>
      </c>
      <c r="BI54" s="176">
        <v>12</v>
      </c>
      <c r="BJ54" s="187" t="s">
        <v>41</v>
      </c>
      <c r="BK54" s="178">
        <f t="shared" si="0"/>
        <v>0</v>
      </c>
      <c r="BL54" s="178">
        <v>0</v>
      </c>
      <c r="BM54" s="200">
        <v>0</v>
      </c>
      <c r="BN54" s="200">
        <v>0</v>
      </c>
      <c r="BO54" s="201">
        <v>0</v>
      </c>
      <c r="BQ54" s="176">
        <v>12</v>
      </c>
      <c r="BR54" s="187" t="s">
        <v>41</v>
      </c>
      <c r="BS54" s="178">
        <f t="shared" si="3"/>
        <v>0</v>
      </c>
      <c r="BT54" s="178">
        <v>0</v>
      </c>
      <c r="BU54" s="200">
        <v>0</v>
      </c>
      <c r="BV54" s="200">
        <v>0</v>
      </c>
      <c r="BW54" s="201">
        <v>0</v>
      </c>
      <c r="BY54" s="176">
        <v>12</v>
      </c>
      <c r="BZ54" s="187" t="s">
        <v>41</v>
      </c>
      <c r="CA54" s="178">
        <f t="shared" si="4"/>
        <v>2</v>
      </c>
      <c r="CB54" s="178">
        <v>1</v>
      </c>
      <c r="CC54" s="200">
        <v>1</v>
      </c>
      <c r="CD54" s="200">
        <v>0</v>
      </c>
      <c r="CE54" s="201">
        <v>0</v>
      </c>
    </row>
    <row r="55" spans="2:83" ht="13.5">
      <c r="B55" s="2">
        <v>13</v>
      </c>
      <c r="C55" s="66" t="s">
        <v>41</v>
      </c>
      <c r="D55" s="76">
        <v>10</v>
      </c>
      <c r="E55" s="76">
        <v>6</v>
      </c>
      <c r="F55" s="76">
        <v>3</v>
      </c>
      <c r="G55" s="76">
        <v>1</v>
      </c>
      <c r="H55" s="77">
        <v>0</v>
      </c>
      <c r="K55" s="2">
        <v>13</v>
      </c>
      <c r="L55" s="66" t="s">
        <v>41</v>
      </c>
      <c r="M55" s="76">
        <v>1</v>
      </c>
      <c r="N55" s="78">
        <v>0</v>
      </c>
      <c r="O55" s="78">
        <v>0</v>
      </c>
      <c r="P55" s="78">
        <v>1</v>
      </c>
      <c r="Q55" s="78">
        <v>0</v>
      </c>
      <c r="R55" s="33"/>
      <c r="S55" s="2">
        <v>13</v>
      </c>
      <c r="T55" s="66" t="s">
        <v>41</v>
      </c>
      <c r="U55" s="76">
        <v>3</v>
      </c>
      <c r="V55" s="78">
        <v>2</v>
      </c>
      <c r="W55" s="78">
        <v>1</v>
      </c>
      <c r="X55" s="78">
        <v>0</v>
      </c>
      <c r="Y55" s="78">
        <v>0</v>
      </c>
      <c r="Z55" s="33"/>
      <c r="AA55" s="2">
        <v>13</v>
      </c>
      <c r="AB55" s="66" t="s">
        <v>41</v>
      </c>
      <c r="AC55" s="76">
        <v>6</v>
      </c>
      <c r="AD55" s="78">
        <v>4</v>
      </c>
      <c r="AE55" s="78">
        <v>2</v>
      </c>
      <c r="AF55" s="78">
        <v>0</v>
      </c>
      <c r="AG55" s="170">
        <v>0</v>
      </c>
      <c r="AH55" s="33"/>
      <c r="AI55" s="2">
        <v>13</v>
      </c>
      <c r="AJ55" s="66" t="s">
        <v>41</v>
      </c>
      <c r="AK55" s="76">
        <v>0</v>
      </c>
      <c r="AL55" s="78">
        <v>0</v>
      </c>
      <c r="AM55" s="78">
        <v>0</v>
      </c>
      <c r="AN55" s="78">
        <v>0</v>
      </c>
      <c r="AO55" s="170">
        <v>0</v>
      </c>
      <c r="AP55" s="76">
        <v>0</v>
      </c>
      <c r="AQ55" s="76">
        <v>0</v>
      </c>
      <c r="AS55" s="176">
        <v>13</v>
      </c>
      <c r="AT55" s="187" t="s">
        <v>41</v>
      </c>
      <c r="AU55" s="178">
        <f t="shared" si="1"/>
        <v>0</v>
      </c>
      <c r="AV55" s="199">
        <v>0</v>
      </c>
      <c r="AW55" s="200">
        <v>1</v>
      </c>
      <c r="AX55" s="200"/>
      <c r="AY55" s="201">
        <v>0</v>
      </c>
      <c r="BA55" s="176">
        <v>13</v>
      </c>
      <c r="BB55" s="187" t="s">
        <v>41</v>
      </c>
      <c r="BC55" s="178">
        <f t="shared" si="2"/>
        <v>0</v>
      </c>
      <c r="BD55" s="199">
        <v>0</v>
      </c>
      <c r="BE55" s="200">
        <v>0</v>
      </c>
      <c r="BF55" s="203">
        <v>0</v>
      </c>
      <c r="BG55" s="201">
        <v>0</v>
      </c>
      <c r="BI55" s="176">
        <v>13</v>
      </c>
      <c r="BJ55" s="187" t="s">
        <v>41</v>
      </c>
      <c r="BK55" s="178">
        <f t="shared" si="0"/>
        <v>0</v>
      </c>
      <c r="BL55" s="199">
        <v>0</v>
      </c>
      <c r="BM55" s="200">
        <v>0</v>
      </c>
      <c r="BN55" s="200">
        <v>0</v>
      </c>
      <c r="BO55" s="201">
        <v>0</v>
      </c>
      <c r="BQ55" s="176">
        <v>13</v>
      </c>
      <c r="BR55" s="187" t="s">
        <v>41</v>
      </c>
      <c r="BS55" s="178">
        <f t="shared" si="3"/>
        <v>1</v>
      </c>
      <c r="BT55" s="199">
        <v>0</v>
      </c>
      <c r="BU55" s="200">
        <v>1</v>
      </c>
      <c r="BV55" s="200">
        <v>0</v>
      </c>
      <c r="BW55" s="201">
        <v>0</v>
      </c>
      <c r="BY55" s="176">
        <v>13</v>
      </c>
      <c r="BZ55" s="187" t="s">
        <v>41</v>
      </c>
      <c r="CA55" s="178">
        <f t="shared" si="4"/>
        <v>0</v>
      </c>
      <c r="CB55" s="199">
        <v>0</v>
      </c>
      <c r="CC55" s="200">
        <v>0</v>
      </c>
      <c r="CD55" s="200">
        <v>0</v>
      </c>
      <c r="CE55" s="201">
        <v>0</v>
      </c>
    </row>
    <row r="56" spans="2:83" ht="13.5">
      <c r="B56" s="2">
        <v>14</v>
      </c>
      <c r="C56" s="66" t="s">
        <v>41</v>
      </c>
      <c r="D56" s="76">
        <v>14</v>
      </c>
      <c r="E56" s="76">
        <v>6</v>
      </c>
      <c r="F56" s="76">
        <v>6</v>
      </c>
      <c r="G56" s="76">
        <v>1</v>
      </c>
      <c r="H56" s="77">
        <v>1</v>
      </c>
      <c r="K56" s="2">
        <v>14</v>
      </c>
      <c r="L56" s="66" t="s">
        <v>41</v>
      </c>
      <c r="M56" s="76">
        <v>2</v>
      </c>
      <c r="N56" s="78">
        <v>0</v>
      </c>
      <c r="O56" s="78">
        <v>1</v>
      </c>
      <c r="P56" s="78">
        <v>1</v>
      </c>
      <c r="Q56" s="78">
        <v>0</v>
      </c>
      <c r="R56" s="33"/>
      <c r="S56" s="2">
        <v>14</v>
      </c>
      <c r="T56" s="66" t="s">
        <v>41</v>
      </c>
      <c r="U56" s="76">
        <v>4</v>
      </c>
      <c r="V56" s="78">
        <v>3</v>
      </c>
      <c r="W56" s="78">
        <v>0</v>
      </c>
      <c r="X56" s="78">
        <v>0</v>
      </c>
      <c r="Y56" s="78">
        <v>1</v>
      </c>
      <c r="Z56" s="33"/>
      <c r="AA56" s="2">
        <v>14</v>
      </c>
      <c r="AB56" s="66" t="s">
        <v>41</v>
      </c>
      <c r="AC56" s="76">
        <v>6</v>
      </c>
      <c r="AD56" s="78">
        <v>3</v>
      </c>
      <c r="AE56" s="78">
        <v>3</v>
      </c>
      <c r="AF56" s="78">
        <v>0</v>
      </c>
      <c r="AG56" s="170">
        <v>0</v>
      </c>
      <c r="AH56" s="33"/>
      <c r="AI56" s="2">
        <v>14</v>
      </c>
      <c r="AJ56" s="66" t="s">
        <v>41</v>
      </c>
      <c r="AK56" s="76">
        <v>2</v>
      </c>
      <c r="AL56" s="78">
        <v>0</v>
      </c>
      <c r="AM56" s="78">
        <v>2</v>
      </c>
      <c r="AN56" s="78">
        <v>0</v>
      </c>
      <c r="AO56" s="170">
        <v>0</v>
      </c>
      <c r="AP56" s="76">
        <v>0</v>
      </c>
      <c r="AQ56" s="76">
        <v>1</v>
      </c>
      <c r="AS56" s="176">
        <v>14</v>
      </c>
      <c r="AT56" s="187" t="s">
        <v>41</v>
      </c>
      <c r="AU56" s="178">
        <f t="shared" si="1"/>
        <v>0</v>
      </c>
      <c r="AV56" s="178">
        <v>1</v>
      </c>
      <c r="AW56" s="200">
        <v>2</v>
      </c>
      <c r="AX56" s="200"/>
      <c r="AY56" s="203">
        <v>1</v>
      </c>
      <c r="BA56" s="176">
        <v>14</v>
      </c>
      <c r="BB56" s="187" t="s">
        <v>41</v>
      </c>
      <c r="BC56" s="178">
        <f t="shared" si="2"/>
        <v>0</v>
      </c>
      <c r="BD56" s="178">
        <v>0</v>
      </c>
      <c r="BE56" s="200">
        <v>0</v>
      </c>
      <c r="BF56" s="203">
        <v>0</v>
      </c>
      <c r="BG56" s="203">
        <v>0</v>
      </c>
      <c r="BI56" s="176">
        <v>14</v>
      </c>
      <c r="BJ56" s="187" t="s">
        <v>41</v>
      </c>
      <c r="BK56" s="178">
        <f t="shared" si="0"/>
        <v>2</v>
      </c>
      <c r="BL56" s="178">
        <v>1</v>
      </c>
      <c r="BM56" s="200">
        <v>0</v>
      </c>
      <c r="BN56" s="200">
        <v>0</v>
      </c>
      <c r="BO56" s="203">
        <v>1</v>
      </c>
      <c r="BQ56" s="176">
        <v>14</v>
      </c>
      <c r="BR56" s="187" t="s">
        <v>41</v>
      </c>
      <c r="BS56" s="178">
        <f t="shared" si="3"/>
        <v>2</v>
      </c>
      <c r="BT56" s="178">
        <v>0</v>
      </c>
      <c r="BU56" s="200">
        <v>2</v>
      </c>
      <c r="BV56" s="200">
        <v>0</v>
      </c>
      <c r="BW56" s="203">
        <v>0</v>
      </c>
      <c r="BY56" s="176">
        <v>14</v>
      </c>
      <c r="BZ56" s="187" t="s">
        <v>41</v>
      </c>
      <c r="CA56" s="178">
        <f t="shared" si="4"/>
        <v>0</v>
      </c>
      <c r="CB56" s="178">
        <v>0</v>
      </c>
      <c r="CC56" s="200">
        <v>0</v>
      </c>
      <c r="CD56" s="200">
        <v>0</v>
      </c>
      <c r="CE56" s="203">
        <v>0</v>
      </c>
    </row>
    <row r="57" spans="2:83" ht="13.5">
      <c r="B57" s="2">
        <v>15</v>
      </c>
      <c r="C57" s="66" t="s">
        <v>41</v>
      </c>
      <c r="D57" s="76">
        <v>9</v>
      </c>
      <c r="E57" s="76">
        <v>6</v>
      </c>
      <c r="F57" s="76">
        <v>2</v>
      </c>
      <c r="G57" s="76">
        <v>1</v>
      </c>
      <c r="H57" s="77">
        <v>0</v>
      </c>
      <c r="K57" s="2">
        <v>15</v>
      </c>
      <c r="L57" s="66" t="s">
        <v>41</v>
      </c>
      <c r="M57" s="76">
        <v>1</v>
      </c>
      <c r="N57" s="78">
        <v>0</v>
      </c>
      <c r="O57" s="78">
        <v>0</v>
      </c>
      <c r="P57" s="78">
        <v>1</v>
      </c>
      <c r="Q57" s="78">
        <v>0</v>
      </c>
      <c r="R57" s="33"/>
      <c r="S57" s="2">
        <v>15</v>
      </c>
      <c r="T57" s="66" t="s">
        <v>41</v>
      </c>
      <c r="U57" s="76">
        <v>3</v>
      </c>
      <c r="V57" s="78">
        <v>2</v>
      </c>
      <c r="W57" s="78">
        <v>1</v>
      </c>
      <c r="X57" s="78">
        <v>0</v>
      </c>
      <c r="Y57" s="78">
        <v>0</v>
      </c>
      <c r="Z57" s="33"/>
      <c r="AA57" s="2">
        <v>15</v>
      </c>
      <c r="AB57" s="66" t="s">
        <v>41</v>
      </c>
      <c r="AC57" s="76">
        <v>3</v>
      </c>
      <c r="AD57" s="78">
        <v>3</v>
      </c>
      <c r="AE57" s="78">
        <v>0</v>
      </c>
      <c r="AF57" s="78">
        <v>0</v>
      </c>
      <c r="AG57" s="170">
        <v>0</v>
      </c>
      <c r="AH57" s="33"/>
      <c r="AI57" s="2">
        <v>15</v>
      </c>
      <c r="AJ57" s="66" t="s">
        <v>41</v>
      </c>
      <c r="AK57" s="76">
        <v>2</v>
      </c>
      <c r="AL57" s="78">
        <v>1</v>
      </c>
      <c r="AM57" s="78">
        <v>1</v>
      </c>
      <c r="AN57" s="78">
        <v>0</v>
      </c>
      <c r="AO57" s="170">
        <v>0</v>
      </c>
      <c r="AP57" s="76">
        <v>0</v>
      </c>
      <c r="AQ57" s="76">
        <v>0</v>
      </c>
      <c r="AS57" s="176">
        <v>15</v>
      </c>
      <c r="AT57" s="187" t="s">
        <v>41</v>
      </c>
      <c r="AU57" s="178">
        <f t="shared" si="1"/>
        <v>0</v>
      </c>
      <c r="AV57" s="178">
        <v>2</v>
      </c>
      <c r="AW57" s="202">
        <v>0</v>
      </c>
      <c r="AX57" s="202"/>
      <c r="AY57" s="201">
        <v>0</v>
      </c>
      <c r="BA57" s="176">
        <v>15</v>
      </c>
      <c r="BB57" s="187" t="s">
        <v>41</v>
      </c>
      <c r="BC57" s="178">
        <f t="shared" si="2"/>
        <v>0</v>
      </c>
      <c r="BD57" s="178">
        <v>0</v>
      </c>
      <c r="BE57" s="202">
        <v>0</v>
      </c>
      <c r="BF57" s="201">
        <v>0</v>
      </c>
      <c r="BG57" s="201">
        <v>0</v>
      </c>
      <c r="BI57" s="176">
        <v>15</v>
      </c>
      <c r="BJ57" s="187" t="s">
        <v>41</v>
      </c>
      <c r="BK57" s="178">
        <f t="shared" si="0"/>
        <v>1</v>
      </c>
      <c r="BL57" s="178">
        <v>1</v>
      </c>
      <c r="BM57" s="202">
        <v>0</v>
      </c>
      <c r="BN57" s="202">
        <v>0</v>
      </c>
      <c r="BO57" s="201">
        <v>0</v>
      </c>
      <c r="BQ57" s="176">
        <v>15</v>
      </c>
      <c r="BR57" s="187" t="s">
        <v>41</v>
      </c>
      <c r="BS57" s="178">
        <f t="shared" si="3"/>
        <v>1</v>
      </c>
      <c r="BT57" s="178">
        <v>1</v>
      </c>
      <c r="BU57" s="202">
        <v>0</v>
      </c>
      <c r="BV57" s="202">
        <v>0</v>
      </c>
      <c r="BW57" s="201">
        <v>0</v>
      </c>
      <c r="BY57" s="176">
        <v>15</v>
      </c>
      <c r="BZ57" s="187" t="s">
        <v>41</v>
      </c>
      <c r="CA57" s="178">
        <f t="shared" si="4"/>
        <v>0</v>
      </c>
      <c r="CB57" s="178">
        <v>0</v>
      </c>
      <c r="CC57" s="202">
        <v>0</v>
      </c>
      <c r="CD57" s="202">
        <v>0</v>
      </c>
      <c r="CE57" s="201">
        <v>0</v>
      </c>
    </row>
    <row r="58" spans="2:83" ht="13.5">
      <c r="B58" s="2">
        <v>16</v>
      </c>
      <c r="C58" s="66" t="s">
        <v>41</v>
      </c>
      <c r="D58" s="76">
        <v>14</v>
      </c>
      <c r="E58" s="76">
        <v>4</v>
      </c>
      <c r="F58" s="76">
        <v>6</v>
      </c>
      <c r="G58" s="76">
        <v>4</v>
      </c>
      <c r="H58" s="77">
        <v>0</v>
      </c>
      <c r="K58" s="2">
        <v>16</v>
      </c>
      <c r="L58" s="66" t="s">
        <v>41</v>
      </c>
      <c r="M58" s="76">
        <v>2</v>
      </c>
      <c r="N58" s="78">
        <v>1</v>
      </c>
      <c r="O58" s="78">
        <v>1</v>
      </c>
      <c r="P58" s="78">
        <v>0</v>
      </c>
      <c r="Q58" s="78">
        <v>0</v>
      </c>
      <c r="R58" s="33"/>
      <c r="S58" s="2">
        <v>16</v>
      </c>
      <c r="T58" s="66" t="s">
        <v>41</v>
      </c>
      <c r="U58" s="76">
        <v>1</v>
      </c>
      <c r="V58" s="78">
        <v>0</v>
      </c>
      <c r="W58" s="78">
        <v>1</v>
      </c>
      <c r="X58" s="78">
        <v>0</v>
      </c>
      <c r="Y58" s="78">
        <v>0</v>
      </c>
      <c r="Z58" s="33"/>
      <c r="AA58" s="2">
        <v>16</v>
      </c>
      <c r="AB58" s="66" t="s">
        <v>41</v>
      </c>
      <c r="AC58" s="76">
        <v>4</v>
      </c>
      <c r="AD58" s="78">
        <v>2</v>
      </c>
      <c r="AE58" s="78">
        <v>1</v>
      </c>
      <c r="AF58" s="78">
        <v>1</v>
      </c>
      <c r="AG58" s="170">
        <v>0</v>
      </c>
      <c r="AH58" s="33"/>
      <c r="AI58" s="2">
        <v>16</v>
      </c>
      <c r="AJ58" s="66" t="s">
        <v>41</v>
      </c>
      <c r="AK58" s="76">
        <v>7</v>
      </c>
      <c r="AL58" s="78">
        <v>1</v>
      </c>
      <c r="AM58" s="78">
        <v>3</v>
      </c>
      <c r="AN58" s="78">
        <v>3</v>
      </c>
      <c r="AO58" s="170">
        <v>0</v>
      </c>
      <c r="AP58" s="76">
        <v>2</v>
      </c>
      <c r="AQ58" s="76">
        <v>0</v>
      </c>
      <c r="AS58" s="176">
        <v>16</v>
      </c>
      <c r="AT58" s="187" t="s">
        <v>41</v>
      </c>
      <c r="AU58" s="178">
        <f t="shared" si="1"/>
        <v>0</v>
      </c>
      <c r="AV58" s="178">
        <v>1</v>
      </c>
      <c r="AW58" s="200">
        <v>2</v>
      </c>
      <c r="AX58" s="200"/>
      <c r="AY58" s="201">
        <v>0</v>
      </c>
      <c r="BA58" s="176">
        <v>16</v>
      </c>
      <c r="BB58" s="187" t="s">
        <v>41</v>
      </c>
      <c r="BC58" s="178">
        <f t="shared" si="2"/>
        <v>0</v>
      </c>
      <c r="BD58" s="178">
        <v>0</v>
      </c>
      <c r="BE58" s="200">
        <v>0</v>
      </c>
      <c r="BF58" s="203">
        <v>0</v>
      </c>
      <c r="BG58" s="201">
        <v>0</v>
      </c>
      <c r="BI58" s="176">
        <v>16</v>
      </c>
      <c r="BJ58" s="187" t="s">
        <v>41</v>
      </c>
      <c r="BK58" s="178">
        <f t="shared" si="0"/>
        <v>0</v>
      </c>
      <c r="BL58" s="178">
        <v>0</v>
      </c>
      <c r="BM58" s="200">
        <v>0</v>
      </c>
      <c r="BN58" s="200">
        <v>0</v>
      </c>
      <c r="BO58" s="201">
        <v>0</v>
      </c>
      <c r="BQ58" s="176">
        <v>16</v>
      </c>
      <c r="BR58" s="187" t="s">
        <v>41</v>
      </c>
      <c r="BS58" s="178">
        <f t="shared" si="3"/>
        <v>2</v>
      </c>
      <c r="BT58" s="178">
        <v>1</v>
      </c>
      <c r="BU58" s="200">
        <v>1</v>
      </c>
      <c r="BV58" s="200">
        <v>0</v>
      </c>
      <c r="BW58" s="201">
        <v>0</v>
      </c>
      <c r="BY58" s="176">
        <v>16</v>
      </c>
      <c r="BZ58" s="187" t="s">
        <v>41</v>
      </c>
      <c r="CA58" s="178">
        <f t="shared" si="4"/>
        <v>1</v>
      </c>
      <c r="CB58" s="178">
        <v>0</v>
      </c>
      <c r="CC58" s="200">
        <v>1</v>
      </c>
      <c r="CD58" s="200">
        <v>0</v>
      </c>
      <c r="CE58" s="201">
        <v>0</v>
      </c>
    </row>
    <row r="59" spans="2:83" ht="13.5">
      <c r="B59" s="2">
        <v>17</v>
      </c>
      <c r="C59" s="66" t="s">
        <v>41</v>
      </c>
      <c r="D59" s="76">
        <v>6</v>
      </c>
      <c r="E59" s="76">
        <v>3</v>
      </c>
      <c r="F59" s="76">
        <v>3</v>
      </c>
      <c r="G59" s="76">
        <v>0</v>
      </c>
      <c r="H59" s="77">
        <v>0</v>
      </c>
      <c r="K59" s="2">
        <v>17</v>
      </c>
      <c r="L59" s="66" t="s">
        <v>41</v>
      </c>
      <c r="M59" s="76">
        <v>3</v>
      </c>
      <c r="N59" s="78">
        <v>1</v>
      </c>
      <c r="O59" s="78">
        <v>2</v>
      </c>
      <c r="P59" s="78">
        <v>0</v>
      </c>
      <c r="Q59" s="78">
        <v>0</v>
      </c>
      <c r="R59" s="33"/>
      <c r="S59" s="2">
        <v>17</v>
      </c>
      <c r="T59" s="66" t="s">
        <v>41</v>
      </c>
      <c r="U59" s="76">
        <v>0</v>
      </c>
      <c r="V59" s="78">
        <v>0</v>
      </c>
      <c r="W59" s="78">
        <v>0</v>
      </c>
      <c r="X59" s="78">
        <v>0</v>
      </c>
      <c r="Y59" s="78">
        <v>0</v>
      </c>
      <c r="Z59" s="33"/>
      <c r="AA59" s="2">
        <v>17</v>
      </c>
      <c r="AB59" s="66" t="s">
        <v>41</v>
      </c>
      <c r="AC59" s="76">
        <v>1</v>
      </c>
      <c r="AD59" s="78">
        <v>1</v>
      </c>
      <c r="AE59" s="78">
        <v>0</v>
      </c>
      <c r="AF59" s="78">
        <v>0</v>
      </c>
      <c r="AG59" s="170">
        <v>0</v>
      </c>
      <c r="AH59" s="33"/>
      <c r="AI59" s="2">
        <v>17</v>
      </c>
      <c r="AJ59" s="66" t="s">
        <v>41</v>
      </c>
      <c r="AK59" s="76">
        <v>2</v>
      </c>
      <c r="AL59" s="78">
        <v>1</v>
      </c>
      <c r="AM59" s="78">
        <v>1</v>
      </c>
      <c r="AN59" s="78">
        <v>0</v>
      </c>
      <c r="AO59" s="170">
        <v>0</v>
      </c>
      <c r="AP59" s="76">
        <v>0</v>
      </c>
      <c r="AQ59" s="76">
        <v>0</v>
      </c>
      <c r="AS59" s="176">
        <v>17</v>
      </c>
      <c r="AT59" s="187" t="s">
        <v>41</v>
      </c>
      <c r="AU59" s="178">
        <f t="shared" si="1"/>
        <v>0</v>
      </c>
      <c r="AV59" s="199">
        <v>0</v>
      </c>
      <c r="AW59" s="200">
        <v>1</v>
      </c>
      <c r="AX59" s="200"/>
      <c r="AY59" s="201">
        <v>0</v>
      </c>
      <c r="BA59" s="176">
        <v>17</v>
      </c>
      <c r="BB59" s="187" t="s">
        <v>41</v>
      </c>
      <c r="BC59" s="178">
        <f t="shared" si="2"/>
        <v>1</v>
      </c>
      <c r="BD59" s="199">
        <v>0</v>
      </c>
      <c r="BE59" s="200">
        <v>1</v>
      </c>
      <c r="BF59" s="203">
        <v>0</v>
      </c>
      <c r="BG59" s="201">
        <v>0</v>
      </c>
      <c r="BI59" s="176">
        <v>17</v>
      </c>
      <c r="BJ59" s="187" t="s">
        <v>41</v>
      </c>
      <c r="BK59" s="178">
        <f t="shared" si="0"/>
        <v>0</v>
      </c>
      <c r="BL59" s="199">
        <v>0</v>
      </c>
      <c r="BM59" s="200">
        <v>0</v>
      </c>
      <c r="BN59" s="200">
        <v>0</v>
      </c>
      <c r="BO59" s="201">
        <v>0</v>
      </c>
      <c r="BQ59" s="176">
        <v>17</v>
      </c>
      <c r="BR59" s="187" t="s">
        <v>41</v>
      </c>
      <c r="BS59" s="178">
        <f t="shared" si="3"/>
        <v>0</v>
      </c>
      <c r="BT59" s="199">
        <v>0</v>
      </c>
      <c r="BU59" s="200">
        <v>0</v>
      </c>
      <c r="BV59" s="200">
        <v>0</v>
      </c>
      <c r="BW59" s="201">
        <v>0</v>
      </c>
      <c r="BY59" s="176">
        <v>17</v>
      </c>
      <c r="BZ59" s="187" t="s">
        <v>41</v>
      </c>
      <c r="CA59" s="178">
        <f t="shared" si="4"/>
        <v>0</v>
      </c>
      <c r="CB59" s="199">
        <v>0</v>
      </c>
      <c r="CC59" s="200">
        <v>0</v>
      </c>
      <c r="CD59" s="200">
        <v>0</v>
      </c>
      <c r="CE59" s="201">
        <v>0</v>
      </c>
    </row>
    <row r="60" spans="2:83" ht="13.5">
      <c r="B60" s="2">
        <v>18</v>
      </c>
      <c r="C60" s="66" t="s">
        <v>41</v>
      </c>
      <c r="D60" s="76">
        <v>8</v>
      </c>
      <c r="E60" s="76">
        <v>4</v>
      </c>
      <c r="F60" s="76">
        <v>4</v>
      </c>
      <c r="G60" s="76">
        <v>0</v>
      </c>
      <c r="H60" s="77">
        <v>0</v>
      </c>
      <c r="K60" s="2">
        <v>18</v>
      </c>
      <c r="L60" s="66" t="s">
        <v>41</v>
      </c>
      <c r="M60" s="76">
        <v>0</v>
      </c>
      <c r="N60" s="78">
        <v>0</v>
      </c>
      <c r="O60" s="78">
        <v>0</v>
      </c>
      <c r="P60" s="78">
        <v>0</v>
      </c>
      <c r="Q60" s="78">
        <v>0</v>
      </c>
      <c r="R60" s="33"/>
      <c r="S60" s="2">
        <v>18</v>
      </c>
      <c r="T60" s="66" t="s">
        <v>41</v>
      </c>
      <c r="U60" s="76">
        <v>2</v>
      </c>
      <c r="V60" s="78">
        <v>1</v>
      </c>
      <c r="W60" s="78">
        <v>1</v>
      </c>
      <c r="X60" s="78">
        <v>0</v>
      </c>
      <c r="Y60" s="78">
        <v>0</v>
      </c>
      <c r="Z60" s="33"/>
      <c r="AA60" s="2">
        <v>18</v>
      </c>
      <c r="AB60" s="66" t="s">
        <v>41</v>
      </c>
      <c r="AC60" s="76">
        <v>0</v>
      </c>
      <c r="AD60" s="78">
        <v>0</v>
      </c>
      <c r="AE60" s="78">
        <v>0</v>
      </c>
      <c r="AF60" s="78">
        <v>0</v>
      </c>
      <c r="AG60" s="170">
        <v>0</v>
      </c>
      <c r="AH60" s="33"/>
      <c r="AI60" s="2">
        <v>18</v>
      </c>
      <c r="AJ60" s="66" t="s">
        <v>41</v>
      </c>
      <c r="AK60" s="76">
        <v>6</v>
      </c>
      <c r="AL60" s="78">
        <v>3</v>
      </c>
      <c r="AM60" s="78">
        <v>3</v>
      </c>
      <c r="AN60" s="78">
        <v>0</v>
      </c>
      <c r="AO60" s="170">
        <v>0</v>
      </c>
      <c r="AP60" s="76">
        <v>0</v>
      </c>
      <c r="AQ60" s="76">
        <v>0</v>
      </c>
      <c r="BA60" s="179"/>
      <c r="BB60" s="179"/>
      <c r="BC60" s="178">
        <f t="shared" si="2"/>
        <v>0</v>
      </c>
      <c r="BD60" s="179">
        <v>0</v>
      </c>
      <c r="BE60" s="179">
        <v>0</v>
      </c>
      <c r="BF60" s="189">
        <v>0</v>
      </c>
      <c r="BG60" s="179">
        <v>0</v>
      </c>
      <c r="BI60" s="179"/>
      <c r="BJ60" s="179"/>
      <c r="BK60" s="178">
        <f t="shared" si="0"/>
        <v>0</v>
      </c>
      <c r="BL60" s="179">
        <v>0</v>
      </c>
      <c r="BM60" s="179">
        <v>0</v>
      </c>
      <c r="BN60" s="179">
        <v>0</v>
      </c>
      <c r="BO60" s="179">
        <v>0</v>
      </c>
      <c r="BQ60" s="179"/>
      <c r="BR60" s="179"/>
      <c r="BS60" s="178">
        <f t="shared" si="3"/>
        <v>0</v>
      </c>
      <c r="BT60" s="179">
        <v>0</v>
      </c>
      <c r="BU60" s="179">
        <v>0</v>
      </c>
      <c r="BV60" s="179">
        <v>0</v>
      </c>
      <c r="BW60" s="179">
        <v>0</v>
      </c>
      <c r="BY60" s="179"/>
      <c r="BZ60" s="179"/>
      <c r="CA60" s="178">
        <f t="shared" si="4"/>
        <v>0</v>
      </c>
      <c r="CB60" s="179">
        <v>0</v>
      </c>
      <c r="CC60" s="179">
        <v>0</v>
      </c>
      <c r="CD60" s="179">
        <v>0</v>
      </c>
      <c r="CE60" s="179">
        <v>0</v>
      </c>
    </row>
    <row r="61" spans="2:83" ht="13.5">
      <c r="B61" s="2">
        <v>19</v>
      </c>
      <c r="C61" s="66" t="s">
        <v>41</v>
      </c>
      <c r="D61" s="76">
        <v>6</v>
      </c>
      <c r="E61" s="76">
        <v>2</v>
      </c>
      <c r="F61" s="76">
        <v>2</v>
      </c>
      <c r="G61" s="76">
        <v>2</v>
      </c>
      <c r="H61" s="77">
        <v>0</v>
      </c>
      <c r="K61" s="2">
        <v>19</v>
      </c>
      <c r="L61" s="66" t="s">
        <v>41</v>
      </c>
      <c r="M61" s="76">
        <v>0</v>
      </c>
      <c r="N61" s="78">
        <v>0</v>
      </c>
      <c r="O61" s="78">
        <v>0</v>
      </c>
      <c r="P61" s="78">
        <v>0</v>
      </c>
      <c r="Q61" s="78">
        <v>0</v>
      </c>
      <c r="R61" s="33"/>
      <c r="S61" s="2">
        <v>19</v>
      </c>
      <c r="T61" s="66" t="s">
        <v>41</v>
      </c>
      <c r="U61" s="76">
        <v>5</v>
      </c>
      <c r="V61" s="78">
        <v>2</v>
      </c>
      <c r="W61" s="78">
        <v>2</v>
      </c>
      <c r="X61" s="78">
        <v>1</v>
      </c>
      <c r="Y61" s="78">
        <v>0</v>
      </c>
      <c r="Z61" s="33"/>
      <c r="AA61" s="2">
        <v>19</v>
      </c>
      <c r="AB61" s="66" t="s">
        <v>41</v>
      </c>
      <c r="AC61" s="76">
        <v>0</v>
      </c>
      <c r="AD61" s="78">
        <v>0</v>
      </c>
      <c r="AE61" s="78">
        <v>0</v>
      </c>
      <c r="AF61" s="78">
        <v>0</v>
      </c>
      <c r="AG61" s="170">
        <v>0</v>
      </c>
      <c r="AH61" s="33"/>
      <c r="AI61" s="2">
        <v>19</v>
      </c>
      <c r="AJ61" s="66" t="s">
        <v>41</v>
      </c>
      <c r="AK61" s="76">
        <v>1</v>
      </c>
      <c r="AL61" s="78">
        <v>0</v>
      </c>
      <c r="AM61" s="78">
        <v>0</v>
      </c>
      <c r="AN61" s="78">
        <v>1</v>
      </c>
      <c r="AO61" s="170">
        <v>0</v>
      </c>
      <c r="AP61" s="76">
        <v>1</v>
      </c>
      <c r="AQ61" s="76">
        <v>0</v>
      </c>
      <c r="BA61" s="179"/>
      <c r="BB61" s="179"/>
      <c r="BC61" s="178">
        <f t="shared" si="2"/>
        <v>0</v>
      </c>
      <c r="BD61" s="179">
        <v>0</v>
      </c>
      <c r="BE61" s="179">
        <v>0</v>
      </c>
      <c r="BF61" s="189">
        <v>0</v>
      </c>
      <c r="BG61" s="179">
        <v>0</v>
      </c>
      <c r="BI61" s="179"/>
      <c r="BJ61" s="179"/>
      <c r="BK61" s="178">
        <f t="shared" si="0"/>
        <v>0</v>
      </c>
      <c r="BL61" s="179">
        <v>0</v>
      </c>
      <c r="BM61" s="179">
        <v>0</v>
      </c>
      <c r="BN61" s="179">
        <v>0</v>
      </c>
      <c r="BO61" s="179">
        <v>0</v>
      </c>
      <c r="BQ61" s="179"/>
      <c r="BR61" s="179"/>
      <c r="BS61" s="178">
        <f t="shared" si="3"/>
        <v>0</v>
      </c>
      <c r="BT61" s="179">
        <v>0</v>
      </c>
      <c r="BU61" s="179">
        <v>0</v>
      </c>
      <c r="BV61" s="179">
        <v>0</v>
      </c>
      <c r="BW61" s="179">
        <v>0</v>
      </c>
      <c r="BY61" s="179"/>
      <c r="BZ61" s="179"/>
      <c r="CA61" s="178">
        <f t="shared" si="4"/>
        <v>0</v>
      </c>
      <c r="CB61" s="179">
        <v>0</v>
      </c>
      <c r="CC61" s="179">
        <v>0</v>
      </c>
      <c r="CD61" s="179">
        <v>0</v>
      </c>
      <c r="CE61" s="179">
        <v>0</v>
      </c>
    </row>
    <row r="62" spans="2:83" ht="13.5">
      <c r="B62" s="2">
        <v>20</v>
      </c>
      <c r="C62" s="66" t="s">
        <v>41</v>
      </c>
      <c r="D62" s="76">
        <v>9</v>
      </c>
      <c r="E62" s="76">
        <v>7</v>
      </c>
      <c r="F62" s="76">
        <v>1</v>
      </c>
      <c r="G62" s="76">
        <v>1</v>
      </c>
      <c r="H62" s="77">
        <v>0</v>
      </c>
      <c r="K62" s="2">
        <v>20</v>
      </c>
      <c r="L62" s="66" t="s">
        <v>41</v>
      </c>
      <c r="M62" s="76">
        <v>0</v>
      </c>
      <c r="N62" s="78">
        <v>0</v>
      </c>
      <c r="O62" s="78">
        <v>0</v>
      </c>
      <c r="P62" s="78">
        <v>0</v>
      </c>
      <c r="Q62" s="78">
        <v>0</v>
      </c>
      <c r="R62" s="33"/>
      <c r="S62" s="2">
        <v>20</v>
      </c>
      <c r="T62" s="66" t="s">
        <v>41</v>
      </c>
      <c r="U62" s="76">
        <v>2</v>
      </c>
      <c r="V62" s="78">
        <v>2</v>
      </c>
      <c r="W62" s="78">
        <v>0</v>
      </c>
      <c r="X62" s="78">
        <v>0</v>
      </c>
      <c r="Y62" s="78">
        <v>0</v>
      </c>
      <c r="Z62" s="33"/>
      <c r="AA62" s="2">
        <v>20</v>
      </c>
      <c r="AB62" s="66" t="s">
        <v>41</v>
      </c>
      <c r="AC62" s="76">
        <v>2</v>
      </c>
      <c r="AD62" s="78">
        <v>1</v>
      </c>
      <c r="AE62" s="78">
        <v>1</v>
      </c>
      <c r="AF62" s="78">
        <v>0</v>
      </c>
      <c r="AG62" s="170">
        <v>0</v>
      </c>
      <c r="AH62" s="33"/>
      <c r="AI62" s="2">
        <v>20</v>
      </c>
      <c r="AJ62" s="66" t="s">
        <v>41</v>
      </c>
      <c r="AK62" s="76">
        <v>5</v>
      </c>
      <c r="AL62" s="78">
        <v>4</v>
      </c>
      <c r="AM62" s="78">
        <v>0</v>
      </c>
      <c r="AN62" s="78">
        <v>1</v>
      </c>
      <c r="AO62" s="170">
        <v>0</v>
      </c>
      <c r="AP62" s="76">
        <v>1</v>
      </c>
      <c r="AQ62" s="76">
        <v>0</v>
      </c>
      <c r="BA62" s="179"/>
      <c r="BB62" s="179"/>
      <c r="BC62" s="178">
        <f t="shared" si="2"/>
        <v>0</v>
      </c>
      <c r="BD62" s="179">
        <v>0</v>
      </c>
      <c r="BE62" s="179">
        <v>0</v>
      </c>
      <c r="BF62" s="189">
        <v>0</v>
      </c>
      <c r="BG62" s="179">
        <v>0</v>
      </c>
      <c r="BI62" s="179"/>
      <c r="BJ62" s="179"/>
      <c r="BK62" s="178">
        <f t="shared" si="0"/>
        <v>0</v>
      </c>
      <c r="BL62" s="179">
        <v>0</v>
      </c>
      <c r="BM62" s="179">
        <v>0</v>
      </c>
      <c r="BN62" s="179">
        <v>0</v>
      </c>
      <c r="BO62" s="179">
        <v>0</v>
      </c>
      <c r="BQ62" s="179"/>
      <c r="BR62" s="179"/>
      <c r="BS62" s="178">
        <f t="shared" si="3"/>
        <v>0</v>
      </c>
      <c r="BT62" s="179">
        <v>0</v>
      </c>
      <c r="BU62" s="179">
        <v>0</v>
      </c>
      <c r="BV62" s="179">
        <v>0</v>
      </c>
      <c r="BW62" s="179">
        <v>0</v>
      </c>
      <c r="BY62" s="179"/>
      <c r="BZ62" s="179"/>
      <c r="CA62" s="178">
        <f t="shared" si="4"/>
        <v>0</v>
      </c>
      <c r="CB62" s="179">
        <v>0</v>
      </c>
      <c r="CC62" s="179">
        <v>0</v>
      </c>
      <c r="CD62" s="179">
        <v>0</v>
      </c>
      <c r="CE62" s="179">
        <v>0</v>
      </c>
    </row>
    <row r="63" spans="2:83" ht="13.5">
      <c r="B63" s="2">
        <v>21</v>
      </c>
      <c r="C63" s="66" t="s">
        <v>41</v>
      </c>
      <c r="D63" s="76">
        <v>9</v>
      </c>
      <c r="E63" s="76">
        <v>5</v>
      </c>
      <c r="F63" s="76">
        <v>3</v>
      </c>
      <c r="G63" s="76">
        <v>0</v>
      </c>
      <c r="H63" s="77">
        <v>1</v>
      </c>
      <c r="K63" s="2">
        <v>21</v>
      </c>
      <c r="L63" s="66" t="s">
        <v>41</v>
      </c>
      <c r="M63" s="76">
        <v>0</v>
      </c>
      <c r="N63" s="78">
        <v>0</v>
      </c>
      <c r="O63" s="78">
        <v>0</v>
      </c>
      <c r="P63" s="78">
        <v>0</v>
      </c>
      <c r="Q63" s="78">
        <v>0</v>
      </c>
      <c r="R63" s="33"/>
      <c r="S63" s="2">
        <v>21</v>
      </c>
      <c r="T63" s="66" t="s">
        <v>41</v>
      </c>
      <c r="U63" s="76">
        <v>1</v>
      </c>
      <c r="V63" s="78">
        <v>1</v>
      </c>
      <c r="W63" s="78">
        <v>0</v>
      </c>
      <c r="X63" s="78">
        <v>0</v>
      </c>
      <c r="Y63" s="78">
        <v>0</v>
      </c>
      <c r="Z63" s="33"/>
      <c r="AA63" s="2">
        <v>21</v>
      </c>
      <c r="AB63" s="66" t="s">
        <v>41</v>
      </c>
      <c r="AC63" s="76">
        <v>4</v>
      </c>
      <c r="AD63" s="78">
        <v>2</v>
      </c>
      <c r="AE63" s="78">
        <v>2</v>
      </c>
      <c r="AF63" s="78">
        <v>0</v>
      </c>
      <c r="AG63" s="170">
        <v>0</v>
      </c>
      <c r="AH63" s="33"/>
      <c r="AI63" s="2">
        <v>21</v>
      </c>
      <c r="AJ63" s="66" t="s">
        <v>41</v>
      </c>
      <c r="AK63" s="76">
        <v>4</v>
      </c>
      <c r="AL63" s="78">
        <v>2</v>
      </c>
      <c r="AM63" s="78">
        <v>1</v>
      </c>
      <c r="AN63" s="78">
        <v>0</v>
      </c>
      <c r="AO63" s="170">
        <v>1</v>
      </c>
      <c r="AP63" s="76">
        <v>0</v>
      </c>
      <c r="AQ63" s="76">
        <v>0</v>
      </c>
      <c r="AS63" s="176">
        <v>21</v>
      </c>
      <c r="AT63" s="187" t="s">
        <v>41</v>
      </c>
      <c r="AU63" s="178">
        <f>SUM(AV63:AY63)-BC63-BK63-BS63-CA63</f>
        <v>0</v>
      </c>
      <c r="AV63" s="199">
        <v>0</v>
      </c>
      <c r="AW63" s="200">
        <v>1</v>
      </c>
      <c r="AX63" s="200"/>
      <c r="AY63" s="201">
        <v>0</v>
      </c>
      <c r="BA63" s="176">
        <v>21</v>
      </c>
      <c r="BB63" s="187" t="s">
        <v>41</v>
      </c>
      <c r="BC63" s="178">
        <f t="shared" si="2"/>
        <v>0</v>
      </c>
      <c r="BD63" s="199">
        <v>0</v>
      </c>
      <c r="BE63" s="200">
        <v>0</v>
      </c>
      <c r="BF63" s="203">
        <v>0</v>
      </c>
      <c r="BG63" s="201">
        <v>0</v>
      </c>
      <c r="BI63" s="176">
        <v>21</v>
      </c>
      <c r="BJ63" s="187" t="s">
        <v>41</v>
      </c>
      <c r="BK63" s="178">
        <f t="shared" si="0"/>
        <v>0</v>
      </c>
      <c r="BL63" s="199">
        <v>0</v>
      </c>
      <c r="BM63" s="200">
        <v>0</v>
      </c>
      <c r="BN63" s="200">
        <v>0</v>
      </c>
      <c r="BO63" s="201">
        <v>0</v>
      </c>
      <c r="BQ63" s="176">
        <v>21</v>
      </c>
      <c r="BR63" s="187" t="s">
        <v>41</v>
      </c>
      <c r="BS63" s="178">
        <f aca="true" t="shared" si="5" ref="BS63:BS68">SUM(BT63:BW63)</f>
        <v>0</v>
      </c>
      <c r="BT63" s="199">
        <v>0</v>
      </c>
      <c r="BU63" s="200">
        <v>0</v>
      </c>
      <c r="BV63" s="200">
        <v>0</v>
      </c>
      <c r="BW63" s="201">
        <v>0</v>
      </c>
      <c r="BY63" s="176">
        <v>21</v>
      </c>
      <c r="BZ63" s="187" t="s">
        <v>41</v>
      </c>
      <c r="CA63" s="178">
        <f>SUM(CB63:CE63)</f>
        <v>1</v>
      </c>
      <c r="CB63" s="199">
        <v>0</v>
      </c>
      <c r="CC63" s="200">
        <v>1</v>
      </c>
      <c r="CD63" s="200">
        <v>0</v>
      </c>
      <c r="CE63" s="201">
        <v>0</v>
      </c>
    </row>
    <row r="64" spans="2:83" ht="13.5">
      <c r="B64" s="2">
        <v>22</v>
      </c>
      <c r="C64" s="66" t="s">
        <v>41</v>
      </c>
      <c r="D64" s="76">
        <v>4</v>
      </c>
      <c r="E64" s="76">
        <v>1</v>
      </c>
      <c r="F64" s="76">
        <v>2</v>
      </c>
      <c r="G64" s="76">
        <v>1</v>
      </c>
      <c r="H64" s="77">
        <v>0</v>
      </c>
      <c r="K64" s="2">
        <v>22</v>
      </c>
      <c r="L64" s="66" t="s">
        <v>41</v>
      </c>
      <c r="M64" s="76">
        <v>0</v>
      </c>
      <c r="N64" s="78">
        <v>0</v>
      </c>
      <c r="O64" s="78">
        <v>0</v>
      </c>
      <c r="P64" s="78">
        <v>0</v>
      </c>
      <c r="Q64" s="78">
        <v>0</v>
      </c>
      <c r="R64" s="33"/>
      <c r="S64" s="2">
        <v>22</v>
      </c>
      <c r="T64" s="66" t="s">
        <v>41</v>
      </c>
      <c r="U64" s="76">
        <v>0</v>
      </c>
      <c r="V64" s="78">
        <v>0</v>
      </c>
      <c r="W64" s="78">
        <v>0</v>
      </c>
      <c r="X64" s="78">
        <v>0</v>
      </c>
      <c r="Y64" s="78">
        <v>0</v>
      </c>
      <c r="Z64" s="33"/>
      <c r="AA64" s="2">
        <v>22</v>
      </c>
      <c r="AB64" s="66" t="s">
        <v>41</v>
      </c>
      <c r="AC64" s="76">
        <v>1</v>
      </c>
      <c r="AD64" s="78">
        <v>1</v>
      </c>
      <c r="AE64" s="78">
        <v>0</v>
      </c>
      <c r="AF64" s="78">
        <v>0</v>
      </c>
      <c r="AG64" s="170">
        <v>0</v>
      </c>
      <c r="AH64" s="33"/>
      <c r="AI64" s="2">
        <v>22</v>
      </c>
      <c r="AJ64" s="66" t="s">
        <v>41</v>
      </c>
      <c r="AK64" s="76">
        <v>3</v>
      </c>
      <c r="AL64" s="78">
        <v>0</v>
      </c>
      <c r="AM64" s="78">
        <v>2</v>
      </c>
      <c r="AN64" s="78">
        <v>1</v>
      </c>
      <c r="AO64" s="170">
        <v>0</v>
      </c>
      <c r="AP64" s="76">
        <v>1</v>
      </c>
      <c r="AQ64" s="76">
        <v>1</v>
      </c>
      <c r="BA64" s="179"/>
      <c r="BB64" s="179"/>
      <c r="BC64" s="178">
        <f t="shared" si="2"/>
        <v>0</v>
      </c>
      <c r="BD64" s="179">
        <v>0</v>
      </c>
      <c r="BE64" s="179">
        <v>0</v>
      </c>
      <c r="BF64" s="179">
        <v>0</v>
      </c>
      <c r="BG64" s="179">
        <v>0</v>
      </c>
      <c r="BI64" s="179"/>
      <c r="BJ64" s="179"/>
      <c r="BK64" s="178">
        <f t="shared" si="0"/>
        <v>0</v>
      </c>
      <c r="BL64" s="179">
        <v>0</v>
      </c>
      <c r="BM64" s="179">
        <v>0</v>
      </c>
      <c r="BN64" s="179">
        <v>0</v>
      </c>
      <c r="BO64" s="179">
        <v>0</v>
      </c>
      <c r="BQ64" s="179"/>
      <c r="BR64" s="179"/>
      <c r="BS64" s="178">
        <f t="shared" si="5"/>
        <v>0</v>
      </c>
      <c r="BT64" s="179">
        <v>0</v>
      </c>
      <c r="BU64" s="179">
        <v>0</v>
      </c>
      <c r="BV64" s="179">
        <v>0</v>
      </c>
      <c r="BW64" s="179">
        <v>0</v>
      </c>
      <c r="BY64" s="179"/>
      <c r="BZ64" s="179"/>
      <c r="CA64" s="178">
        <f t="shared" si="4"/>
        <v>0</v>
      </c>
      <c r="CB64" s="179">
        <v>0</v>
      </c>
      <c r="CC64" s="179">
        <v>0</v>
      </c>
      <c r="CD64" s="179">
        <v>0</v>
      </c>
      <c r="CE64" s="179">
        <v>0</v>
      </c>
    </row>
    <row r="65" spans="2:83" ht="13.5">
      <c r="B65" s="2">
        <v>23</v>
      </c>
      <c r="C65" s="66" t="s">
        <v>41</v>
      </c>
      <c r="D65" s="76">
        <v>6</v>
      </c>
      <c r="E65" s="76">
        <v>1</v>
      </c>
      <c r="F65" s="76">
        <v>3</v>
      </c>
      <c r="G65" s="76">
        <v>2</v>
      </c>
      <c r="H65" s="77">
        <v>0</v>
      </c>
      <c r="K65" s="2">
        <v>23</v>
      </c>
      <c r="L65" s="66" t="s">
        <v>41</v>
      </c>
      <c r="M65" s="76">
        <v>0</v>
      </c>
      <c r="N65" s="78">
        <v>0</v>
      </c>
      <c r="O65" s="78">
        <v>0</v>
      </c>
      <c r="P65" s="78">
        <v>0</v>
      </c>
      <c r="Q65" s="78">
        <v>0</v>
      </c>
      <c r="R65" s="33"/>
      <c r="S65" s="2">
        <v>23</v>
      </c>
      <c r="T65" s="66" t="s">
        <v>41</v>
      </c>
      <c r="U65" s="76">
        <v>0</v>
      </c>
      <c r="V65" s="78">
        <v>0</v>
      </c>
      <c r="W65" s="78">
        <v>0</v>
      </c>
      <c r="X65" s="78">
        <v>0</v>
      </c>
      <c r="Y65" s="78">
        <v>0</v>
      </c>
      <c r="Z65" s="33"/>
      <c r="AA65" s="2">
        <v>23</v>
      </c>
      <c r="AB65" s="66" t="s">
        <v>41</v>
      </c>
      <c r="AC65" s="76">
        <v>3</v>
      </c>
      <c r="AD65" s="78">
        <v>0</v>
      </c>
      <c r="AE65" s="78">
        <v>2</v>
      </c>
      <c r="AF65" s="78">
        <v>1</v>
      </c>
      <c r="AG65" s="170">
        <v>0</v>
      </c>
      <c r="AH65" s="33"/>
      <c r="AI65" s="2">
        <v>23</v>
      </c>
      <c r="AJ65" s="66" t="s">
        <v>41</v>
      </c>
      <c r="AK65" s="76">
        <v>3</v>
      </c>
      <c r="AL65" s="78">
        <v>1</v>
      </c>
      <c r="AM65" s="78">
        <v>1</v>
      </c>
      <c r="AN65" s="78">
        <v>1</v>
      </c>
      <c r="AO65" s="170">
        <v>0</v>
      </c>
      <c r="AP65" s="76">
        <v>0</v>
      </c>
      <c r="AQ65" s="76">
        <v>0</v>
      </c>
      <c r="BA65" s="179"/>
      <c r="BB65" s="179"/>
      <c r="BC65" s="178">
        <f t="shared" si="2"/>
        <v>0</v>
      </c>
      <c r="BD65" s="179">
        <v>0</v>
      </c>
      <c r="BE65" s="179">
        <v>0</v>
      </c>
      <c r="BF65" s="179">
        <v>0</v>
      </c>
      <c r="BG65" s="179">
        <v>0</v>
      </c>
      <c r="BI65" s="179"/>
      <c r="BJ65" s="179"/>
      <c r="BK65" s="178">
        <f t="shared" si="0"/>
        <v>0</v>
      </c>
      <c r="BL65" s="179">
        <v>0</v>
      </c>
      <c r="BM65" s="179">
        <v>0</v>
      </c>
      <c r="BN65" s="179">
        <v>0</v>
      </c>
      <c r="BO65" s="179">
        <v>0</v>
      </c>
      <c r="BQ65" s="179"/>
      <c r="BR65" s="179"/>
      <c r="BS65" s="178">
        <f t="shared" si="5"/>
        <v>0</v>
      </c>
      <c r="BT65" s="179">
        <v>0</v>
      </c>
      <c r="BU65" s="179">
        <v>0</v>
      </c>
      <c r="BV65" s="179">
        <v>0</v>
      </c>
      <c r="BW65" s="179">
        <v>0</v>
      </c>
      <c r="BY65" s="179"/>
      <c r="BZ65" s="179"/>
      <c r="CA65" s="178">
        <f t="shared" si="4"/>
        <v>0</v>
      </c>
      <c r="CB65" s="179">
        <v>0</v>
      </c>
      <c r="CC65" s="179">
        <v>0</v>
      </c>
      <c r="CD65" s="179">
        <v>0</v>
      </c>
      <c r="CE65" s="179">
        <v>0</v>
      </c>
    </row>
    <row r="66" spans="2:83" ht="13.5">
      <c r="B66" s="2">
        <v>25</v>
      </c>
      <c r="C66" s="66" t="s">
        <v>41</v>
      </c>
      <c r="D66" s="76">
        <v>3</v>
      </c>
      <c r="E66" s="76">
        <v>1</v>
      </c>
      <c r="F66" s="76">
        <v>1</v>
      </c>
      <c r="G66" s="76">
        <v>0</v>
      </c>
      <c r="H66" s="77">
        <v>1</v>
      </c>
      <c r="K66" s="2">
        <v>25</v>
      </c>
      <c r="L66" s="66" t="s">
        <v>41</v>
      </c>
      <c r="M66" s="76">
        <v>0</v>
      </c>
      <c r="N66" s="78">
        <v>0</v>
      </c>
      <c r="O66" s="78">
        <v>0</v>
      </c>
      <c r="P66" s="78">
        <v>0</v>
      </c>
      <c r="Q66" s="78">
        <v>0</v>
      </c>
      <c r="R66" s="33"/>
      <c r="S66" s="2">
        <v>25</v>
      </c>
      <c r="T66" s="66" t="s">
        <v>41</v>
      </c>
      <c r="U66" s="76">
        <v>1</v>
      </c>
      <c r="V66" s="78">
        <v>0</v>
      </c>
      <c r="W66" s="78">
        <v>1</v>
      </c>
      <c r="X66" s="78">
        <v>0</v>
      </c>
      <c r="Y66" s="78">
        <v>0</v>
      </c>
      <c r="Z66" s="33"/>
      <c r="AA66" s="2">
        <v>25</v>
      </c>
      <c r="AB66" s="66" t="s">
        <v>41</v>
      </c>
      <c r="AC66" s="76">
        <v>0</v>
      </c>
      <c r="AD66" s="78">
        <v>0</v>
      </c>
      <c r="AE66" s="78">
        <v>0</v>
      </c>
      <c r="AF66" s="78">
        <v>0</v>
      </c>
      <c r="AG66" s="170">
        <v>0</v>
      </c>
      <c r="AH66" s="33"/>
      <c r="AI66" s="2">
        <v>25</v>
      </c>
      <c r="AJ66" s="66" t="s">
        <v>41</v>
      </c>
      <c r="AK66" s="76">
        <v>2</v>
      </c>
      <c r="AL66" s="78">
        <v>1</v>
      </c>
      <c r="AM66" s="78">
        <v>0</v>
      </c>
      <c r="AN66" s="78">
        <v>0</v>
      </c>
      <c r="AO66" s="170">
        <v>1</v>
      </c>
      <c r="AP66" s="76">
        <v>0</v>
      </c>
      <c r="AQ66" s="76">
        <v>1</v>
      </c>
      <c r="BA66" s="179"/>
      <c r="BB66" s="179"/>
      <c r="BC66" s="178">
        <f t="shared" si="2"/>
        <v>0</v>
      </c>
      <c r="BD66" s="179">
        <v>0</v>
      </c>
      <c r="BE66" s="179">
        <v>0</v>
      </c>
      <c r="BF66" s="179">
        <v>0</v>
      </c>
      <c r="BG66" s="179">
        <v>0</v>
      </c>
      <c r="BI66" s="179"/>
      <c r="BJ66" s="179"/>
      <c r="BK66" s="178">
        <f t="shared" si="0"/>
        <v>0</v>
      </c>
      <c r="BL66" s="179">
        <v>0</v>
      </c>
      <c r="BM66" s="179">
        <v>0</v>
      </c>
      <c r="BN66" s="179">
        <v>0</v>
      </c>
      <c r="BO66" s="179">
        <v>0</v>
      </c>
      <c r="BQ66" s="179"/>
      <c r="BR66" s="179"/>
      <c r="BS66" s="178">
        <f t="shared" si="5"/>
        <v>0</v>
      </c>
      <c r="BT66" s="179">
        <v>0</v>
      </c>
      <c r="BU66" s="179">
        <v>0</v>
      </c>
      <c r="BV66" s="179">
        <v>0</v>
      </c>
      <c r="BW66" s="179">
        <v>0</v>
      </c>
      <c r="BY66" s="179"/>
      <c r="BZ66" s="179"/>
      <c r="CA66" s="178">
        <f t="shared" si="4"/>
        <v>0</v>
      </c>
      <c r="CB66" s="179">
        <v>0</v>
      </c>
      <c r="CC66" s="179">
        <v>0</v>
      </c>
      <c r="CD66" s="179">
        <v>0</v>
      </c>
      <c r="CE66" s="179">
        <v>0</v>
      </c>
    </row>
    <row r="67" spans="2:83" ht="13.5">
      <c r="B67" s="2">
        <v>26</v>
      </c>
      <c r="C67" s="66" t="s">
        <v>41</v>
      </c>
      <c r="D67" s="76">
        <v>4</v>
      </c>
      <c r="E67" s="76">
        <v>2</v>
      </c>
      <c r="F67" s="76">
        <v>1</v>
      </c>
      <c r="G67" s="76">
        <v>1</v>
      </c>
      <c r="H67" s="77">
        <v>0</v>
      </c>
      <c r="K67" s="2">
        <v>26</v>
      </c>
      <c r="L67" s="66" t="s">
        <v>41</v>
      </c>
      <c r="M67" s="76">
        <v>0</v>
      </c>
      <c r="N67" s="78">
        <v>0</v>
      </c>
      <c r="O67" s="78">
        <v>0</v>
      </c>
      <c r="P67" s="78">
        <v>0</v>
      </c>
      <c r="Q67" s="78">
        <v>0</v>
      </c>
      <c r="R67" s="33"/>
      <c r="S67" s="2">
        <v>26</v>
      </c>
      <c r="T67" s="66" t="s">
        <v>41</v>
      </c>
      <c r="U67" s="76">
        <v>3</v>
      </c>
      <c r="V67" s="78">
        <v>2</v>
      </c>
      <c r="W67" s="78">
        <v>1</v>
      </c>
      <c r="X67" s="78">
        <v>0</v>
      </c>
      <c r="Y67" s="78">
        <v>0</v>
      </c>
      <c r="Z67" s="33"/>
      <c r="AA67" s="2">
        <v>26</v>
      </c>
      <c r="AB67" s="66" t="s">
        <v>41</v>
      </c>
      <c r="AC67" s="76">
        <v>0</v>
      </c>
      <c r="AD67" s="78">
        <v>0</v>
      </c>
      <c r="AE67" s="78">
        <v>0</v>
      </c>
      <c r="AF67" s="78">
        <v>0</v>
      </c>
      <c r="AG67" s="170">
        <v>0</v>
      </c>
      <c r="AH67" s="33"/>
      <c r="AI67" s="2">
        <v>26</v>
      </c>
      <c r="AJ67" s="66" t="s">
        <v>41</v>
      </c>
      <c r="AK67" s="76">
        <v>1</v>
      </c>
      <c r="AL67" s="78">
        <v>0</v>
      </c>
      <c r="AM67" s="78">
        <v>0</v>
      </c>
      <c r="AN67" s="78">
        <v>1</v>
      </c>
      <c r="AO67" s="170">
        <v>0</v>
      </c>
      <c r="AP67" s="76">
        <v>1</v>
      </c>
      <c r="AQ67" s="76">
        <v>0</v>
      </c>
      <c r="BA67" s="179"/>
      <c r="BB67" s="179"/>
      <c r="BC67" s="178">
        <f t="shared" si="2"/>
        <v>0</v>
      </c>
      <c r="BD67" s="179">
        <v>0</v>
      </c>
      <c r="BE67" s="179">
        <v>0</v>
      </c>
      <c r="BF67" s="179">
        <v>0</v>
      </c>
      <c r="BG67" s="179">
        <v>0</v>
      </c>
      <c r="BI67" s="179"/>
      <c r="BJ67" s="179"/>
      <c r="BK67" s="178">
        <f t="shared" si="0"/>
        <v>0</v>
      </c>
      <c r="BL67" s="179">
        <v>0</v>
      </c>
      <c r="BM67" s="179">
        <v>0</v>
      </c>
      <c r="BN67" s="179">
        <v>0</v>
      </c>
      <c r="BO67" s="179">
        <v>0</v>
      </c>
      <c r="BQ67" s="179"/>
      <c r="BR67" s="179"/>
      <c r="BS67" s="178">
        <f t="shared" si="5"/>
        <v>0</v>
      </c>
      <c r="BT67" s="179">
        <v>0</v>
      </c>
      <c r="BU67" s="179">
        <v>0</v>
      </c>
      <c r="BV67" s="179">
        <v>0</v>
      </c>
      <c r="BW67" s="179">
        <v>0</v>
      </c>
      <c r="BY67" s="179"/>
      <c r="BZ67" s="179"/>
      <c r="CA67" s="178">
        <f t="shared" si="4"/>
        <v>0</v>
      </c>
      <c r="CB67" s="179">
        <v>0</v>
      </c>
      <c r="CC67" s="179">
        <v>0</v>
      </c>
      <c r="CD67" s="179">
        <v>0</v>
      </c>
      <c r="CE67" s="179">
        <v>0</v>
      </c>
    </row>
    <row r="68" spans="2:83" ht="13.5">
      <c r="B68" s="2">
        <v>27</v>
      </c>
      <c r="C68" s="66" t="s">
        <v>41</v>
      </c>
      <c r="D68" s="76">
        <v>4</v>
      </c>
      <c r="E68" s="76">
        <v>2</v>
      </c>
      <c r="F68" s="76">
        <v>1</v>
      </c>
      <c r="G68" s="76">
        <v>1</v>
      </c>
      <c r="H68" s="77">
        <v>0</v>
      </c>
      <c r="K68" s="2">
        <v>27</v>
      </c>
      <c r="L68" s="66" t="s">
        <v>41</v>
      </c>
      <c r="M68" s="76">
        <v>0</v>
      </c>
      <c r="N68" s="78">
        <v>0</v>
      </c>
      <c r="O68" s="78">
        <v>0</v>
      </c>
      <c r="P68" s="78">
        <v>0</v>
      </c>
      <c r="Q68" s="78">
        <v>0</v>
      </c>
      <c r="R68" s="33"/>
      <c r="S68" s="2">
        <v>27</v>
      </c>
      <c r="T68" s="66" t="s">
        <v>41</v>
      </c>
      <c r="U68" s="76">
        <v>0</v>
      </c>
      <c r="V68" s="78">
        <v>0</v>
      </c>
      <c r="W68" s="78">
        <v>0</v>
      </c>
      <c r="X68" s="78">
        <v>0</v>
      </c>
      <c r="Y68" s="78">
        <v>0</v>
      </c>
      <c r="Z68" s="33"/>
      <c r="AA68" s="2">
        <v>27</v>
      </c>
      <c r="AB68" s="66" t="s">
        <v>41</v>
      </c>
      <c r="AC68" s="76">
        <v>1</v>
      </c>
      <c r="AD68" s="78">
        <v>1</v>
      </c>
      <c r="AE68" s="78">
        <v>0</v>
      </c>
      <c r="AF68" s="78">
        <v>0</v>
      </c>
      <c r="AG68" s="170">
        <v>0</v>
      </c>
      <c r="AH68" s="33"/>
      <c r="AI68" s="2">
        <v>27</v>
      </c>
      <c r="AJ68" s="66" t="s">
        <v>41</v>
      </c>
      <c r="AK68" s="76">
        <v>3</v>
      </c>
      <c r="AL68" s="78">
        <v>1</v>
      </c>
      <c r="AM68" s="78">
        <v>1</v>
      </c>
      <c r="AN68" s="78">
        <v>1</v>
      </c>
      <c r="AO68" s="170">
        <v>0</v>
      </c>
      <c r="AP68" s="76">
        <v>1</v>
      </c>
      <c r="AQ68" s="76">
        <v>0</v>
      </c>
      <c r="AS68" s="195">
        <v>27</v>
      </c>
      <c r="AT68" s="187" t="s">
        <v>41</v>
      </c>
      <c r="AU68" s="178">
        <f>SUM(AV68:AY68)-BC68-BK68-BS68-CA68</f>
        <v>0</v>
      </c>
      <c r="AV68" s="199">
        <v>0</v>
      </c>
      <c r="AW68" s="200">
        <v>1</v>
      </c>
      <c r="AX68" s="200"/>
      <c r="AY68" s="201">
        <v>0</v>
      </c>
      <c r="BA68" s="195">
        <v>27</v>
      </c>
      <c r="BB68" s="187" t="s">
        <v>41</v>
      </c>
      <c r="BC68" s="178">
        <f>SUM(BD68:BG68)</f>
        <v>0</v>
      </c>
      <c r="BD68" s="199">
        <v>0</v>
      </c>
      <c r="BE68" s="200">
        <v>0</v>
      </c>
      <c r="BF68" s="200">
        <v>0</v>
      </c>
      <c r="BG68" s="201">
        <v>0</v>
      </c>
      <c r="BI68" s="195">
        <v>27</v>
      </c>
      <c r="BJ68" s="187" t="s">
        <v>41</v>
      </c>
      <c r="BK68" s="178">
        <f t="shared" si="0"/>
        <v>1</v>
      </c>
      <c r="BL68" s="199">
        <v>0</v>
      </c>
      <c r="BM68" s="200">
        <v>1</v>
      </c>
      <c r="BN68" s="200">
        <v>0</v>
      </c>
      <c r="BO68" s="201">
        <v>0</v>
      </c>
      <c r="BQ68" s="195">
        <v>27</v>
      </c>
      <c r="BR68" s="187" t="s">
        <v>41</v>
      </c>
      <c r="BS68" s="178">
        <f t="shared" si="5"/>
        <v>0</v>
      </c>
      <c r="BT68" s="199">
        <v>0</v>
      </c>
      <c r="BU68" s="200">
        <v>0</v>
      </c>
      <c r="BV68" s="200">
        <v>0</v>
      </c>
      <c r="BW68" s="201">
        <v>0</v>
      </c>
      <c r="BY68" s="195">
        <v>27</v>
      </c>
      <c r="BZ68" s="187" t="s">
        <v>41</v>
      </c>
      <c r="CA68" s="178">
        <f>SUM(CB68:CE68)</f>
        <v>0</v>
      </c>
      <c r="CB68" s="199">
        <v>0</v>
      </c>
      <c r="CC68" s="200">
        <v>0</v>
      </c>
      <c r="CD68" s="200">
        <v>0</v>
      </c>
      <c r="CE68" s="201">
        <v>0</v>
      </c>
    </row>
    <row r="69" spans="2:83" ht="13.5">
      <c r="B69" s="2">
        <v>31</v>
      </c>
      <c r="C69" s="66" t="s">
        <v>41</v>
      </c>
      <c r="D69" s="76">
        <v>1</v>
      </c>
      <c r="E69" s="76">
        <v>0</v>
      </c>
      <c r="F69" s="76">
        <v>1</v>
      </c>
      <c r="G69" s="76">
        <v>0</v>
      </c>
      <c r="H69" s="77">
        <v>0</v>
      </c>
      <c r="K69" s="2">
        <v>31</v>
      </c>
      <c r="L69" s="66" t="s">
        <v>41</v>
      </c>
      <c r="M69" s="76">
        <v>0</v>
      </c>
      <c r="N69" s="78">
        <v>0</v>
      </c>
      <c r="O69" s="78">
        <v>0</v>
      </c>
      <c r="P69" s="78">
        <v>0</v>
      </c>
      <c r="Q69" s="78">
        <v>0</v>
      </c>
      <c r="R69" s="33"/>
      <c r="S69" s="2">
        <v>31</v>
      </c>
      <c r="T69" s="66" t="s">
        <v>41</v>
      </c>
      <c r="U69" s="76">
        <v>1</v>
      </c>
      <c r="V69" s="78">
        <v>0</v>
      </c>
      <c r="W69" s="78">
        <v>1</v>
      </c>
      <c r="X69" s="78">
        <v>0</v>
      </c>
      <c r="Y69" s="78">
        <v>0</v>
      </c>
      <c r="Z69" s="33"/>
      <c r="AA69" s="2">
        <v>31</v>
      </c>
      <c r="AB69" s="66" t="s">
        <v>41</v>
      </c>
      <c r="AC69" s="76">
        <v>0</v>
      </c>
      <c r="AD69" s="78">
        <v>0</v>
      </c>
      <c r="AE69" s="78">
        <v>0</v>
      </c>
      <c r="AF69" s="78">
        <v>0</v>
      </c>
      <c r="AG69" s="170">
        <v>0</v>
      </c>
      <c r="AH69" s="33"/>
      <c r="AI69" s="2">
        <v>31</v>
      </c>
      <c r="AJ69" s="66" t="s">
        <v>41</v>
      </c>
      <c r="AK69" s="76">
        <v>0</v>
      </c>
      <c r="AL69" s="78">
        <v>0</v>
      </c>
      <c r="AM69" s="78">
        <v>0</v>
      </c>
      <c r="AN69" s="78">
        <v>0</v>
      </c>
      <c r="AO69" s="170">
        <v>0</v>
      </c>
      <c r="AP69" s="76">
        <v>0</v>
      </c>
      <c r="AQ69" s="76">
        <v>0</v>
      </c>
      <c r="AS69" s="192"/>
      <c r="AT69" s="193"/>
      <c r="AU69" s="204"/>
      <c r="AV69" s="204"/>
      <c r="AW69" s="205"/>
      <c r="AX69" s="205"/>
      <c r="AY69" s="194"/>
      <c r="BA69" s="192"/>
      <c r="BB69" s="193"/>
      <c r="BC69" s="204">
        <f>SUM(BD69:BG69)</f>
        <v>0</v>
      </c>
      <c r="BD69" s="204">
        <v>0</v>
      </c>
      <c r="BE69" s="205">
        <v>0</v>
      </c>
      <c r="BF69" s="205">
        <v>0</v>
      </c>
      <c r="BG69" s="194">
        <v>0</v>
      </c>
      <c r="BI69" s="192"/>
      <c r="BJ69" s="193"/>
      <c r="BK69" s="204"/>
      <c r="BL69" s="204"/>
      <c r="BM69" s="205"/>
      <c r="BN69" s="205"/>
      <c r="BO69" s="194"/>
      <c r="BQ69" s="192"/>
      <c r="BR69" s="193"/>
      <c r="BS69" s="204"/>
      <c r="BT69" s="204"/>
      <c r="BU69" s="205"/>
      <c r="BV69" s="205"/>
      <c r="BW69" s="194"/>
      <c r="BY69" s="192"/>
      <c r="BZ69" s="193"/>
      <c r="CA69" s="204"/>
      <c r="CB69" s="204"/>
      <c r="CC69" s="205"/>
      <c r="CD69" s="205"/>
      <c r="CE69" s="194"/>
    </row>
    <row r="70" spans="2:43" ht="13.5">
      <c r="B70" s="2">
        <v>33</v>
      </c>
      <c r="C70" s="66" t="s">
        <v>41</v>
      </c>
      <c r="D70" s="76">
        <v>1</v>
      </c>
      <c r="E70" s="76">
        <v>0</v>
      </c>
      <c r="F70" s="76">
        <v>1</v>
      </c>
      <c r="G70" s="76">
        <v>0</v>
      </c>
      <c r="H70" s="77">
        <v>0</v>
      </c>
      <c r="K70" s="2">
        <v>33</v>
      </c>
      <c r="L70" s="66" t="s">
        <v>41</v>
      </c>
      <c r="M70" s="76">
        <v>0</v>
      </c>
      <c r="N70" s="78">
        <v>0</v>
      </c>
      <c r="O70" s="78">
        <v>0</v>
      </c>
      <c r="P70" s="78">
        <v>0</v>
      </c>
      <c r="Q70" s="78">
        <v>0</v>
      </c>
      <c r="R70" s="33"/>
      <c r="S70" s="2">
        <v>33</v>
      </c>
      <c r="T70" s="66" t="s">
        <v>41</v>
      </c>
      <c r="U70" s="76">
        <v>0</v>
      </c>
      <c r="V70" s="78">
        <v>0</v>
      </c>
      <c r="W70" s="78">
        <v>0</v>
      </c>
      <c r="X70" s="78">
        <v>0</v>
      </c>
      <c r="Y70" s="78">
        <v>0</v>
      </c>
      <c r="Z70" s="33"/>
      <c r="AA70" s="2">
        <v>33</v>
      </c>
      <c r="AB70" s="66" t="s">
        <v>41</v>
      </c>
      <c r="AC70" s="76">
        <v>1</v>
      </c>
      <c r="AD70" s="78">
        <v>0</v>
      </c>
      <c r="AE70" s="78">
        <v>1</v>
      </c>
      <c r="AF70" s="78">
        <v>0</v>
      </c>
      <c r="AG70" s="170">
        <v>0</v>
      </c>
      <c r="AH70" s="33"/>
      <c r="AI70" s="2">
        <v>33</v>
      </c>
      <c r="AJ70" s="66" t="s">
        <v>41</v>
      </c>
      <c r="AK70" s="76">
        <v>0</v>
      </c>
      <c r="AL70" s="78">
        <v>0</v>
      </c>
      <c r="AM70" s="78">
        <v>0</v>
      </c>
      <c r="AN70" s="78">
        <v>0</v>
      </c>
      <c r="AO70" s="170">
        <v>0</v>
      </c>
      <c r="AP70" s="76">
        <v>0</v>
      </c>
      <c r="AQ70" s="76">
        <v>0</v>
      </c>
    </row>
    <row r="71" spans="2:43" ht="13.5">
      <c r="B71" s="2">
        <v>41</v>
      </c>
      <c r="C71" s="66" t="s">
        <v>41</v>
      </c>
      <c r="D71" s="76">
        <v>1</v>
      </c>
      <c r="E71" s="76">
        <v>0</v>
      </c>
      <c r="F71" s="76">
        <v>1</v>
      </c>
      <c r="G71" s="76">
        <v>0</v>
      </c>
      <c r="H71" s="77">
        <v>0</v>
      </c>
      <c r="K71" s="2">
        <v>41</v>
      </c>
      <c r="L71" s="66" t="s">
        <v>41</v>
      </c>
      <c r="M71" s="76">
        <v>0</v>
      </c>
      <c r="N71" s="78">
        <v>0</v>
      </c>
      <c r="O71" s="78">
        <v>0</v>
      </c>
      <c r="P71" s="78">
        <v>0</v>
      </c>
      <c r="Q71" s="78">
        <v>0</v>
      </c>
      <c r="R71" s="33"/>
      <c r="S71" s="2">
        <v>41</v>
      </c>
      <c r="T71" s="66" t="s">
        <v>41</v>
      </c>
      <c r="U71" s="76">
        <v>0</v>
      </c>
      <c r="V71" s="78">
        <v>0</v>
      </c>
      <c r="W71" s="78">
        <v>0</v>
      </c>
      <c r="X71" s="78">
        <v>0</v>
      </c>
      <c r="Y71" s="78">
        <v>0</v>
      </c>
      <c r="Z71" s="33"/>
      <c r="AA71" s="2">
        <v>41</v>
      </c>
      <c r="AB71" s="66" t="s">
        <v>41</v>
      </c>
      <c r="AC71" s="76">
        <v>1</v>
      </c>
      <c r="AD71" s="78">
        <v>0</v>
      </c>
      <c r="AE71" s="78">
        <v>1</v>
      </c>
      <c r="AF71" s="78">
        <v>0</v>
      </c>
      <c r="AG71" s="170">
        <v>0</v>
      </c>
      <c r="AH71" s="33"/>
      <c r="AI71" s="2">
        <v>41</v>
      </c>
      <c r="AJ71" s="66" t="s">
        <v>41</v>
      </c>
      <c r="AK71" s="76">
        <v>0</v>
      </c>
      <c r="AL71" s="78">
        <v>0</v>
      </c>
      <c r="AM71" s="78">
        <v>0</v>
      </c>
      <c r="AN71" s="78">
        <v>0</v>
      </c>
      <c r="AO71" s="170">
        <v>0</v>
      </c>
      <c r="AP71" s="76">
        <v>0</v>
      </c>
      <c r="AQ71" s="76">
        <v>0</v>
      </c>
    </row>
    <row r="72" spans="2:43" ht="13.5">
      <c r="B72" s="71">
        <v>51</v>
      </c>
      <c r="C72" s="72" t="s">
        <v>41</v>
      </c>
      <c r="D72" s="79">
        <v>1</v>
      </c>
      <c r="E72" s="79">
        <v>0</v>
      </c>
      <c r="F72" s="79">
        <v>1</v>
      </c>
      <c r="G72" s="79">
        <v>0</v>
      </c>
      <c r="H72" s="81">
        <v>0</v>
      </c>
      <c r="K72" s="2">
        <v>51</v>
      </c>
      <c r="L72" s="66" t="s">
        <v>41</v>
      </c>
      <c r="M72" s="76">
        <v>1</v>
      </c>
      <c r="N72" s="78">
        <v>0</v>
      </c>
      <c r="O72" s="78">
        <v>1</v>
      </c>
      <c r="P72" s="78">
        <v>0</v>
      </c>
      <c r="Q72" s="78">
        <v>0</v>
      </c>
      <c r="R72" s="33"/>
      <c r="S72" s="2">
        <v>51</v>
      </c>
      <c r="T72" s="66" t="s">
        <v>41</v>
      </c>
      <c r="U72" s="76">
        <v>0</v>
      </c>
      <c r="V72" s="78">
        <v>0</v>
      </c>
      <c r="W72" s="78">
        <v>0</v>
      </c>
      <c r="X72" s="78">
        <v>0</v>
      </c>
      <c r="Y72" s="78">
        <v>0</v>
      </c>
      <c r="Z72" s="33"/>
      <c r="AA72" s="2">
        <v>51</v>
      </c>
      <c r="AB72" s="66" t="s">
        <v>41</v>
      </c>
      <c r="AC72" s="76">
        <v>0</v>
      </c>
      <c r="AD72" s="78">
        <v>0</v>
      </c>
      <c r="AE72" s="78">
        <v>0</v>
      </c>
      <c r="AF72" s="78">
        <v>0</v>
      </c>
      <c r="AG72" s="170">
        <v>0</v>
      </c>
      <c r="AH72" s="33"/>
      <c r="AI72" s="2">
        <v>51</v>
      </c>
      <c r="AJ72" s="66" t="s">
        <v>41</v>
      </c>
      <c r="AK72" s="76">
        <v>0</v>
      </c>
      <c r="AL72" s="78">
        <v>0</v>
      </c>
      <c r="AM72" s="78">
        <v>0</v>
      </c>
      <c r="AN72" s="78">
        <v>0</v>
      </c>
      <c r="AO72" s="170">
        <v>0</v>
      </c>
      <c r="AP72" s="76">
        <v>0</v>
      </c>
      <c r="AQ72" s="76">
        <v>0</v>
      </c>
    </row>
    <row r="73" spans="2:43" ht="13.5">
      <c r="B73" s="90" t="s">
        <v>213</v>
      </c>
      <c r="C73" s="2"/>
      <c r="D73" s="2"/>
      <c r="E73" s="2"/>
      <c r="F73" s="2" t="s">
        <v>6</v>
      </c>
      <c r="G73" s="2"/>
      <c r="H73" s="2"/>
      <c r="J73" s="2"/>
      <c r="K73" s="2"/>
      <c r="L73" s="72"/>
      <c r="M73" s="79"/>
      <c r="N73" s="79"/>
      <c r="O73" s="79"/>
      <c r="P73" s="80"/>
      <c r="Q73" s="81"/>
      <c r="S73" s="71"/>
      <c r="T73" s="72"/>
      <c r="U73" s="79"/>
      <c r="V73" s="79"/>
      <c r="W73" s="79"/>
      <c r="X73" s="80"/>
      <c r="Y73" s="81"/>
      <c r="AA73" s="71"/>
      <c r="AB73" s="72"/>
      <c r="AC73" s="79"/>
      <c r="AD73" s="79"/>
      <c r="AE73" s="79"/>
      <c r="AF73" s="80"/>
      <c r="AG73" s="81"/>
      <c r="AH73" s="33"/>
      <c r="AI73" s="71"/>
      <c r="AJ73" s="72"/>
      <c r="AK73" s="79"/>
      <c r="AL73" s="79"/>
      <c r="AM73" s="79"/>
      <c r="AN73" s="80"/>
      <c r="AO73" s="81"/>
      <c r="AP73" s="76">
        <v>0</v>
      </c>
      <c r="AQ73" s="76">
        <v>0</v>
      </c>
    </row>
  </sheetData>
  <mergeCells count="4">
    <mergeCell ref="A4:J4"/>
    <mergeCell ref="A5:J5"/>
    <mergeCell ref="I9:J9"/>
    <mergeCell ref="C9:D9"/>
  </mergeCells>
  <printOptions horizontalCentered="1" verticalCentered="1"/>
  <pageMargins left="0.7086614173228347" right="0.7086614173228347" top="0.7480314960629921" bottom="0.7874015748031497" header="0.5905511811023623" footer="0.5118110236220472"/>
  <pageSetup fitToHeight="1" fitToWidth="1"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selection activeCell="E19" sqref="E19"/>
    </sheetView>
  </sheetViews>
  <sheetFormatPr defaultColWidth="11.421875" defaultRowHeight="12.75"/>
  <cols>
    <col min="1" max="3" width="11.421875" style="2" customWidth="1"/>
    <col min="4" max="4" width="20.140625" style="2" bestFit="1" customWidth="1"/>
    <col min="5" max="5" width="11.421875" style="2" customWidth="1"/>
    <col min="6" max="6" width="19.57421875" style="2" bestFit="1" customWidth="1"/>
    <col min="7" max="7" width="11.421875" style="2" customWidth="1"/>
    <col min="8" max="8" width="19.57421875" style="2" bestFit="1" customWidth="1"/>
    <col min="9" max="16384" width="11.421875" style="2" customWidth="1"/>
  </cols>
  <sheetData>
    <row r="1" spans="1:8" ht="13.5">
      <c r="A1" s="5" t="s">
        <v>184</v>
      </c>
      <c r="B1" s="7"/>
      <c r="C1" s="7"/>
      <c r="D1" s="7"/>
      <c r="E1" s="7"/>
      <c r="F1" s="7"/>
      <c r="G1" s="7"/>
      <c r="H1" s="7"/>
    </row>
    <row r="2" spans="1:8" ht="13.5">
      <c r="A2" s="5"/>
      <c r="B2" s="7"/>
      <c r="C2" s="7"/>
      <c r="D2" s="7"/>
      <c r="E2" s="7"/>
      <c r="F2" s="7"/>
      <c r="G2" s="7"/>
      <c r="H2" s="7"/>
    </row>
    <row r="3" spans="1:8" ht="29.25" customHeight="1">
      <c r="A3" s="7"/>
      <c r="B3" s="243" t="s">
        <v>187</v>
      </c>
      <c r="C3" s="243"/>
      <c r="D3" s="243"/>
      <c r="E3" s="243"/>
      <c r="F3" s="243"/>
      <c r="G3" s="243"/>
      <c r="H3" s="7"/>
    </row>
    <row r="4" spans="2:8" ht="13.5">
      <c r="B4" s="35"/>
      <c r="C4" s="35"/>
      <c r="D4" s="35"/>
      <c r="E4" s="35"/>
      <c r="F4" s="35"/>
      <c r="G4" s="35"/>
      <c r="H4" s="7"/>
    </row>
    <row r="5" spans="2:8" ht="13.5">
      <c r="B5" s="244" t="s">
        <v>158</v>
      </c>
      <c r="C5" s="245"/>
      <c r="D5" s="248" t="s">
        <v>2</v>
      </c>
      <c r="E5" s="226" t="s">
        <v>0</v>
      </c>
      <c r="F5" s="227"/>
      <c r="G5" s="227"/>
      <c r="H5" s="7"/>
    </row>
    <row r="6" spans="2:7" ht="12.75">
      <c r="B6" s="246"/>
      <c r="C6" s="247"/>
      <c r="D6" s="225"/>
      <c r="E6" s="154" t="s">
        <v>3</v>
      </c>
      <c r="F6" s="171" t="s">
        <v>4</v>
      </c>
      <c r="G6" s="154" t="s">
        <v>42</v>
      </c>
    </row>
    <row r="7" spans="3:7" ht="12.75">
      <c r="C7" s="172" t="s">
        <v>2</v>
      </c>
      <c r="D7" s="155">
        <f>SUM(D8:D14)</f>
        <v>32</v>
      </c>
      <c r="E7" s="18">
        <f>SUM(E8:E14)</f>
        <v>15</v>
      </c>
      <c r="F7" s="133">
        <f>SUM(F8:F14)</f>
        <v>16</v>
      </c>
      <c r="G7" s="18">
        <f>SUM(G8:G14)</f>
        <v>1</v>
      </c>
    </row>
    <row r="8" spans="2:7" ht="12.75">
      <c r="B8" s="240" t="s">
        <v>159</v>
      </c>
      <c r="C8" s="241"/>
      <c r="D8" s="155">
        <f>SUM(E8:G8)</f>
        <v>4</v>
      </c>
      <c r="E8" s="4">
        <v>3</v>
      </c>
      <c r="F8" s="30">
        <v>1</v>
      </c>
      <c r="G8" s="156" t="s">
        <v>160</v>
      </c>
    </row>
    <row r="9" spans="2:7" ht="12.75">
      <c r="B9" s="240" t="s">
        <v>161</v>
      </c>
      <c r="C9" s="241"/>
      <c r="D9" s="155">
        <f aca="true" t="shared" si="0" ref="D9:D14">SUM(E9:G9)</f>
        <v>4</v>
      </c>
      <c r="E9" s="4">
        <v>1</v>
      </c>
      <c r="F9" s="30">
        <v>3</v>
      </c>
      <c r="G9" s="156" t="s">
        <v>160</v>
      </c>
    </row>
    <row r="10" spans="2:7" ht="12.75">
      <c r="B10" s="240" t="s">
        <v>162</v>
      </c>
      <c r="C10" s="241"/>
      <c r="D10" s="155">
        <f t="shared" si="0"/>
        <v>1</v>
      </c>
      <c r="E10" s="156" t="s">
        <v>160</v>
      </c>
      <c r="F10" s="30">
        <v>1</v>
      </c>
      <c r="G10" s="156" t="s">
        <v>160</v>
      </c>
    </row>
    <row r="11" spans="2:7" ht="12.75">
      <c r="B11" s="240" t="s">
        <v>163</v>
      </c>
      <c r="C11" s="241"/>
      <c r="D11" s="155">
        <f t="shared" si="0"/>
        <v>1</v>
      </c>
      <c r="E11" s="156" t="s">
        <v>160</v>
      </c>
      <c r="F11" s="30">
        <v>1</v>
      </c>
      <c r="G11" s="156" t="s">
        <v>160</v>
      </c>
    </row>
    <row r="12" spans="2:7" ht="12.75">
      <c r="B12" s="240" t="s">
        <v>164</v>
      </c>
      <c r="C12" s="241"/>
      <c r="D12" s="155">
        <f t="shared" si="0"/>
        <v>2</v>
      </c>
      <c r="E12" s="156" t="s">
        <v>160</v>
      </c>
      <c r="F12" s="30">
        <v>2</v>
      </c>
      <c r="G12" s="156" t="s">
        <v>160</v>
      </c>
    </row>
    <row r="13" spans="2:7" ht="12.75">
      <c r="B13" s="240" t="s">
        <v>165</v>
      </c>
      <c r="C13" s="241"/>
      <c r="D13" s="155">
        <f t="shared" si="0"/>
        <v>1</v>
      </c>
      <c r="E13" s="156" t="s">
        <v>160</v>
      </c>
      <c r="F13" s="156" t="s">
        <v>160</v>
      </c>
      <c r="G13" s="4">
        <v>1</v>
      </c>
    </row>
    <row r="14" spans="2:7" ht="12.75">
      <c r="B14" s="238" t="s">
        <v>166</v>
      </c>
      <c r="C14" s="239"/>
      <c r="D14" s="158">
        <f t="shared" si="0"/>
        <v>19</v>
      </c>
      <c r="E14" s="11">
        <v>11</v>
      </c>
      <c r="F14" s="11">
        <v>8</v>
      </c>
      <c r="G14" s="159" t="s">
        <v>160</v>
      </c>
    </row>
    <row r="15" spans="7:8" ht="13.5">
      <c r="G15" s="7"/>
      <c r="H15" s="6"/>
    </row>
    <row r="16" spans="1:8" ht="13.5">
      <c r="A16" s="7"/>
      <c r="B16" s="7"/>
      <c r="C16" s="7"/>
      <c r="D16" s="7"/>
      <c r="E16" s="7"/>
      <c r="F16" s="7"/>
      <c r="G16" s="7"/>
      <c r="H16" s="7"/>
    </row>
    <row r="17" spans="1:8" ht="13.5">
      <c r="A17" s="7"/>
      <c r="B17" s="7"/>
      <c r="C17" s="7"/>
      <c r="D17" s="7"/>
      <c r="E17" s="7"/>
      <c r="F17" s="7"/>
      <c r="G17" s="7"/>
      <c r="H17" s="7"/>
    </row>
    <row r="18" spans="1:8" ht="13.5">
      <c r="A18" s="5" t="s">
        <v>185</v>
      </c>
      <c r="B18" s="6"/>
      <c r="C18" s="6"/>
      <c r="D18" s="6"/>
      <c r="E18" s="6"/>
      <c r="F18" s="6"/>
      <c r="G18" s="7"/>
      <c r="H18" s="7"/>
    </row>
    <row r="19" spans="1:8" ht="13.5">
      <c r="A19" s="5"/>
      <c r="B19" s="6"/>
      <c r="C19" s="6"/>
      <c r="D19" s="6"/>
      <c r="E19" s="6"/>
      <c r="F19" s="6"/>
      <c r="G19" s="7"/>
      <c r="H19" s="7"/>
    </row>
    <row r="20" spans="1:8" ht="13.5">
      <c r="A20" s="5"/>
      <c r="B20" s="6"/>
      <c r="C20" s="6"/>
      <c r="D20" s="6"/>
      <c r="E20" s="6"/>
      <c r="F20" s="6"/>
      <c r="G20" s="7"/>
      <c r="H20" s="7"/>
    </row>
    <row r="21" spans="1:8" ht="29.25" customHeight="1">
      <c r="A21" s="242" t="s">
        <v>188</v>
      </c>
      <c r="B21" s="242"/>
      <c r="C21" s="242"/>
      <c r="D21" s="242"/>
      <c r="E21" s="242"/>
      <c r="F21" s="242"/>
      <c r="G21" s="242"/>
      <c r="H21" s="242"/>
    </row>
    <row r="22" spans="1:8" ht="13.5">
      <c r="A22" s="8"/>
      <c r="B22" s="9"/>
      <c r="C22" s="9"/>
      <c r="D22" s="9"/>
      <c r="E22" s="9"/>
      <c r="F22" s="9"/>
      <c r="G22" s="7"/>
      <c r="H22" s="7"/>
    </row>
    <row r="23" spans="1:8" ht="13.5">
      <c r="A23" s="6"/>
      <c r="B23" s="6"/>
      <c r="C23" s="6"/>
      <c r="D23" s="6"/>
      <c r="E23" s="6"/>
      <c r="F23" s="6"/>
      <c r="G23" s="7"/>
      <c r="H23" s="7"/>
    </row>
    <row r="24" spans="1:8" ht="13.5">
      <c r="A24" s="38"/>
      <c r="B24" s="38"/>
      <c r="C24" s="38"/>
      <c r="D24" s="38"/>
      <c r="E24" s="38"/>
      <c r="F24" s="38"/>
      <c r="G24" s="42"/>
      <c r="H24" s="42"/>
    </row>
    <row r="25" spans="1:8" ht="12.75">
      <c r="A25" s="43"/>
      <c r="B25" s="43"/>
      <c r="C25" s="8" t="s">
        <v>3</v>
      </c>
      <c r="D25" s="8"/>
      <c r="E25" s="44" t="s">
        <v>4</v>
      </c>
      <c r="F25" s="8"/>
      <c r="G25" s="44" t="s">
        <v>46</v>
      </c>
      <c r="H25" s="8"/>
    </row>
    <row r="26" spans="1:8" ht="12.75">
      <c r="A26" s="17" t="s">
        <v>30</v>
      </c>
      <c r="B26" s="17" t="s">
        <v>2</v>
      </c>
      <c r="C26" s="38"/>
      <c r="D26" s="38"/>
      <c r="E26" s="45"/>
      <c r="F26" s="38"/>
      <c r="G26" s="45"/>
      <c r="H26" s="38"/>
    </row>
    <row r="27" spans="1:8" ht="12.75">
      <c r="A27" s="43"/>
      <c r="B27" s="43"/>
      <c r="C27" s="17" t="s">
        <v>31</v>
      </c>
      <c r="D27" s="17" t="s">
        <v>32</v>
      </c>
      <c r="E27" s="17" t="s">
        <v>31</v>
      </c>
      <c r="F27" s="17" t="s">
        <v>32</v>
      </c>
      <c r="G27" s="17" t="s">
        <v>33</v>
      </c>
      <c r="H27" s="18" t="s">
        <v>32</v>
      </c>
    </row>
    <row r="28" spans="1:8" ht="12.75">
      <c r="A28" s="47"/>
      <c r="B28" s="47"/>
      <c r="C28" s="19" t="s">
        <v>34</v>
      </c>
      <c r="D28" s="19" t="s">
        <v>35</v>
      </c>
      <c r="E28" s="19" t="s">
        <v>34</v>
      </c>
      <c r="F28" s="19" t="s">
        <v>35</v>
      </c>
      <c r="G28" s="19" t="s">
        <v>34</v>
      </c>
      <c r="H28" s="20" t="s">
        <v>35</v>
      </c>
    </row>
    <row r="29" spans="1:8" ht="12.75">
      <c r="A29" s="43"/>
      <c r="B29" s="43"/>
      <c r="C29" s="43"/>
      <c r="D29" s="43"/>
      <c r="E29" s="43"/>
      <c r="F29" s="43"/>
      <c r="G29" s="43"/>
      <c r="H29" s="5"/>
    </row>
    <row r="30" spans="1:8" ht="12.75">
      <c r="A30" s="22" t="s">
        <v>167</v>
      </c>
      <c r="B30" s="50">
        <f>SUM(B32:B35)</f>
        <v>10</v>
      </c>
      <c r="C30" s="50">
        <f>SUM(C32:C35)</f>
        <v>6</v>
      </c>
      <c r="D30" s="50" t="s">
        <v>168</v>
      </c>
      <c r="E30" s="50">
        <f>SUM(E32:E35)</f>
        <v>2</v>
      </c>
      <c r="F30" s="50" t="s">
        <v>168</v>
      </c>
      <c r="G30" s="50">
        <f>SUM(G32:G35)</f>
        <v>2</v>
      </c>
      <c r="H30" s="52" t="s">
        <v>169</v>
      </c>
    </row>
    <row r="31" spans="1:8" ht="12.75">
      <c r="A31" s="12"/>
      <c r="B31" s="21"/>
      <c r="C31" s="21"/>
      <c r="D31" s="12"/>
      <c r="E31" s="12"/>
      <c r="F31" s="21"/>
      <c r="G31" s="12"/>
      <c r="H31" s="4"/>
    </row>
    <row r="32" spans="1:8" ht="12.75">
      <c r="A32" s="12" t="s">
        <v>36</v>
      </c>
      <c r="B32" s="21">
        <f>C32+E32+G32</f>
        <v>2</v>
      </c>
      <c r="C32" s="21">
        <v>2</v>
      </c>
      <c r="D32" s="21" t="s">
        <v>57</v>
      </c>
      <c r="E32" s="21">
        <v>0</v>
      </c>
      <c r="F32" s="160" t="s">
        <v>170</v>
      </c>
      <c r="G32" s="21">
        <v>0</v>
      </c>
      <c r="H32" s="161" t="s">
        <v>170</v>
      </c>
    </row>
    <row r="33" spans="1:8" ht="12.75">
      <c r="A33" s="12" t="s">
        <v>37</v>
      </c>
      <c r="B33" s="21">
        <f>C33+E33+G33</f>
        <v>3</v>
      </c>
      <c r="C33" s="21">
        <v>1</v>
      </c>
      <c r="D33" s="21" t="s">
        <v>57</v>
      </c>
      <c r="E33" s="21">
        <v>1</v>
      </c>
      <c r="F33" s="21" t="s">
        <v>58</v>
      </c>
      <c r="G33" s="21">
        <v>1</v>
      </c>
      <c r="H33" s="4" t="s">
        <v>171</v>
      </c>
    </row>
    <row r="34" spans="1:8" ht="12.75">
      <c r="A34" s="12" t="s">
        <v>38</v>
      </c>
      <c r="B34" s="21">
        <f>C34+E34+G34</f>
        <v>3</v>
      </c>
      <c r="C34" s="21">
        <v>1</v>
      </c>
      <c r="D34" s="21" t="s">
        <v>172</v>
      </c>
      <c r="E34" s="21">
        <v>1</v>
      </c>
      <c r="F34" s="21" t="s">
        <v>173</v>
      </c>
      <c r="G34" s="21">
        <v>1</v>
      </c>
      <c r="H34" s="30" t="s">
        <v>174</v>
      </c>
    </row>
    <row r="35" spans="1:8" ht="12.75">
      <c r="A35" s="26" t="s">
        <v>39</v>
      </c>
      <c r="B35" s="28">
        <f>C35+E35+G35</f>
        <v>2</v>
      </c>
      <c r="C35" s="28">
        <v>2</v>
      </c>
      <c r="D35" s="28" t="s">
        <v>175</v>
      </c>
      <c r="E35" s="28">
        <v>0</v>
      </c>
      <c r="F35" s="162" t="s">
        <v>170</v>
      </c>
      <c r="G35" s="28">
        <v>0</v>
      </c>
      <c r="H35" s="163" t="s">
        <v>170</v>
      </c>
    </row>
    <row r="36" spans="1:8" ht="12.75">
      <c r="A36" s="22" t="s">
        <v>176</v>
      </c>
      <c r="B36" s="50">
        <f>SUM(B37:B40)</f>
        <v>32</v>
      </c>
      <c r="C36" s="50">
        <f>SUM(C37:C40)</f>
        <v>15</v>
      </c>
      <c r="D36" s="50" t="s">
        <v>177</v>
      </c>
      <c r="E36" s="50">
        <f>SUM(E37:E40)</f>
        <v>16</v>
      </c>
      <c r="F36" s="50" t="s">
        <v>58</v>
      </c>
      <c r="G36" s="50">
        <f>SUM(G37:G40)</f>
        <v>1</v>
      </c>
      <c r="H36" s="52" t="s">
        <v>157</v>
      </c>
    </row>
    <row r="37" spans="1:8" ht="12.75">
      <c r="A37" s="12" t="s">
        <v>36</v>
      </c>
      <c r="B37" s="21">
        <f>C37+E37+G37</f>
        <v>1</v>
      </c>
      <c r="C37" s="21">
        <v>0</v>
      </c>
      <c r="D37" s="160" t="s">
        <v>170</v>
      </c>
      <c r="E37" s="21">
        <v>1</v>
      </c>
      <c r="F37" s="21" t="s">
        <v>172</v>
      </c>
      <c r="G37" s="21">
        <v>0</v>
      </c>
      <c r="H37" s="161" t="s">
        <v>170</v>
      </c>
    </row>
    <row r="38" spans="1:8" ht="12.75">
      <c r="A38" s="12" t="s">
        <v>37</v>
      </c>
      <c r="B38" s="21">
        <f>C38+E38+G38</f>
        <v>4</v>
      </c>
      <c r="C38" s="21">
        <v>2</v>
      </c>
      <c r="D38" s="21" t="s">
        <v>168</v>
      </c>
      <c r="E38" s="21">
        <v>1</v>
      </c>
      <c r="F38" s="21" t="s">
        <v>178</v>
      </c>
      <c r="G38" s="21">
        <v>1</v>
      </c>
      <c r="H38" s="4" t="s">
        <v>157</v>
      </c>
    </row>
    <row r="39" spans="1:8" ht="12.75">
      <c r="A39" s="12" t="s">
        <v>38</v>
      </c>
      <c r="B39" s="21">
        <f>C39+E39+G39</f>
        <v>15</v>
      </c>
      <c r="C39" s="21">
        <v>8</v>
      </c>
      <c r="D39" s="21" t="s">
        <v>179</v>
      </c>
      <c r="E39" s="21">
        <v>7</v>
      </c>
      <c r="F39" s="21" t="s">
        <v>56</v>
      </c>
      <c r="G39" s="21">
        <v>0</v>
      </c>
      <c r="H39" s="161" t="s">
        <v>170</v>
      </c>
    </row>
    <row r="40" spans="1:8" ht="12.75">
      <c r="A40" s="12" t="s">
        <v>39</v>
      </c>
      <c r="B40" s="21">
        <f>C40+E40+G40</f>
        <v>12</v>
      </c>
      <c r="C40" s="21">
        <v>5</v>
      </c>
      <c r="D40" s="21" t="s">
        <v>180</v>
      </c>
      <c r="E40" s="21">
        <v>7</v>
      </c>
      <c r="F40" s="21" t="s">
        <v>181</v>
      </c>
      <c r="G40" s="21">
        <v>0</v>
      </c>
      <c r="H40" s="161" t="s">
        <v>170</v>
      </c>
    </row>
    <row r="41" spans="1:8" ht="13.5">
      <c r="A41" s="26"/>
      <c r="B41" s="28"/>
      <c r="C41" s="26"/>
      <c r="D41" s="26"/>
      <c r="E41" s="26"/>
      <c r="F41" s="26"/>
      <c r="G41" s="55"/>
      <c r="H41" s="35"/>
    </row>
    <row r="42" spans="1:8" ht="13.5">
      <c r="A42" s="29"/>
      <c r="B42" s="30"/>
      <c r="C42" s="29"/>
      <c r="D42" s="29"/>
      <c r="E42" s="29"/>
      <c r="F42" s="29"/>
      <c r="G42" s="33"/>
      <c r="H42" s="33"/>
    </row>
    <row r="43" spans="1:8" ht="13.5">
      <c r="A43" s="6"/>
      <c r="B43" s="6"/>
      <c r="C43" s="6"/>
      <c r="D43" s="6"/>
      <c r="E43" s="6"/>
      <c r="F43" s="6"/>
      <c r="G43" s="7"/>
      <c r="H43" s="7"/>
    </row>
    <row r="44" spans="1:8" ht="15">
      <c r="A44" s="58" t="s">
        <v>6</v>
      </c>
      <c r="B44" s="7"/>
      <c r="C44" s="7"/>
      <c r="D44" s="7"/>
      <c r="E44" s="7"/>
      <c r="F44" s="7"/>
      <c r="G44" s="7"/>
      <c r="H44" s="7"/>
    </row>
    <row r="45" spans="1:8" ht="13.5">
      <c r="A45" s="7"/>
      <c r="B45" s="59" t="s">
        <v>186</v>
      </c>
      <c r="G45" s="7"/>
      <c r="H45" s="7"/>
    </row>
    <row r="46" spans="1:8" ht="13.5">
      <c r="A46" s="7"/>
      <c r="B46" s="59"/>
      <c r="G46" s="7"/>
      <c r="H46" s="7"/>
    </row>
    <row r="47" spans="1:8" ht="26.25" customHeight="1">
      <c r="A47" s="7"/>
      <c r="B47" s="234" t="s">
        <v>182</v>
      </c>
      <c r="C47" s="235"/>
      <c r="D47" s="235"/>
      <c r="E47" s="235"/>
      <c r="F47" s="235"/>
      <c r="G47" s="235"/>
      <c r="H47" s="7"/>
    </row>
    <row r="48" spans="1:8" ht="13.5">
      <c r="A48" s="7"/>
      <c r="B48" s="61"/>
      <c r="C48" s="61"/>
      <c r="D48" s="61"/>
      <c r="E48" s="61"/>
      <c r="F48" s="61"/>
      <c r="G48" s="7"/>
      <c r="H48" s="7"/>
    </row>
    <row r="49" spans="1:8" ht="13.5">
      <c r="A49" s="7"/>
      <c r="B49" s="62"/>
      <c r="C49" s="63"/>
      <c r="D49" s="63"/>
      <c r="E49" s="63"/>
      <c r="F49" s="63"/>
      <c r="G49" s="35"/>
      <c r="H49" s="7"/>
    </row>
    <row r="50" spans="1:8" ht="13.5">
      <c r="A50" s="7"/>
      <c r="C50" s="64"/>
      <c r="D50" s="64"/>
      <c r="E50" s="236" t="s">
        <v>0</v>
      </c>
      <c r="F50" s="237"/>
      <c r="G50" s="237"/>
      <c r="H50" s="7"/>
    </row>
    <row r="51" spans="1:8" ht="13.5">
      <c r="A51" s="7"/>
      <c r="C51" s="65" t="s">
        <v>32</v>
      </c>
      <c r="D51" s="65" t="s">
        <v>2</v>
      </c>
      <c r="E51" s="66"/>
      <c r="F51" s="164"/>
      <c r="G51" s="165"/>
      <c r="H51" s="7"/>
    </row>
    <row r="52" spans="1:8" ht="13.5">
      <c r="A52" s="7"/>
      <c r="C52" s="65"/>
      <c r="D52" s="65"/>
      <c r="E52" s="65" t="s">
        <v>3</v>
      </c>
      <c r="F52" s="134" t="s">
        <v>4</v>
      </c>
      <c r="G52" s="166" t="s">
        <v>183</v>
      </c>
      <c r="H52" s="7"/>
    </row>
    <row r="53" spans="1:8" ht="13.5">
      <c r="A53" s="7"/>
      <c r="B53" s="71"/>
      <c r="C53" s="72"/>
      <c r="D53" s="72"/>
      <c r="E53" s="72"/>
      <c r="F53" s="71" t="s">
        <v>6</v>
      </c>
      <c r="G53" s="167"/>
      <c r="H53" s="7"/>
    </row>
    <row r="54" spans="1:8" ht="13.5">
      <c r="A54" s="7"/>
      <c r="C54" s="66"/>
      <c r="D54" s="66"/>
      <c r="E54" s="66"/>
      <c r="F54" s="1"/>
      <c r="G54" s="165"/>
      <c r="H54" s="7"/>
    </row>
    <row r="55" spans="1:8" ht="13.5">
      <c r="A55" s="7"/>
      <c r="C55" s="65" t="s">
        <v>2</v>
      </c>
      <c r="D55" s="50">
        <f>SUM(D57:D71)</f>
        <v>32</v>
      </c>
      <c r="E55" s="50">
        <f>SUM(E57:E71)</f>
        <v>15</v>
      </c>
      <c r="F55" s="75">
        <f>SUM(F57:F71)</f>
        <v>16</v>
      </c>
      <c r="G55" s="168">
        <f>SUM(G57:G71)</f>
        <v>1</v>
      </c>
      <c r="H55" s="7"/>
    </row>
    <row r="56" spans="1:8" ht="13.5">
      <c r="A56" s="7"/>
      <c r="C56" s="65"/>
      <c r="D56" s="50"/>
      <c r="E56" s="50"/>
      <c r="F56" s="75"/>
      <c r="G56" s="165"/>
      <c r="H56" s="7"/>
    </row>
    <row r="57" spans="1:8" ht="13.5">
      <c r="A57" s="7"/>
      <c r="B57" s="2">
        <v>5</v>
      </c>
      <c r="C57" s="66" t="s">
        <v>41</v>
      </c>
      <c r="D57" s="76">
        <f>SUM(E57:G57)</f>
        <v>1</v>
      </c>
      <c r="E57" s="169">
        <v>0</v>
      </c>
      <c r="F57" s="77">
        <v>1</v>
      </c>
      <c r="G57" s="157">
        <v>0</v>
      </c>
      <c r="H57" s="33"/>
    </row>
    <row r="58" spans="1:8" ht="13.5">
      <c r="A58" s="7"/>
      <c r="B58" s="2">
        <v>6</v>
      </c>
      <c r="C58" s="66" t="s">
        <v>41</v>
      </c>
      <c r="D58" s="76">
        <f aca="true" t="shared" si="1" ref="D58:D71">SUM(E58:G58)</f>
        <v>3</v>
      </c>
      <c r="E58" s="76">
        <v>3</v>
      </c>
      <c r="F58" s="156">
        <v>0</v>
      </c>
      <c r="G58" s="157">
        <v>0</v>
      </c>
      <c r="H58" s="33"/>
    </row>
    <row r="59" spans="1:8" ht="13.5">
      <c r="A59" s="7"/>
      <c r="B59" s="2">
        <v>7</v>
      </c>
      <c r="C59" s="66" t="s">
        <v>41</v>
      </c>
      <c r="D59" s="76">
        <f t="shared" si="1"/>
        <v>3</v>
      </c>
      <c r="E59" s="76">
        <v>1</v>
      </c>
      <c r="F59" s="77">
        <v>2</v>
      </c>
      <c r="G59" s="157">
        <v>0</v>
      </c>
      <c r="H59" s="33"/>
    </row>
    <row r="60" spans="1:8" ht="13.5">
      <c r="A60" s="7"/>
      <c r="B60" s="2">
        <v>8</v>
      </c>
      <c r="C60" s="66" t="s">
        <v>41</v>
      </c>
      <c r="D60" s="76">
        <f t="shared" si="1"/>
        <v>1</v>
      </c>
      <c r="E60" s="76">
        <v>1</v>
      </c>
      <c r="F60" s="156">
        <v>0</v>
      </c>
      <c r="G60" s="157">
        <v>0</v>
      </c>
      <c r="H60" s="33"/>
    </row>
    <row r="61" spans="1:8" ht="13.5">
      <c r="A61" s="7"/>
      <c r="B61" s="2">
        <v>9</v>
      </c>
      <c r="C61" s="66" t="s">
        <v>41</v>
      </c>
      <c r="D61" s="76">
        <f t="shared" si="1"/>
        <v>2</v>
      </c>
      <c r="E61" s="76">
        <v>1</v>
      </c>
      <c r="F61" s="77">
        <v>1</v>
      </c>
      <c r="G61" s="157">
        <v>0</v>
      </c>
      <c r="H61" s="33"/>
    </row>
    <row r="62" spans="1:8" ht="13.5">
      <c r="A62" s="7"/>
      <c r="B62" s="2">
        <v>10</v>
      </c>
      <c r="C62" s="66" t="s">
        <v>41</v>
      </c>
      <c r="D62" s="76">
        <f t="shared" si="1"/>
        <v>1</v>
      </c>
      <c r="E62" s="76">
        <v>1</v>
      </c>
      <c r="F62" s="156">
        <v>0</v>
      </c>
      <c r="G62" s="157">
        <v>0</v>
      </c>
      <c r="H62" s="33"/>
    </row>
    <row r="63" spans="1:8" ht="13.5">
      <c r="A63" s="7"/>
      <c r="B63" s="2">
        <v>11</v>
      </c>
      <c r="C63" s="66" t="s">
        <v>41</v>
      </c>
      <c r="D63" s="76">
        <f t="shared" si="1"/>
        <v>6</v>
      </c>
      <c r="E63" s="76">
        <v>3</v>
      </c>
      <c r="F63" s="77">
        <v>3</v>
      </c>
      <c r="G63" s="157">
        <v>0</v>
      </c>
      <c r="H63" s="33"/>
    </row>
    <row r="64" spans="1:8" ht="13.5">
      <c r="A64" s="7"/>
      <c r="B64" s="2">
        <v>12</v>
      </c>
      <c r="C64" s="66" t="s">
        <v>41</v>
      </c>
      <c r="D64" s="76">
        <f t="shared" si="1"/>
        <v>2</v>
      </c>
      <c r="E64" s="76">
        <v>1</v>
      </c>
      <c r="F64" s="77">
        <v>1</v>
      </c>
      <c r="G64" s="157">
        <v>0</v>
      </c>
      <c r="H64" s="33"/>
    </row>
    <row r="65" spans="1:8" ht="13.5">
      <c r="A65" s="7"/>
      <c r="B65" s="2">
        <v>13</v>
      </c>
      <c r="C65" s="66" t="s">
        <v>41</v>
      </c>
      <c r="D65" s="76">
        <f t="shared" si="1"/>
        <v>1</v>
      </c>
      <c r="E65" s="169">
        <v>0</v>
      </c>
      <c r="F65" s="77">
        <v>1</v>
      </c>
      <c r="G65" s="157">
        <v>0</v>
      </c>
      <c r="H65" s="33"/>
    </row>
    <row r="66" spans="1:8" ht="13.5">
      <c r="A66" s="7"/>
      <c r="B66" s="2">
        <v>14</v>
      </c>
      <c r="C66" s="66" t="s">
        <v>41</v>
      </c>
      <c r="D66" s="76">
        <f t="shared" si="1"/>
        <v>4</v>
      </c>
      <c r="E66" s="76">
        <v>1</v>
      </c>
      <c r="F66" s="77">
        <v>2</v>
      </c>
      <c r="G66" s="170">
        <v>1</v>
      </c>
      <c r="H66" s="33"/>
    </row>
    <row r="67" spans="1:8" ht="13.5">
      <c r="A67" s="7"/>
      <c r="B67" s="2">
        <v>15</v>
      </c>
      <c r="C67" s="66" t="s">
        <v>41</v>
      </c>
      <c r="D67" s="76">
        <f t="shared" si="1"/>
        <v>2</v>
      </c>
      <c r="E67" s="76">
        <v>2</v>
      </c>
      <c r="F67" s="156">
        <v>0</v>
      </c>
      <c r="G67" s="157">
        <v>0</v>
      </c>
      <c r="H67" s="33"/>
    </row>
    <row r="68" spans="1:8" ht="13.5">
      <c r="A68" s="7"/>
      <c r="B68" s="2">
        <v>16</v>
      </c>
      <c r="C68" s="66" t="s">
        <v>41</v>
      </c>
      <c r="D68" s="76">
        <f t="shared" si="1"/>
        <v>3</v>
      </c>
      <c r="E68" s="76">
        <v>1</v>
      </c>
      <c r="F68" s="77">
        <v>2</v>
      </c>
      <c r="G68" s="157">
        <v>0</v>
      </c>
      <c r="H68" s="33"/>
    </row>
    <row r="69" spans="1:8" ht="13.5">
      <c r="A69" s="7"/>
      <c r="B69" s="2">
        <v>17</v>
      </c>
      <c r="C69" s="66" t="s">
        <v>41</v>
      </c>
      <c r="D69" s="76">
        <f t="shared" si="1"/>
        <v>1</v>
      </c>
      <c r="E69" s="169">
        <v>0</v>
      </c>
      <c r="F69" s="77">
        <v>1</v>
      </c>
      <c r="G69" s="157">
        <v>0</v>
      </c>
      <c r="H69" s="33"/>
    </row>
    <row r="70" spans="1:8" ht="13.5">
      <c r="A70" s="7"/>
      <c r="B70" s="2">
        <v>21</v>
      </c>
      <c r="C70" s="66" t="s">
        <v>41</v>
      </c>
      <c r="D70" s="76">
        <f t="shared" si="1"/>
        <v>1</v>
      </c>
      <c r="E70" s="169">
        <v>0</v>
      </c>
      <c r="F70" s="77">
        <v>1</v>
      </c>
      <c r="G70" s="157">
        <v>0</v>
      </c>
      <c r="H70" s="33"/>
    </row>
    <row r="71" spans="1:8" ht="13.5">
      <c r="A71" s="7"/>
      <c r="B71" s="1">
        <v>27</v>
      </c>
      <c r="C71" s="66" t="s">
        <v>41</v>
      </c>
      <c r="D71" s="76">
        <f t="shared" si="1"/>
        <v>1</v>
      </c>
      <c r="E71" s="169">
        <v>0</v>
      </c>
      <c r="F71" s="77">
        <v>1</v>
      </c>
      <c r="G71" s="157">
        <v>0</v>
      </c>
      <c r="H71" s="33"/>
    </row>
    <row r="72" spans="1:8" ht="13.5">
      <c r="A72" s="7"/>
      <c r="B72" s="71"/>
      <c r="C72" s="72"/>
      <c r="D72" s="79"/>
      <c r="E72" s="79"/>
      <c r="F72" s="81"/>
      <c r="G72" s="167"/>
      <c r="H72" s="7"/>
    </row>
  </sheetData>
  <mergeCells count="14">
    <mergeCell ref="B3:G3"/>
    <mergeCell ref="B9:C9"/>
    <mergeCell ref="B10:C10"/>
    <mergeCell ref="B11:C11"/>
    <mergeCell ref="B8:C8"/>
    <mergeCell ref="B5:C6"/>
    <mergeCell ref="D5:D6"/>
    <mergeCell ref="E5:G5"/>
    <mergeCell ref="B47:G47"/>
    <mergeCell ref="E50:G50"/>
    <mergeCell ref="B14:C14"/>
    <mergeCell ref="B12:C12"/>
    <mergeCell ref="B13:C13"/>
    <mergeCell ref="A21:H21"/>
  </mergeCells>
  <printOptions horizontalCentered="1" verticalCentered="1"/>
  <pageMargins left="0.75" right="0.75" top="1" bottom="1" header="0" footer="0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33" sqref="D33"/>
    </sheetView>
  </sheetViews>
  <sheetFormatPr defaultColWidth="11.421875" defaultRowHeight="12.75"/>
  <cols>
    <col min="1" max="1" width="23.8515625" style="0" customWidth="1"/>
  </cols>
  <sheetData>
    <row r="1" spans="2:4" ht="12.75">
      <c r="B1" t="s">
        <v>145</v>
      </c>
      <c r="C1" t="s">
        <v>137</v>
      </c>
      <c r="D1" t="s">
        <v>146</v>
      </c>
    </row>
    <row r="2" spans="1:5" ht="12.75">
      <c r="A2" s="1" t="s">
        <v>151</v>
      </c>
      <c r="B2" s="152"/>
      <c r="C2">
        <v>1</v>
      </c>
      <c r="E2" s="148">
        <f>C2+B2</f>
        <v>1</v>
      </c>
    </row>
    <row r="3" spans="1:5" s="149" customFormat="1" ht="12.75">
      <c r="A3" s="149" t="s">
        <v>147</v>
      </c>
      <c r="B3" s="149">
        <v>1</v>
      </c>
      <c r="E3" s="148">
        <f aca="true" t="shared" si="0" ref="E3:E18">C3+B3</f>
        <v>1</v>
      </c>
    </row>
    <row r="4" spans="1:5" ht="12.75">
      <c r="A4" s="1" t="s">
        <v>147</v>
      </c>
      <c r="B4" s="1">
        <v>1</v>
      </c>
      <c r="E4" s="148">
        <f t="shared" si="0"/>
        <v>1</v>
      </c>
    </row>
    <row r="5" spans="1:5" s="149" customFormat="1" ht="12.75">
      <c r="A5" s="71" t="s">
        <v>147</v>
      </c>
      <c r="C5" s="149">
        <v>2</v>
      </c>
      <c r="E5" s="148">
        <f t="shared" si="0"/>
        <v>2</v>
      </c>
    </row>
    <row r="6" spans="1:5" ht="12.75">
      <c r="A6" s="1" t="s">
        <v>155</v>
      </c>
      <c r="B6" s="1">
        <v>1</v>
      </c>
      <c r="E6" s="148">
        <f t="shared" si="0"/>
        <v>1</v>
      </c>
    </row>
    <row r="7" spans="1:5" ht="12.75">
      <c r="A7" s="1" t="s">
        <v>155</v>
      </c>
      <c r="D7">
        <v>2</v>
      </c>
      <c r="E7" s="148">
        <f t="shared" si="0"/>
        <v>0</v>
      </c>
    </row>
    <row r="8" spans="1:5" s="151" customFormat="1" ht="12.75">
      <c r="A8" s="151" t="s">
        <v>148</v>
      </c>
      <c r="D8" s="151">
        <v>1</v>
      </c>
      <c r="E8" s="148">
        <f t="shared" si="0"/>
        <v>0</v>
      </c>
    </row>
    <row r="9" spans="1:5" s="149" customFormat="1" ht="12.75">
      <c r="A9" s="71" t="s">
        <v>154</v>
      </c>
      <c r="B9" s="71">
        <v>1</v>
      </c>
      <c r="E9" s="148">
        <f t="shared" si="0"/>
        <v>1</v>
      </c>
    </row>
    <row r="10" spans="1:5" s="151" customFormat="1" ht="12.75">
      <c r="A10" s="150" t="s">
        <v>156</v>
      </c>
      <c r="B10" s="150">
        <v>2</v>
      </c>
      <c r="E10" s="148">
        <f t="shared" si="0"/>
        <v>2</v>
      </c>
    </row>
    <row r="11" spans="1:5" ht="12.75">
      <c r="A11" s="1" t="s">
        <v>153</v>
      </c>
      <c r="B11" s="2">
        <v>1</v>
      </c>
      <c r="E11" s="148">
        <f t="shared" si="0"/>
        <v>1</v>
      </c>
    </row>
    <row r="12" spans="1:5" s="149" customFormat="1" ht="12.75">
      <c r="A12" s="71" t="s">
        <v>152</v>
      </c>
      <c r="B12" s="71">
        <v>1</v>
      </c>
      <c r="E12" s="148">
        <f t="shared" si="0"/>
        <v>1</v>
      </c>
    </row>
    <row r="13" spans="1:5" ht="12.75">
      <c r="A13" s="2" t="s">
        <v>152</v>
      </c>
      <c r="B13" s="2">
        <v>1</v>
      </c>
      <c r="E13" s="148">
        <f t="shared" si="0"/>
        <v>1</v>
      </c>
    </row>
    <row r="14" spans="1:5" ht="12.75">
      <c r="A14" t="s">
        <v>149</v>
      </c>
      <c r="B14">
        <v>1</v>
      </c>
      <c r="E14" s="148">
        <f t="shared" si="0"/>
        <v>1</v>
      </c>
    </row>
    <row r="15" spans="1:5" s="149" customFormat="1" ht="12.75">
      <c r="A15" s="71" t="s">
        <v>149</v>
      </c>
      <c r="D15" s="149">
        <v>1</v>
      </c>
      <c r="E15" s="148">
        <f t="shared" si="0"/>
        <v>0</v>
      </c>
    </row>
    <row r="16" spans="1:5" ht="12.75">
      <c r="A16" s="1" t="s">
        <v>149</v>
      </c>
      <c r="B16" s="1">
        <v>1</v>
      </c>
      <c r="E16" s="148">
        <f t="shared" si="0"/>
        <v>1</v>
      </c>
    </row>
    <row r="17" spans="1:5" ht="12.75">
      <c r="A17" s="1" t="s">
        <v>149</v>
      </c>
      <c r="B17">
        <v>1</v>
      </c>
      <c r="E17" s="148">
        <f t="shared" si="0"/>
        <v>1</v>
      </c>
    </row>
    <row r="18" spans="1:5" s="149" customFormat="1" ht="12.75">
      <c r="A18" s="149" t="s">
        <v>150</v>
      </c>
      <c r="B18" s="149">
        <v>1</v>
      </c>
      <c r="E18" s="148">
        <f t="shared" si="0"/>
        <v>1</v>
      </c>
    </row>
    <row r="19" spans="2:5" ht="12.75">
      <c r="B19">
        <f>SUM(B2:B18)</f>
        <v>13</v>
      </c>
      <c r="C19">
        <f>SUM(C2:C18)</f>
        <v>3</v>
      </c>
      <c r="D19">
        <f>SUM(D2:D18)</f>
        <v>4</v>
      </c>
      <c r="E19" s="148">
        <f>SUM(B19:D19)</f>
        <v>20</v>
      </c>
    </row>
    <row r="22" spans="1:5" ht="12.75">
      <c r="A22" s="1" t="s">
        <v>151</v>
      </c>
      <c r="B22">
        <f>B2</f>
        <v>0</v>
      </c>
      <c r="C22">
        <f>C2</f>
        <v>1</v>
      </c>
      <c r="D22">
        <f>D2</f>
        <v>0</v>
      </c>
      <c r="E22" s="153">
        <f>E2</f>
        <v>1</v>
      </c>
    </row>
    <row r="23" spans="1:5" ht="12.75">
      <c r="A23" s="149" t="s">
        <v>147</v>
      </c>
      <c r="B23">
        <f>SUM(B3:B5)</f>
        <v>2</v>
      </c>
      <c r="C23">
        <f>SUM(C3:C5)</f>
        <v>2</v>
      </c>
      <c r="D23">
        <f>SUM(D3:D5)</f>
        <v>0</v>
      </c>
      <c r="E23" s="153">
        <f>SUM(E3:E5)</f>
        <v>4</v>
      </c>
    </row>
    <row r="24" spans="1:5" ht="12.75">
      <c r="A24" s="71" t="s">
        <v>154</v>
      </c>
      <c r="B24">
        <f>SUM(B9)</f>
        <v>1</v>
      </c>
      <c r="C24">
        <f>SUM(C9)</f>
        <v>0</v>
      </c>
      <c r="D24">
        <f>SUM(D9)</f>
        <v>0</v>
      </c>
      <c r="E24" s="153">
        <f>SUM(E9)</f>
        <v>1</v>
      </c>
    </row>
    <row r="25" spans="1:5" ht="12.75">
      <c r="A25" s="151" t="s">
        <v>148</v>
      </c>
      <c r="B25">
        <f>SUM(B6:B8)</f>
        <v>1</v>
      </c>
      <c r="C25">
        <f>SUM(C6:C8)</f>
        <v>0</v>
      </c>
      <c r="D25">
        <f>SUM(D6:D8)</f>
        <v>3</v>
      </c>
      <c r="E25" s="153">
        <f>SUM(E6:E8)</f>
        <v>1</v>
      </c>
    </row>
    <row r="26" spans="1:5" ht="12.75">
      <c r="A26" s="150" t="s">
        <v>156</v>
      </c>
      <c r="B26">
        <f aca="true" t="shared" si="1" ref="B26:E27">B10</f>
        <v>2</v>
      </c>
      <c r="C26">
        <f t="shared" si="1"/>
        <v>0</v>
      </c>
      <c r="D26">
        <f t="shared" si="1"/>
        <v>0</v>
      </c>
      <c r="E26" s="153">
        <f t="shared" si="1"/>
        <v>2</v>
      </c>
    </row>
    <row r="27" spans="1:5" ht="12.75">
      <c r="A27" s="1" t="s">
        <v>153</v>
      </c>
      <c r="B27">
        <f t="shared" si="1"/>
        <v>1</v>
      </c>
      <c r="C27">
        <f t="shared" si="1"/>
        <v>0</v>
      </c>
      <c r="D27">
        <f t="shared" si="1"/>
        <v>0</v>
      </c>
      <c r="E27" s="153">
        <f t="shared" si="1"/>
        <v>1</v>
      </c>
    </row>
    <row r="28" spans="1:5" ht="12.75">
      <c r="A28" s="71" t="s">
        <v>152</v>
      </c>
      <c r="B28">
        <f>SUM(B12:B13)</f>
        <v>2</v>
      </c>
      <c r="C28">
        <f>SUM(C12:C13)</f>
        <v>0</v>
      </c>
      <c r="D28">
        <f>SUM(D12:D13)</f>
        <v>0</v>
      </c>
      <c r="E28" s="153">
        <f>SUM(E12:E13)</f>
        <v>2</v>
      </c>
    </row>
    <row r="29" spans="1:5" ht="12.75">
      <c r="A29" s="1" t="s">
        <v>149</v>
      </c>
      <c r="B29">
        <f>SUM(B14:B17)</f>
        <v>3</v>
      </c>
      <c r="C29">
        <f>SUM(C14:C17)</f>
        <v>0</v>
      </c>
      <c r="D29">
        <f>SUM(D14:D17)</f>
        <v>1</v>
      </c>
      <c r="E29" s="153">
        <f>SUM(E14:E17)</f>
        <v>3</v>
      </c>
    </row>
    <row r="30" spans="1:5" ht="12.75">
      <c r="A30" s="149" t="s">
        <v>150</v>
      </c>
      <c r="B30">
        <f>B18</f>
        <v>1</v>
      </c>
      <c r="C30">
        <f>C18</f>
        <v>0</v>
      </c>
      <c r="D30">
        <f>D18</f>
        <v>0</v>
      </c>
      <c r="E30" s="148">
        <f>E18</f>
        <v>1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PLANIFICACION</dc:creator>
  <cp:keywords/>
  <dc:description/>
  <cp:lastModifiedBy>xbarrientos</cp:lastModifiedBy>
  <cp:lastPrinted>2004-09-01T15:47:18Z</cp:lastPrinted>
  <dcterms:created xsi:type="dcterms:W3CDTF">2001-01-30T14:41:41Z</dcterms:created>
  <dcterms:modified xsi:type="dcterms:W3CDTF">2004-09-01T15:47:21Z</dcterms:modified>
  <cp:category/>
  <cp:version/>
  <cp:contentType/>
  <cp:contentStatus/>
</cp:coreProperties>
</file>