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9135" windowHeight="4440" tabRatio="877" activeTab="5"/>
  </bookViews>
  <sheets>
    <sheet name="C58" sheetId="1" r:id="rId1"/>
    <sheet name="C59" sheetId="2" r:id="rId2"/>
    <sheet name="C60" sheetId="3" r:id="rId3"/>
    <sheet name="C61" sheetId="4" r:id="rId4"/>
    <sheet name="C62" sheetId="5" r:id="rId5"/>
    <sheet name="C63" sheetId="6" r:id="rId6"/>
  </sheets>
  <definedNames>
    <definedName name="_xlnm.Print_Area" localSheetId="0">'C58'!$A$1:$B$26</definedName>
    <definedName name="_xlnm.Print_Area" localSheetId="1">'C59'!$A$1:$F$29</definedName>
    <definedName name="_xlnm.Print_Area" localSheetId="2">'C60'!$A$1:$F$34</definedName>
    <definedName name="_xlnm.Print_Area" localSheetId="3">'C61'!$A$1:$C$16</definedName>
    <definedName name="_xlnm.Print_Area" localSheetId="4">'C62'!$A$1:$F$47</definedName>
    <definedName name="_xlnm.Print_Area" localSheetId="5">'C63'!$A$1:$F$48</definedName>
  </definedNames>
  <calcPr fullCalcOnLoad="1"/>
</workbook>
</file>

<file path=xl/sharedStrings.xml><?xml version="1.0" encoding="utf-8"?>
<sst xmlns="http://schemas.openxmlformats.org/spreadsheetml/2006/main" count="323" uniqueCount="128">
  <si>
    <t>VARIABLE</t>
  </si>
  <si>
    <t>TOTAL</t>
  </si>
  <si>
    <t>Casos entrados</t>
  </si>
  <si>
    <t>Casos salidos</t>
  </si>
  <si>
    <t>TIPO DE ASUNTO</t>
  </si>
  <si>
    <t>Mal admitida</t>
  </si>
  <si>
    <t>Deniega</t>
  </si>
  <si>
    <t>Archivo de actuaciones</t>
  </si>
  <si>
    <t>Anula</t>
  </si>
  <si>
    <t>Desistida</t>
  </si>
  <si>
    <t>Confirma</t>
  </si>
  <si>
    <t>Revoca</t>
  </si>
  <si>
    <t>Modifica</t>
  </si>
  <si>
    <t>Con lugar</t>
  </si>
  <si>
    <t>Sin Lugar</t>
  </si>
  <si>
    <t>Inadmisible</t>
  </si>
  <si>
    <t>Se declara caducidad</t>
  </si>
  <si>
    <t>Se declara competencia</t>
  </si>
  <si>
    <t>Se acoge</t>
  </si>
  <si>
    <t>Se rechaza</t>
  </si>
  <si>
    <t>Sentencia</t>
  </si>
  <si>
    <t xml:space="preserve">Otro tipo </t>
  </si>
  <si>
    <t>VOTOS DE</t>
  </si>
  <si>
    <t>DURACION PROMEDIO</t>
  </si>
  <si>
    <t>FONDO</t>
  </si>
  <si>
    <t>DURACION</t>
  </si>
  <si>
    <t>1 MES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</si>
  <si>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</si>
  <si>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</si>
  <si>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</si>
  <si>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</si>
  <si>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</si>
  <si>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</si>
  <si>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</si>
  <si>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</si>
  <si>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</si>
  <si>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12 MESES</t>
  </si>
  <si>
    <t>13 MESES</t>
  </si>
  <si>
    <t>14 MESES</t>
  </si>
  <si>
    <t>15 MESES</t>
  </si>
  <si>
    <t>16 MESES</t>
  </si>
  <si>
    <t>18 MESES</t>
  </si>
  <si>
    <t>21 MESES</t>
  </si>
  <si>
    <t>25 MESES</t>
  </si>
  <si>
    <t>26 MESES</t>
  </si>
  <si>
    <t>17 MESES</t>
  </si>
  <si>
    <t>19 MESES</t>
  </si>
  <si>
    <t>(incluye las anulaciones)</t>
  </si>
  <si>
    <t>Acumulada</t>
  </si>
  <si>
    <t>22 MESES</t>
  </si>
  <si>
    <t>TIPO DE RESOLUCION</t>
  </si>
  <si>
    <t>Enero</t>
  </si>
  <si>
    <t>Abril</t>
  </si>
  <si>
    <t>Mayo</t>
  </si>
  <si>
    <t>Febrero</t>
  </si>
  <si>
    <t>Marzo</t>
  </si>
  <si>
    <t>Junio</t>
  </si>
  <si>
    <t>Julio</t>
  </si>
  <si>
    <t>Agosto</t>
  </si>
  <si>
    <t>Setiembre</t>
  </si>
  <si>
    <t>Octubre</t>
  </si>
  <si>
    <t>Noviembre</t>
  </si>
  <si>
    <t>Diciembre</t>
  </si>
  <si>
    <t>NÚMERO DE CASOS</t>
  </si>
  <si>
    <t>PRIMERO</t>
  </si>
  <si>
    <t>SEGUNDO</t>
  </si>
  <si>
    <t>TERCERO</t>
  </si>
  <si>
    <t>CUARTO</t>
  </si>
  <si>
    <t>TRIMESTRE</t>
  </si>
  <si>
    <t>Casos reentrados</t>
  </si>
  <si>
    <t>TIPO DE RESOLUCIÓN</t>
  </si>
  <si>
    <t>27 MESES</t>
  </si>
  <si>
    <t>29 MESES</t>
  </si>
  <si>
    <t>2 MESES</t>
  </si>
  <si>
    <t>23 MESES</t>
  </si>
  <si>
    <t>1 MESES</t>
  </si>
  <si>
    <t>24 MESES</t>
  </si>
  <si>
    <t>28 MESES</t>
  </si>
  <si>
    <t>32 MESES</t>
  </si>
  <si>
    <t>37 MESES</t>
  </si>
  <si>
    <t>39 MESES</t>
  </si>
  <si>
    <t>42 MESES</t>
  </si>
  <si>
    <t>53 MESES</t>
  </si>
  <si>
    <t>56 MESES</t>
  </si>
  <si>
    <t>63 MESES</t>
  </si>
  <si>
    <t>20 MESES</t>
  </si>
  <si>
    <t>8 meses 0 semanas</t>
  </si>
  <si>
    <t>7 meses 3 semanas</t>
  </si>
  <si>
    <t>8 meses 2 semanas</t>
  </si>
  <si>
    <t>INVENTO</t>
  </si>
  <si>
    <t>EXPROPIACION</t>
  </si>
  <si>
    <t>LICITACIONES</t>
  </si>
  <si>
    <t>MUNICIPAL</t>
  </si>
  <si>
    <t>OTROS</t>
  </si>
  <si>
    <t>TRIBUTARIO</t>
  </si>
  <si>
    <t>APELACIÓN DE ORDININARIO</t>
  </si>
  <si>
    <t>APELACION DE INCIDENTE DE NULIDAD</t>
  </si>
  <si>
    <t>DILIGENCIAS  ADMINISTRATIVAS</t>
  </si>
  <si>
    <t>INCIDENTE DE OBJECION CUANTIA</t>
  </si>
  <si>
    <t>APELACIÓN DE ACTOS COMISIÓN NACIONAL DEL COMSUMIDOR</t>
  </si>
  <si>
    <t>MUNICIPAL PER SALTUM</t>
  </si>
  <si>
    <t>INCIDENTE DE SUSPENSIÓN DE ACTO ADMINISTRATIVO</t>
  </si>
  <si>
    <t>INCIDENTE DE COBRO HONORARIOS ABOGADO</t>
  </si>
  <si>
    <t>INCIDENTE DE SUSPENSION PRIMA FACIE</t>
  </si>
  <si>
    <t>INSCRIPCION DE MARCAS</t>
  </si>
  <si>
    <t>MEDIDA CAUTELAR</t>
  </si>
  <si>
    <t>MUNICIPAL VETO</t>
  </si>
  <si>
    <t>APELACIÓN DE ORDINARIO DE LESIVIDAD</t>
  </si>
  <si>
    <t>APELACIÓN DE INTERDICTO</t>
  </si>
  <si>
    <t>APELACIÓN DE INADMISION</t>
  </si>
  <si>
    <t>APELACIÓN DE EJECUCIÓN DE SENTENCIA</t>
  </si>
  <si>
    <t>CASOS ENTRADOS EN EL TRIBUNAL CONTENCIOSO ADMINISTRATIVO SEGUN TIPO DE ASUNTO Y POR TRIMESTRE DURANTE EL 2003</t>
  </si>
  <si>
    <t>APELACIÓN MINAS</t>
  </si>
  <si>
    <t>---</t>
  </si>
  <si>
    <t>Existencia al 01-01-03</t>
  </si>
  <si>
    <t>Existencia al 31-12-03</t>
  </si>
  <si>
    <t>RESOLUCIONES DICTADAS POR EL TRIBUNAL CONTENCIOSO ADMINISTRATIVO SEGÚN TIPO Y POR TRIMESTRE DURANTE EL 2003</t>
  </si>
  <si>
    <t>MOVIMIENTO OCURRIDO EN EL TRIBUNAL CONTENCIOSO ADMINISTRATIVO DURANTE EL 2003</t>
  </si>
  <si>
    <t>DURACION PROMEDIO DE LOS CASOS VOTADOS SOBRE EL FONDO DEL ASUNTO POR TIPO DE RESOLUCIÓN EMITIDA POR EL TRIBUNAL CONTENCIOSO ADMINISTRATIVO DURANTE EL 2003</t>
  </si>
  <si>
    <t>JUICIOS VOTADOS SOBRE EL FONDO DEL ASUNTO SEGÚN MESES DE DURACIÓN Y POR TIPO DE RESOLUCIÓN DURANTE EL 2003</t>
  </si>
  <si>
    <t>JUICIOS VOTADOS SOBRE EL FONDO DEL ASUNTO SEGÚN MESES DE  DURACIÓN Y POR TRIMESTRE DURANTE EL AÑO 2003</t>
  </si>
  <si>
    <t>CUADRO N° 58</t>
  </si>
  <si>
    <t>Fuente: Sección de Estadística, Departamento de Planificación</t>
  </si>
  <si>
    <t>CUADRO N° 59</t>
  </si>
  <si>
    <t>CUADRO N° 60</t>
  </si>
  <si>
    <t>CUADRO N° 61</t>
  </si>
  <si>
    <t>CUADRO N° 62</t>
  </si>
  <si>
    <t>CUADRO No. 63</t>
  </si>
</sst>
</file>

<file path=xl/styles.xml><?xml version="1.0" encoding="utf-8"?>
<styleSheet xmlns="http://schemas.openxmlformats.org/spreadsheetml/2006/main">
  <numFmts count="5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C&quot;#,##0_);\(&quot;C&quot;#,##0\)"/>
    <numFmt numFmtId="179" formatCode="&quot;C&quot;#,##0_);[Red]\(&quot;C&quot;#,##0\)"/>
    <numFmt numFmtId="180" formatCode="&quot;C&quot;#,##0.00_);\(&quot;C&quot;#,##0.00\)"/>
    <numFmt numFmtId="181" formatCode="&quot;C&quot;#,##0.00_);[Red]\(&quot;C&quot;#,##0.00\)"/>
    <numFmt numFmtId="182" formatCode="_(&quot;C&quot;* #,##0_);_(&quot;C&quot;* \(#,##0\);_(&quot;C&quot;* &quot;-&quot;_);_(@_)"/>
    <numFmt numFmtId="183" formatCode="_(&quot;C&quot;* #,##0.00_);_(&quot;C&quot;* \(#,##0.00\);_(&quot;C&quot;* &quot;-&quot;??_);_(@_)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&quot;¢&quot;#,##0_);\(&quot;¢&quot;#,##0\)"/>
    <numFmt numFmtId="187" formatCode="&quot;¢&quot;#,##0_);[Red]\(&quot;¢&quot;#,##0\)"/>
    <numFmt numFmtId="188" formatCode="&quot;¢&quot;#,##0.00_);\(&quot;¢&quot;#,##0.00\)"/>
    <numFmt numFmtId="189" formatCode="&quot;¢&quot;#,##0.00_);[Red]\(&quot;¢&quot;#,##0.00\)"/>
    <numFmt numFmtId="190" formatCode="_(&quot;¢&quot;* #,##0_);_(&quot;¢&quot;* \(#,##0\);_(&quot;¢&quot;* &quot;-&quot;_);_(@_)"/>
    <numFmt numFmtId="191" formatCode="_(&quot;¢&quot;* #,##0.00_);_(&quot;¢&quot;* \(#,##0.00\);_(&quot;¢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C&quot;\ #,##0;\-&quot;C&quot;\ #,##0"/>
    <numFmt numFmtId="201" formatCode="&quot;C&quot;\ #,##0;[Red]\-&quot;C&quot;\ #,##0"/>
    <numFmt numFmtId="202" formatCode="&quot;C&quot;\ #,##0.00;\-&quot;C&quot;\ #,##0.00"/>
    <numFmt numFmtId="203" formatCode="&quot;C&quot;\ #,##0.00;[Red]\-&quot;C&quot;\ #,##0.00"/>
    <numFmt numFmtId="204" formatCode="_-&quot;C&quot;\ * #,##0_-;\-&quot;C&quot;\ * #,##0_-;_-&quot;C&quot;\ * &quot;-&quot;_-;_-@_-"/>
    <numFmt numFmtId="205" formatCode="_-* #,##0_-;\-* #,##0_-;_-* &quot;-&quot;_-;_-@_-"/>
    <numFmt numFmtId="206" formatCode="_-&quot;C&quot;\ * #,##0.00_-;\-&quot;C&quot;\ * #,##0.00_-;_-&quot;C&quot;\ * &quot;-&quot;??_-;_-@_-"/>
    <numFmt numFmtId="207" formatCode="_-* #,##0.00_-;\-* #,##0.00_-;_-* &quot;-&quot;??_-;_-@_-"/>
    <numFmt numFmtId="208" formatCode="\-\-\-\-\-\-\-\-\-\-\-\-\-\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 quotePrefix="1">
      <alignment horizontal="center"/>
    </xf>
    <xf numFmtId="2" fontId="5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5" fillId="0" borderId="0" xfId="0" applyFont="1" applyFill="1" applyAlignment="1" quotePrefix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C3" sqref="C3"/>
    </sheetView>
  </sheetViews>
  <sheetFormatPr defaultColWidth="11.421875" defaultRowHeight="12.75"/>
  <cols>
    <col min="1" max="1" width="34.8515625" style="2" customWidth="1"/>
    <col min="2" max="2" width="19.140625" style="2" customWidth="1"/>
    <col min="3" max="3" width="49.140625" style="2" customWidth="1"/>
    <col min="4" max="4" width="5.8515625" style="2" bestFit="1" customWidth="1"/>
    <col min="5" max="5" width="7.28125" style="2" bestFit="1" customWidth="1"/>
    <col min="6" max="6" width="6.140625" style="2" bestFit="1" customWidth="1"/>
    <col min="7" max="7" width="5.00390625" style="2" bestFit="1" customWidth="1"/>
    <col min="8" max="8" width="5.57421875" style="2" bestFit="1" customWidth="1"/>
    <col min="9" max="9" width="5.28125" style="2" bestFit="1" customWidth="1"/>
    <col min="10" max="10" width="5.00390625" style="2" bestFit="1" customWidth="1"/>
    <col min="11" max="11" width="6.8515625" style="2" bestFit="1" customWidth="1"/>
    <col min="12" max="12" width="9.421875" style="2" bestFit="1" customWidth="1"/>
    <col min="13" max="13" width="7.57421875" style="2" bestFit="1" customWidth="1"/>
    <col min="14" max="14" width="9.57421875" style="2" bestFit="1" customWidth="1"/>
    <col min="15" max="15" width="9.28125" style="2" bestFit="1" customWidth="1"/>
    <col min="16" max="16384" width="11.421875" style="2" customWidth="1"/>
  </cols>
  <sheetData>
    <row r="1" ht="18.75">
      <c r="A1" s="73" t="s">
        <v>121</v>
      </c>
    </row>
    <row r="3" spans="1:3" ht="76.5" customHeight="1">
      <c r="A3" s="80" t="s">
        <v>117</v>
      </c>
      <c r="B3" s="80"/>
      <c r="C3" s="72"/>
    </row>
    <row r="4" spans="1:3" ht="12.75">
      <c r="A4" s="81"/>
      <c r="B4" s="81"/>
      <c r="C4" s="3"/>
    </row>
    <row r="5" spans="1:4" ht="12.75">
      <c r="A5" s="81"/>
      <c r="B5" s="81"/>
      <c r="C5" s="3"/>
      <c r="D5" s="4"/>
    </row>
    <row r="6" spans="1:3" ht="12.75">
      <c r="A6" s="5"/>
      <c r="B6" s="5"/>
      <c r="C6" s="6"/>
    </row>
    <row r="7" spans="1:4" ht="21" customHeight="1">
      <c r="A7" s="76" t="s">
        <v>0</v>
      </c>
      <c r="B7" s="78" t="s">
        <v>63</v>
      </c>
      <c r="C7" s="95"/>
      <c r="D7" s="6"/>
    </row>
    <row r="8" spans="1:15" ht="19.5" customHeight="1">
      <c r="A8" s="77"/>
      <c r="B8" s="79"/>
      <c r="C8" s="95"/>
      <c r="D8" s="6" t="s">
        <v>51</v>
      </c>
      <c r="E8" s="2" t="s">
        <v>54</v>
      </c>
      <c r="F8" s="2" t="s">
        <v>55</v>
      </c>
      <c r="G8" s="2" t="s">
        <v>52</v>
      </c>
      <c r="H8" s="2" t="s">
        <v>53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</row>
    <row r="9" spans="1:3" ht="12.75">
      <c r="A9" s="7"/>
      <c r="B9" s="8"/>
      <c r="C9" s="7"/>
    </row>
    <row r="10" spans="1:15" ht="29.25" customHeight="1">
      <c r="A10" s="2" t="s">
        <v>114</v>
      </c>
      <c r="B10" s="9">
        <v>1105</v>
      </c>
      <c r="C10" s="13"/>
      <c r="D10" s="2">
        <v>1105</v>
      </c>
      <c r="E10" s="2">
        <v>1131</v>
      </c>
      <c r="F10" s="10">
        <v>1169</v>
      </c>
      <c r="G10" s="10">
        <v>1105</v>
      </c>
      <c r="H10" s="10">
        <v>1092</v>
      </c>
      <c r="I10" s="10">
        <v>1075</v>
      </c>
      <c r="J10" s="10">
        <v>1032</v>
      </c>
      <c r="K10" s="10">
        <v>927</v>
      </c>
      <c r="L10" s="10">
        <v>943</v>
      </c>
      <c r="M10" s="10">
        <v>922</v>
      </c>
      <c r="N10" s="10">
        <v>937</v>
      </c>
      <c r="O10" s="10">
        <v>821</v>
      </c>
    </row>
    <row r="11" spans="1:15" ht="29.25" customHeight="1">
      <c r="A11" s="2" t="s">
        <v>2</v>
      </c>
      <c r="B11" s="9">
        <f>SUM(D11:O11)</f>
        <v>1050</v>
      </c>
      <c r="C11" s="13"/>
      <c r="D11" s="2">
        <v>66</v>
      </c>
      <c r="E11" s="2">
        <v>131</v>
      </c>
      <c r="F11" s="2">
        <v>34</v>
      </c>
      <c r="G11" s="10">
        <v>88</v>
      </c>
      <c r="H11" s="10">
        <v>83</v>
      </c>
      <c r="I11" s="10">
        <v>94</v>
      </c>
      <c r="J11" s="10">
        <v>49</v>
      </c>
      <c r="K11" s="10">
        <v>149</v>
      </c>
      <c r="L11" s="10">
        <v>54</v>
      </c>
      <c r="M11" s="10">
        <v>134</v>
      </c>
      <c r="N11" s="10">
        <v>129</v>
      </c>
      <c r="O11" s="10">
        <v>39</v>
      </c>
    </row>
    <row r="12" spans="1:15" ht="29.25" customHeight="1">
      <c r="A12" s="2" t="s">
        <v>69</v>
      </c>
      <c r="B12" s="9">
        <f>SUM(D12:O12)</f>
        <v>132</v>
      </c>
      <c r="C12" s="13"/>
      <c r="D12" s="2">
        <v>11</v>
      </c>
      <c r="E12" s="2">
        <v>12</v>
      </c>
      <c r="F12" s="2">
        <v>14</v>
      </c>
      <c r="G12" s="10">
        <v>3</v>
      </c>
      <c r="H12" s="10">
        <v>0</v>
      </c>
      <c r="I12" s="10">
        <v>0</v>
      </c>
      <c r="J12" s="10">
        <v>1</v>
      </c>
      <c r="K12" s="10">
        <v>39</v>
      </c>
      <c r="L12" s="10">
        <v>18</v>
      </c>
      <c r="M12" s="10">
        <v>4</v>
      </c>
      <c r="N12" s="10">
        <v>18</v>
      </c>
      <c r="O12" s="10">
        <v>12</v>
      </c>
    </row>
    <row r="13" spans="1:15" ht="29.25" customHeight="1">
      <c r="A13" s="2" t="s">
        <v>3</v>
      </c>
      <c r="B13" s="9">
        <f>SUM(D13:O13)</f>
        <v>1463</v>
      </c>
      <c r="C13" s="13"/>
      <c r="D13" s="2">
        <v>51</v>
      </c>
      <c r="E13" s="2">
        <v>105</v>
      </c>
      <c r="F13" s="2">
        <v>112</v>
      </c>
      <c r="G13" s="10">
        <v>104</v>
      </c>
      <c r="H13" s="10">
        <v>100</v>
      </c>
      <c r="I13" s="10">
        <v>137</v>
      </c>
      <c r="J13" s="10">
        <v>155</v>
      </c>
      <c r="K13" s="10">
        <v>172</v>
      </c>
      <c r="L13" s="10">
        <v>93</v>
      </c>
      <c r="M13" s="10">
        <v>123</v>
      </c>
      <c r="N13" s="10">
        <v>263</v>
      </c>
      <c r="O13" s="10">
        <v>48</v>
      </c>
    </row>
    <row r="14" spans="1:15" ht="29.25" customHeight="1">
      <c r="A14" s="6" t="s">
        <v>115</v>
      </c>
      <c r="B14" s="9">
        <v>824</v>
      </c>
      <c r="C14" s="13"/>
      <c r="D14" s="6">
        <v>1131</v>
      </c>
      <c r="E14" s="2">
        <v>1169</v>
      </c>
      <c r="F14" s="10">
        <v>1105</v>
      </c>
      <c r="G14" s="10">
        <v>1092</v>
      </c>
      <c r="H14" s="10">
        <v>1075</v>
      </c>
      <c r="I14" s="10">
        <v>1032</v>
      </c>
      <c r="J14" s="10">
        <v>927</v>
      </c>
      <c r="K14" s="10">
        <v>943</v>
      </c>
      <c r="L14" s="10">
        <v>922</v>
      </c>
      <c r="M14" s="10">
        <v>937</v>
      </c>
      <c r="N14" s="10">
        <v>821</v>
      </c>
      <c r="O14" s="2">
        <v>824</v>
      </c>
    </row>
    <row r="15" spans="1:3" ht="12.75">
      <c r="A15" s="5"/>
      <c r="B15" s="11"/>
      <c r="C15" s="13"/>
    </row>
    <row r="16" ht="12.75">
      <c r="A16" s="2" t="s">
        <v>122</v>
      </c>
    </row>
    <row r="17" ht="12.75">
      <c r="A17" s="12"/>
    </row>
  </sheetData>
  <mergeCells count="5">
    <mergeCell ref="A7:A8"/>
    <mergeCell ref="B7:B8"/>
    <mergeCell ref="A3:B3"/>
    <mergeCell ref="A4:B4"/>
    <mergeCell ref="A5:B5"/>
  </mergeCells>
  <printOptions horizontalCentered="1" verticalCentered="1"/>
  <pageMargins left="0.75" right="0.75" top="1" bottom="1.54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E35" sqref="E35"/>
    </sheetView>
  </sheetViews>
  <sheetFormatPr defaultColWidth="11.421875" defaultRowHeight="12.75"/>
  <cols>
    <col min="1" max="1" width="22.7109375" style="31" customWidth="1"/>
    <col min="2" max="2" width="7.140625" style="31" bestFit="1" customWidth="1"/>
    <col min="3" max="3" width="9.57421875" style="31" bestFit="1" customWidth="1"/>
    <col min="4" max="4" width="10.28125" style="31" bestFit="1" customWidth="1"/>
    <col min="5" max="5" width="9.8515625" style="31" bestFit="1" customWidth="1"/>
    <col min="6" max="6" width="8.57421875" style="31" bestFit="1" customWidth="1"/>
    <col min="7" max="16384" width="11.421875" style="31" customWidth="1"/>
  </cols>
  <sheetData>
    <row r="1" ht="18.75">
      <c r="A1" s="75" t="s">
        <v>123</v>
      </c>
    </row>
    <row r="3" spans="1:6" s="62" customFormat="1" ht="64.5" customHeight="1">
      <c r="A3" s="86" t="s">
        <v>116</v>
      </c>
      <c r="B3" s="86"/>
      <c r="C3" s="87"/>
      <c r="D3" s="87"/>
      <c r="E3" s="87"/>
      <c r="F3" s="87"/>
    </row>
    <row r="4" spans="1:6" ht="12.75">
      <c r="A4" s="63"/>
      <c r="B4" s="63"/>
      <c r="C4" s="41"/>
      <c r="D4" s="41"/>
      <c r="E4" s="41"/>
      <c r="F4" s="41"/>
    </row>
    <row r="5" spans="1:6" s="61" customFormat="1" ht="12.75">
      <c r="A5" s="82" t="s">
        <v>50</v>
      </c>
      <c r="B5" s="84" t="s">
        <v>1</v>
      </c>
      <c r="C5" s="88" t="s">
        <v>68</v>
      </c>
      <c r="D5" s="89"/>
      <c r="E5" s="89"/>
      <c r="F5" s="89"/>
    </row>
    <row r="6" spans="1:6" s="61" customFormat="1" ht="20.25" customHeight="1">
      <c r="A6" s="83"/>
      <c r="B6" s="85"/>
      <c r="C6" s="64" t="s">
        <v>64</v>
      </c>
      <c r="D6" s="65" t="s">
        <v>65</v>
      </c>
      <c r="E6" s="65" t="s">
        <v>66</v>
      </c>
      <c r="F6" s="66" t="s">
        <v>67</v>
      </c>
    </row>
    <row r="7" spans="1:6" ht="12.75">
      <c r="A7" s="67"/>
      <c r="B7" s="68"/>
      <c r="F7" s="10"/>
    </row>
    <row r="8" spans="1:6" ht="12.75">
      <c r="A8" s="69" t="s">
        <v>1</v>
      </c>
      <c r="B8" s="70">
        <f>SUM(B10:B27)</f>
        <v>1463</v>
      </c>
      <c r="C8" s="31">
        <f>SUM(C10:C28)</f>
        <v>268</v>
      </c>
      <c r="D8" s="31">
        <f>SUM(D10:D28)</f>
        <v>341</v>
      </c>
      <c r="E8" s="31">
        <f>SUM(E10:E28)</f>
        <v>420</v>
      </c>
      <c r="F8" s="31">
        <f>SUM(F10:F28)</f>
        <v>434</v>
      </c>
    </row>
    <row r="9" spans="1:2" ht="12.75">
      <c r="A9" s="69"/>
      <c r="B9" s="70"/>
    </row>
    <row r="10" spans="1:6" ht="12.75">
      <c r="A10" s="31" t="s">
        <v>5</v>
      </c>
      <c r="B10" s="36">
        <f>SUM(C10:F10)</f>
        <v>55</v>
      </c>
      <c r="C10" s="31">
        <v>16</v>
      </c>
      <c r="D10" s="31">
        <v>15</v>
      </c>
      <c r="E10" s="31">
        <v>13</v>
      </c>
      <c r="F10" s="10">
        <v>11</v>
      </c>
    </row>
    <row r="11" spans="1:6" ht="12.75">
      <c r="A11" s="31" t="s">
        <v>15</v>
      </c>
      <c r="B11" s="36">
        <f aca="true" t="shared" si="0" ref="B11:B27">SUM(C11:F11)</f>
        <v>9</v>
      </c>
      <c r="C11" s="31">
        <v>1</v>
      </c>
      <c r="D11" s="31">
        <v>1</v>
      </c>
      <c r="E11" s="31">
        <v>5</v>
      </c>
      <c r="F11" s="10">
        <v>2</v>
      </c>
    </row>
    <row r="12" spans="1:6" ht="12.75">
      <c r="A12" s="31" t="s">
        <v>19</v>
      </c>
      <c r="B12" s="36">
        <f t="shared" si="0"/>
        <v>47</v>
      </c>
      <c r="C12" s="31">
        <v>11</v>
      </c>
      <c r="D12" s="31">
        <v>11</v>
      </c>
      <c r="E12" s="31">
        <v>16</v>
      </c>
      <c r="F12" s="10">
        <v>9</v>
      </c>
    </row>
    <row r="13" spans="1:6" ht="12.75">
      <c r="A13" s="31" t="s">
        <v>9</v>
      </c>
      <c r="B13" s="36">
        <f t="shared" si="0"/>
        <v>53</v>
      </c>
      <c r="C13" s="31">
        <v>15</v>
      </c>
      <c r="D13" s="31">
        <v>11</v>
      </c>
      <c r="E13" s="31">
        <v>22</v>
      </c>
      <c r="F13" s="10">
        <v>5</v>
      </c>
    </row>
    <row r="14" spans="1:6" ht="12.75">
      <c r="A14" s="31" t="s">
        <v>48</v>
      </c>
      <c r="B14" s="36">
        <f t="shared" si="0"/>
        <v>7</v>
      </c>
      <c r="C14" s="31">
        <v>3</v>
      </c>
      <c r="D14" s="31">
        <v>2</v>
      </c>
      <c r="E14" s="31">
        <v>1</v>
      </c>
      <c r="F14" s="10">
        <v>1</v>
      </c>
    </row>
    <row r="15" spans="1:6" ht="12.75">
      <c r="A15" s="31" t="s">
        <v>6</v>
      </c>
      <c r="B15" s="36">
        <f t="shared" si="0"/>
        <v>1</v>
      </c>
      <c r="C15" s="71" t="s">
        <v>113</v>
      </c>
      <c r="D15" s="71" t="s">
        <v>113</v>
      </c>
      <c r="E15" s="31">
        <v>1</v>
      </c>
      <c r="F15" s="71" t="s">
        <v>113</v>
      </c>
    </row>
    <row r="16" spans="1:6" ht="12.75">
      <c r="A16" s="31" t="s">
        <v>7</v>
      </c>
      <c r="B16" s="36">
        <f t="shared" si="0"/>
        <v>20</v>
      </c>
      <c r="C16" s="31">
        <v>1</v>
      </c>
      <c r="D16" s="31">
        <v>9</v>
      </c>
      <c r="E16" s="31">
        <v>4</v>
      </c>
      <c r="F16" s="10">
        <v>6</v>
      </c>
    </row>
    <row r="17" spans="1:6" ht="12.75">
      <c r="A17" s="31" t="s">
        <v>18</v>
      </c>
      <c r="B17" s="36">
        <f t="shared" si="0"/>
        <v>16</v>
      </c>
      <c r="C17" s="31">
        <v>1</v>
      </c>
      <c r="D17" s="31">
        <v>3</v>
      </c>
      <c r="E17" s="31">
        <v>9</v>
      </c>
      <c r="F17" s="10">
        <v>3</v>
      </c>
    </row>
    <row r="18" spans="1:6" ht="12.75">
      <c r="A18" s="31" t="s">
        <v>10</v>
      </c>
      <c r="B18" s="36">
        <f t="shared" si="0"/>
        <v>402</v>
      </c>
      <c r="C18" s="31">
        <v>99</v>
      </c>
      <c r="D18" s="31">
        <v>146</v>
      </c>
      <c r="E18" s="31">
        <v>67</v>
      </c>
      <c r="F18" s="31">
        <v>90</v>
      </c>
    </row>
    <row r="19" spans="1:6" ht="12.75">
      <c r="A19" s="31" t="s">
        <v>11</v>
      </c>
      <c r="B19" s="36">
        <f t="shared" si="0"/>
        <v>120</v>
      </c>
      <c r="C19" s="31">
        <v>36</v>
      </c>
      <c r="D19" s="31">
        <v>31</v>
      </c>
      <c r="E19" s="31">
        <v>23</v>
      </c>
      <c r="F19" s="31">
        <v>30</v>
      </c>
    </row>
    <row r="20" spans="1:6" ht="12.75">
      <c r="A20" s="31" t="s">
        <v>12</v>
      </c>
      <c r="B20" s="36">
        <f t="shared" si="0"/>
        <v>51</v>
      </c>
      <c r="C20" s="31">
        <v>15</v>
      </c>
      <c r="D20" s="31">
        <v>7</v>
      </c>
      <c r="E20" s="31">
        <v>9</v>
      </c>
      <c r="F20" s="31">
        <v>20</v>
      </c>
    </row>
    <row r="21" spans="1:6" ht="12.75">
      <c r="A21" s="31" t="s">
        <v>8</v>
      </c>
      <c r="B21" s="36">
        <f t="shared" si="0"/>
        <v>88</v>
      </c>
      <c r="C21" s="31">
        <v>26</v>
      </c>
      <c r="D21" s="31">
        <v>23</v>
      </c>
      <c r="E21" s="31">
        <v>15</v>
      </c>
      <c r="F21" s="31">
        <v>24</v>
      </c>
    </row>
    <row r="22" spans="1:6" ht="12.75">
      <c r="A22" s="31" t="s">
        <v>13</v>
      </c>
      <c r="B22" s="36">
        <f t="shared" si="0"/>
        <v>6</v>
      </c>
      <c r="C22" s="71" t="s">
        <v>113</v>
      </c>
      <c r="D22" s="31">
        <v>3</v>
      </c>
      <c r="E22" s="31">
        <v>2</v>
      </c>
      <c r="F22" s="10">
        <v>1</v>
      </c>
    </row>
    <row r="23" spans="1:6" ht="12.75">
      <c r="A23" s="31" t="s">
        <v>14</v>
      </c>
      <c r="B23" s="36">
        <f t="shared" si="0"/>
        <v>19</v>
      </c>
      <c r="C23" s="31">
        <v>7</v>
      </c>
      <c r="D23" s="31">
        <v>4</v>
      </c>
      <c r="E23" s="31">
        <v>5</v>
      </c>
      <c r="F23" s="31">
        <v>3</v>
      </c>
    </row>
    <row r="24" spans="1:6" ht="12.75">
      <c r="A24" s="31" t="s">
        <v>20</v>
      </c>
      <c r="B24" s="36">
        <f t="shared" si="0"/>
        <v>120</v>
      </c>
      <c r="C24" s="31">
        <v>4</v>
      </c>
      <c r="D24" s="31">
        <v>19</v>
      </c>
      <c r="E24" s="31">
        <v>72</v>
      </c>
      <c r="F24" s="31">
        <v>25</v>
      </c>
    </row>
    <row r="25" spans="1:6" ht="12.75">
      <c r="A25" s="31" t="s">
        <v>17</v>
      </c>
      <c r="B25" s="36">
        <f t="shared" si="0"/>
        <v>22</v>
      </c>
      <c r="C25" s="31">
        <v>3</v>
      </c>
      <c r="D25" s="31">
        <v>6</v>
      </c>
      <c r="E25" s="31">
        <v>6</v>
      </c>
      <c r="F25" s="31">
        <v>7</v>
      </c>
    </row>
    <row r="26" spans="1:6" ht="12.75">
      <c r="A26" s="31" t="s">
        <v>16</v>
      </c>
      <c r="B26" s="36">
        <f t="shared" si="0"/>
        <v>26</v>
      </c>
      <c r="C26" s="31">
        <v>6</v>
      </c>
      <c r="D26" s="31">
        <v>10</v>
      </c>
      <c r="E26" s="31">
        <v>7</v>
      </c>
      <c r="F26" s="10">
        <v>3</v>
      </c>
    </row>
    <row r="27" spans="1:6" ht="12.75">
      <c r="A27" s="31" t="s">
        <v>21</v>
      </c>
      <c r="B27" s="36">
        <f t="shared" si="0"/>
        <v>401</v>
      </c>
      <c r="C27" s="31">
        <v>24</v>
      </c>
      <c r="D27" s="31">
        <v>40</v>
      </c>
      <c r="E27" s="31">
        <v>143</v>
      </c>
      <c r="F27" s="10">
        <v>194</v>
      </c>
    </row>
    <row r="28" spans="1:6" ht="12.75">
      <c r="A28" s="41"/>
      <c r="B28" s="38"/>
      <c r="C28" s="41"/>
      <c r="D28" s="41"/>
      <c r="E28" s="41"/>
      <c r="F28" s="41"/>
    </row>
    <row r="29" spans="1:2" ht="12.75">
      <c r="A29" s="2" t="s">
        <v>122</v>
      </c>
      <c r="B29" s="28"/>
    </row>
    <row r="30" ht="12.75">
      <c r="B30" s="28"/>
    </row>
    <row r="31" ht="12.75">
      <c r="B31" s="28"/>
    </row>
    <row r="32" ht="12.75">
      <c r="B32" s="28"/>
    </row>
    <row r="33" ht="12.75">
      <c r="B33" s="28"/>
    </row>
    <row r="34" ht="12.75">
      <c r="B34" s="28"/>
    </row>
    <row r="35" ht="12.75">
      <c r="B35" s="28"/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</sheetData>
  <mergeCells count="4">
    <mergeCell ref="A5:A6"/>
    <mergeCell ref="B5:B6"/>
    <mergeCell ref="A3:F3"/>
    <mergeCell ref="C5:F5"/>
  </mergeCells>
  <printOptions horizontalCentered="1" verticalCentered="1"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B1">
      <selection activeCell="F34" sqref="A1:F34"/>
    </sheetView>
  </sheetViews>
  <sheetFormatPr defaultColWidth="11.421875" defaultRowHeight="12.75"/>
  <cols>
    <col min="1" max="1" width="59.00390625" style="2" customWidth="1"/>
    <col min="2" max="2" width="10.421875" style="2" customWidth="1"/>
    <col min="3" max="3" width="9.57421875" style="2" bestFit="1" customWidth="1"/>
    <col min="4" max="4" width="10.140625" style="2" bestFit="1" customWidth="1"/>
    <col min="5" max="5" width="9.7109375" style="2" bestFit="1" customWidth="1"/>
    <col min="6" max="6" width="8.7109375" style="2" bestFit="1" customWidth="1"/>
    <col min="7" max="8" width="4.00390625" style="2" bestFit="1" customWidth="1"/>
    <col min="9" max="16384" width="11.421875" style="2" customWidth="1"/>
  </cols>
  <sheetData>
    <row r="1" spans="1:2" ht="18.75">
      <c r="A1" s="73" t="s">
        <v>124</v>
      </c>
      <c r="B1" s="1"/>
    </row>
    <row r="2" spans="1:2" ht="12.75">
      <c r="A2" s="23"/>
      <c r="B2" s="23"/>
    </row>
    <row r="4" spans="1:6" ht="48.75" customHeight="1">
      <c r="A4" s="80" t="s">
        <v>111</v>
      </c>
      <c r="B4" s="80"/>
      <c r="C4" s="87"/>
      <c r="D4" s="87"/>
      <c r="E4" s="87"/>
      <c r="F4" s="87"/>
    </row>
    <row r="5" spans="1:2" ht="12.75">
      <c r="A5" s="81"/>
      <c r="B5" s="81"/>
    </row>
    <row r="6" spans="1:6" ht="12.75">
      <c r="A6" s="20"/>
      <c r="B6" s="20"/>
      <c r="C6" s="5"/>
      <c r="D6" s="5"/>
      <c r="E6" s="5"/>
      <c r="F6" s="5"/>
    </row>
    <row r="7" spans="1:6" ht="12.75" customHeight="1">
      <c r="A7" s="76" t="s">
        <v>4</v>
      </c>
      <c r="B7" s="92" t="s">
        <v>63</v>
      </c>
      <c r="C7" s="90" t="s">
        <v>68</v>
      </c>
      <c r="D7" s="91"/>
      <c r="E7" s="91"/>
      <c r="F7" s="91"/>
    </row>
    <row r="8" spans="1:6" ht="12.75" customHeight="1">
      <c r="A8" s="77"/>
      <c r="B8" s="93"/>
      <c r="C8" s="20" t="s">
        <v>64</v>
      </c>
      <c r="D8" s="20" t="s">
        <v>65</v>
      </c>
      <c r="E8" s="20" t="s">
        <v>66</v>
      </c>
      <c r="F8" s="20" t="s">
        <v>67</v>
      </c>
    </row>
    <row r="9" spans="1:6" ht="37.5" customHeight="1">
      <c r="A9" s="53" t="s">
        <v>1</v>
      </c>
      <c r="B9" s="54">
        <f>SUM(B10:B32)</f>
        <v>1050</v>
      </c>
      <c r="C9" s="55">
        <f>SUM(C10:C32)</f>
        <v>231</v>
      </c>
      <c r="D9" s="55">
        <f>SUM(D10:D32)</f>
        <v>265</v>
      </c>
      <c r="E9" s="55">
        <f>SUM(E10:E32)</f>
        <v>252</v>
      </c>
      <c r="F9" s="55">
        <f>SUM(F10:F32)</f>
        <v>302</v>
      </c>
    </row>
    <row r="10" spans="1:6" ht="12.75">
      <c r="A10" s="56" t="s">
        <v>99</v>
      </c>
      <c r="B10" s="57">
        <f aca="true" t="shared" si="0" ref="B10:B31">SUM(C10:F10)</f>
        <v>28</v>
      </c>
      <c r="C10" s="58">
        <v>4</v>
      </c>
      <c r="D10" s="58">
        <v>7</v>
      </c>
      <c r="E10" s="58">
        <v>9</v>
      </c>
      <c r="F10" s="58">
        <v>8</v>
      </c>
    </row>
    <row r="11" spans="1:6" ht="12.75">
      <c r="A11" s="56" t="s">
        <v>110</v>
      </c>
      <c r="B11" s="57">
        <f t="shared" si="0"/>
        <v>159</v>
      </c>
      <c r="C11" s="58">
        <v>31</v>
      </c>
      <c r="D11" s="58">
        <v>38</v>
      </c>
      <c r="E11" s="58">
        <v>48</v>
      </c>
      <c r="F11" s="58">
        <v>42</v>
      </c>
    </row>
    <row r="12" spans="1:6" ht="12.75">
      <c r="A12" s="56" t="s">
        <v>109</v>
      </c>
      <c r="B12" s="57">
        <f t="shared" si="0"/>
        <v>34</v>
      </c>
      <c r="C12" s="58">
        <v>7</v>
      </c>
      <c r="D12" s="58">
        <v>4</v>
      </c>
      <c r="E12" s="58">
        <v>13</v>
      </c>
      <c r="F12" s="58">
        <v>10</v>
      </c>
    </row>
    <row r="13" spans="1:6" ht="12.75">
      <c r="A13" s="56" t="s">
        <v>96</v>
      </c>
      <c r="B13" s="57">
        <f t="shared" si="0"/>
        <v>3</v>
      </c>
      <c r="C13" s="58">
        <v>2</v>
      </c>
      <c r="D13" s="59" t="s">
        <v>113</v>
      </c>
      <c r="E13" s="58">
        <v>1</v>
      </c>
      <c r="F13" s="59" t="s">
        <v>113</v>
      </c>
    </row>
    <row r="14" spans="1:6" ht="12.75">
      <c r="A14" s="56" t="s">
        <v>108</v>
      </c>
      <c r="B14" s="57">
        <f t="shared" si="0"/>
        <v>17</v>
      </c>
      <c r="C14" s="58">
        <v>1</v>
      </c>
      <c r="D14" s="58">
        <v>3</v>
      </c>
      <c r="E14" s="58">
        <v>4</v>
      </c>
      <c r="F14" s="58">
        <v>9</v>
      </c>
    </row>
    <row r="15" spans="1:6" ht="12.75">
      <c r="A15" s="56" t="s">
        <v>107</v>
      </c>
      <c r="B15" s="57">
        <f>SUM(C15:F15)</f>
        <v>18</v>
      </c>
      <c r="C15" s="58">
        <v>2</v>
      </c>
      <c r="D15" s="58">
        <v>3</v>
      </c>
      <c r="E15" s="58">
        <v>7</v>
      </c>
      <c r="F15" s="58">
        <v>6</v>
      </c>
    </row>
    <row r="16" spans="1:6" ht="12.75">
      <c r="A16" s="56" t="s">
        <v>95</v>
      </c>
      <c r="B16" s="57">
        <f t="shared" si="0"/>
        <v>244</v>
      </c>
      <c r="C16" s="58">
        <v>47</v>
      </c>
      <c r="D16" s="58">
        <v>57</v>
      </c>
      <c r="E16" s="58">
        <v>48</v>
      </c>
      <c r="F16" s="58">
        <v>92</v>
      </c>
    </row>
    <row r="17" spans="1:6" ht="12.75">
      <c r="A17" s="56" t="s">
        <v>112</v>
      </c>
      <c r="B17" s="57">
        <f>SUM(C17:F17)</f>
        <v>2</v>
      </c>
      <c r="C17" s="59" t="s">
        <v>113</v>
      </c>
      <c r="D17" s="58">
        <v>1</v>
      </c>
      <c r="E17" s="58">
        <v>1</v>
      </c>
      <c r="F17" s="59" t="s">
        <v>113</v>
      </c>
    </row>
    <row r="18" spans="1:6" ht="12.75">
      <c r="A18" s="56" t="s">
        <v>97</v>
      </c>
      <c r="B18" s="57">
        <f t="shared" si="0"/>
        <v>3</v>
      </c>
      <c r="C18" s="58">
        <v>1</v>
      </c>
      <c r="D18" s="58">
        <v>2</v>
      </c>
      <c r="E18" s="59" t="s">
        <v>113</v>
      </c>
      <c r="F18" s="59" t="s">
        <v>113</v>
      </c>
    </row>
    <row r="19" spans="1:6" ht="12.75">
      <c r="A19" s="56" t="s">
        <v>90</v>
      </c>
      <c r="B19" s="57">
        <f t="shared" si="0"/>
        <v>18</v>
      </c>
      <c r="C19" s="58">
        <v>4</v>
      </c>
      <c r="D19" s="58">
        <v>8</v>
      </c>
      <c r="E19" s="58">
        <v>6</v>
      </c>
      <c r="F19" s="59" t="s">
        <v>113</v>
      </c>
    </row>
    <row r="20" spans="1:6" ht="12.75">
      <c r="A20" s="56" t="s">
        <v>102</v>
      </c>
      <c r="B20" s="57">
        <f t="shared" si="0"/>
        <v>14</v>
      </c>
      <c r="C20" s="58">
        <v>1</v>
      </c>
      <c r="D20" s="58">
        <v>4</v>
      </c>
      <c r="E20" s="58">
        <v>1</v>
      </c>
      <c r="F20" s="58">
        <v>8</v>
      </c>
    </row>
    <row r="21" spans="1:6" ht="12.75">
      <c r="A21" s="56" t="s">
        <v>98</v>
      </c>
      <c r="B21" s="57">
        <f t="shared" si="0"/>
        <v>3</v>
      </c>
      <c r="C21" s="59" t="s">
        <v>113</v>
      </c>
      <c r="D21" s="59" t="s">
        <v>113</v>
      </c>
      <c r="E21" s="59" t="s">
        <v>113</v>
      </c>
      <c r="F21" s="58">
        <v>3</v>
      </c>
    </row>
    <row r="22" spans="1:6" ht="12.75">
      <c r="A22" s="56" t="s">
        <v>101</v>
      </c>
      <c r="B22" s="57">
        <f t="shared" si="0"/>
        <v>49</v>
      </c>
      <c r="C22" s="58">
        <v>19</v>
      </c>
      <c r="D22" s="58">
        <v>7</v>
      </c>
      <c r="E22" s="58">
        <v>10</v>
      </c>
      <c r="F22" s="58">
        <v>13</v>
      </c>
    </row>
    <row r="23" spans="1:6" ht="12.75">
      <c r="A23" s="56" t="s">
        <v>103</v>
      </c>
      <c r="B23" s="57">
        <f t="shared" si="0"/>
        <v>11</v>
      </c>
      <c r="C23" s="58">
        <v>3</v>
      </c>
      <c r="D23" s="58">
        <v>6</v>
      </c>
      <c r="E23" s="59" t="s">
        <v>113</v>
      </c>
      <c r="F23" s="58">
        <v>2</v>
      </c>
    </row>
    <row r="24" spans="1:6" ht="12.75">
      <c r="A24" s="56" t="s">
        <v>104</v>
      </c>
      <c r="B24" s="57">
        <f t="shared" si="0"/>
        <v>95</v>
      </c>
      <c r="C24" s="58">
        <v>48</v>
      </c>
      <c r="D24" s="58">
        <v>46</v>
      </c>
      <c r="E24" s="59" t="s">
        <v>113</v>
      </c>
      <c r="F24" s="58">
        <v>1</v>
      </c>
    </row>
    <row r="25" spans="1:6" ht="12.75">
      <c r="A25" s="56" t="s">
        <v>89</v>
      </c>
      <c r="B25" s="57">
        <f t="shared" si="0"/>
        <v>3</v>
      </c>
      <c r="C25" s="59" t="s">
        <v>113</v>
      </c>
      <c r="D25" s="59" t="s">
        <v>113</v>
      </c>
      <c r="E25" s="58">
        <v>1</v>
      </c>
      <c r="F25" s="58">
        <v>2</v>
      </c>
    </row>
    <row r="26" spans="1:6" ht="12.75">
      <c r="A26" s="56" t="s">
        <v>91</v>
      </c>
      <c r="B26" s="57">
        <f t="shared" si="0"/>
        <v>52</v>
      </c>
      <c r="C26" s="58">
        <v>13</v>
      </c>
      <c r="D26" s="58">
        <v>14</v>
      </c>
      <c r="E26" s="58">
        <v>9</v>
      </c>
      <c r="F26" s="58">
        <v>16</v>
      </c>
    </row>
    <row r="27" spans="1:6" ht="12.75">
      <c r="A27" s="56" t="s">
        <v>105</v>
      </c>
      <c r="B27" s="57">
        <f t="shared" si="0"/>
        <v>3</v>
      </c>
      <c r="C27" s="59" t="s">
        <v>113</v>
      </c>
      <c r="D27" s="59" t="s">
        <v>113</v>
      </c>
      <c r="E27" s="58">
        <v>2</v>
      </c>
      <c r="F27" s="58">
        <v>1</v>
      </c>
    </row>
    <row r="28" spans="1:6" ht="12.75">
      <c r="A28" s="56" t="s">
        <v>92</v>
      </c>
      <c r="B28" s="57">
        <f t="shared" si="0"/>
        <v>173</v>
      </c>
      <c r="C28" s="58">
        <v>24</v>
      </c>
      <c r="D28" s="58">
        <v>40</v>
      </c>
      <c r="E28" s="58">
        <v>57</v>
      </c>
      <c r="F28" s="58">
        <v>52</v>
      </c>
    </row>
    <row r="29" spans="1:6" ht="12.75">
      <c r="A29" s="56" t="s">
        <v>100</v>
      </c>
      <c r="B29" s="57">
        <f t="shared" si="0"/>
        <v>7</v>
      </c>
      <c r="C29" s="59" t="s">
        <v>113</v>
      </c>
      <c r="D29" s="59" t="s">
        <v>113</v>
      </c>
      <c r="E29" s="58">
        <v>6</v>
      </c>
      <c r="F29" s="58">
        <v>1</v>
      </c>
    </row>
    <row r="30" spans="1:6" ht="12.75">
      <c r="A30" s="56" t="s">
        <v>106</v>
      </c>
      <c r="B30" s="57">
        <f t="shared" si="0"/>
        <v>20</v>
      </c>
      <c r="C30" s="58">
        <v>7</v>
      </c>
      <c r="D30" s="58">
        <v>5</v>
      </c>
      <c r="E30" s="58">
        <v>5</v>
      </c>
      <c r="F30" s="58">
        <v>3</v>
      </c>
    </row>
    <row r="31" spans="1:6" ht="12.75">
      <c r="A31" s="56" t="s">
        <v>94</v>
      </c>
      <c r="B31" s="57">
        <f t="shared" si="0"/>
        <v>66</v>
      </c>
      <c r="C31" s="58">
        <v>17</v>
      </c>
      <c r="D31" s="58">
        <v>14</v>
      </c>
      <c r="E31" s="58">
        <v>16</v>
      </c>
      <c r="F31" s="58">
        <v>19</v>
      </c>
    </row>
    <row r="32" spans="1:6" ht="12.75">
      <c r="A32" s="56" t="s">
        <v>93</v>
      </c>
      <c r="B32" s="57">
        <f>SUM(C32:F32)</f>
        <v>28</v>
      </c>
      <c r="C32" s="59" t="s">
        <v>113</v>
      </c>
      <c r="D32" s="58">
        <v>6</v>
      </c>
      <c r="E32" s="58">
        <v>8</v>
      </c>
      <c r="F32" s="58">
        <v>14</v>
      </c>
    </row>
    <row r="33" spans="1:6" ht="12.75">
      <c r="A33" s="15"/>
      <c r="B33" s="60"/>
      <c r="C33" s="5"/>
      <c r="D33" s="5"/>
      <c r="E33" s="5"/>
      <c r="F33" s="5"/>
    </row>
    <row r="34" ht="12.75">
      <c r="A34" s="2" t="s">
        <v>122</v>
      </c>
    </row>
  </sheetData>
  <mergeCells count="5">
    <mergeCell ref="A4:F4"/>
    <mergeCell ref="C7:F7"/>
    <mergeCell ref="A7:A8"/>
    <mergeCell ref="B7:B8"/>
    <mergeCell ref="A5:B5"/>
  </mergeCells>
  <printOptions horizontalCentered="1" verticalCentered="1"/>
  <pageMargins left="0.7874015748031497" right="0.7874015748031497" top="0.51" bottom="0.787401574803149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E35" sqref="E35"/>
    </sheetView>
  </sheetViews>
  <sheetFormatPr defaultColWidth="11.421875" defaultRowHeight="12.75"/>
  <cols>
    <col min="1" max="1" width="25.140625" style="2" customWidth="1"/>
    <col min="2" max="2" width="23.7109375" style="2" customWidth="1"/>
    <col min="3" max="3" width="28.57421875" style="52" customWidth="1"/>
    <col min="4" max="4" width="13.8515625" style="2" customWidth="1"/>
    <col min="5" max="7" width="0" style="2" hidden="1" customWidth="1"/>
    <col min="8" max="16384" width="11.421875" style="2" customWidth="1"/>
  </cols>
  <sheetData>
    <row r="1" spans="1:5" ht="18.75">
      <c r="A1" s="73" t="s">
        <v>125</v>
      </c>
      <c r="B1" s="1"/>
      <c r="C1" s="3"/>
      <c r="D1" s="1"/>
      <c r="E1" s="1"/>
    </row>
    <row r="2" spans="1:5" ht="12.75">
      <c r="A2" s="1"/>
      <c r="B2" s="1"/>
      <c r="C2" s="3"/>
      <c r="D2" s="1"/>
      <c r="E2" s="1"/>
    </row>
    <row r="3" spans="1:5" ht="12.75">
      <c r="A3" s="1"/>
      <c r="B3" s="1"/>
      <c r="C3" s="3"/>
      <c r="D3" s="1"/>
      <c r="E3" s="1"/>
    </row>
    <row r="4" spans="1:3" ht="78.75" customHeight="1">
      <c r="A4" s="80" t="s">
        <v>118</v>
      </c>
      <c r="B4" s="80"/>
      <c r="C4" s="80"/>
    </row>
    <row r="5" spans="1:6" ht="18.75">
      <c r="A5" s="94" t="s">
        <v>47</v>
      </c>
      <c r="B5" s="94"/>
      <c r="C5" s="94"/>
      <c r="D5" s="4"/>
      <c r="E5" s="4"/>
      <c r="F5" s="4"/>
    </row>
    <row r="6" spans="1:5" ht="12.75">
      <c r="A6" s="20"/>
      <c r="B6" s="20"/>
      <c r="C6" s="17"/>
      <c r="D6" s="23"/>
      <c r="E6" s="1"/>
    </row>
    <row r="7" spans="1:5" ht="18" customHeight="1">
      <c r="A7" s="3" t="s">
        <v>70</v>
      </c>
      <c r="B7" s="8" t="s">
        <v>22</v>
      </c>
      <c r="C7" s="8" t="s">
        <v>23</v>
      </c>
      <c r="D7" s="6"/>
      <c r="E7" s="1"/>
    </row>
    <row r="8" spans="1:5" ht="12.75">
      <c r="A8" s="42"/>
      <c r="B8" s="43" t="s">
        <v>24</v>
      </c>
      <c r="C8" s="43"/>
      <c r="E8" s="1"/>
    </row>
    <row r="9" spans="1:5" ht="12.75">
      <c r="A9" s="44"/>
      <c r="B9" s="8"/>
      <c r="C9" s="8"/>
      <c r="E9" s="1"/>
    </row>
    <row r="10" spans="1:3" ht="24.75" customHeight="1">
      <c r="A10" s="25" t="s">
        <v>1</v>
      </c>
      <c r="B10" s="45">
        <f>+SUM(B11:B15)</f>
        <v>634</v>
      </c>
      <c r="C10" s="46" t="s">
        <v>86</v>
      </c>
    </row>
    <row r="11" spans="1:3" ht="24.75" customHeight="1">
      <c r="A11" s="47" t="s">
        <v>10</v>
      </c>
      <c r="B11" s="27">
        <v>390</v>
      </c>
      <c r="C11" s="9" t="s">
        <v>87</v>
      </c>
    </row>
    <row r="12" spans="1:3" ht="24.75" customHeight="1">
      <c r="A12" s="47" t="s">
        <v>11</v>
      </c>
      <c r="B12" s="27">
        <v>114</v>
      </c>
      <c r="C12" s="9" t="s">
        <v>88</v>
      </c>
    </row>
    <row r="13" spans="1:3" ht="24.75" customHeight="1">
      <c r="A13" s="47" t="s">
        <v>12</v>
      </c>
      <c r="B13" s="27">
        <v>46</v>
      </c>
      <c r="C13" s="9" t="s">
        <v>88</v>
      </c>
    </row>
    <row r="14" spans="1:3" ht="24.75" customHeight="1">
      <c r="A14" s="47" t="s">
        <v>8</v>
      </c>
      <c r="B14" s="27">
        <v>84</v>
      </c>
      <c r="C14" s="9" t="s">
        <v>86</v>
      </c>
    </row>
    <row r="15" spans="1:3" ht="22.5" customHeight="1">
      <c r="A15" s="48"/>
      <c r="B15" s="49"/>
      <c r="C15" s="49"/>
    </row>
    <row r="16" ht="12.75">
      <c r="A16" s="2" t="s">
        <v>122</v>
      </c>
    </row>
    <row r="20" spans="1:8" ht="12.75">
      <c r="A20" s="50"/>
      <c r="B20" s="6"/>
      <c r="C20" s="13"/>
      <c r="D20" s="6"/>
      <c r="E20" s="6"/>
      <c r="F20" s="6"/>
      <c r="G20" s="6"/>
      <c r="H20" s="6"/>
    </row>
    <row r="21" spans="1:8" ht="12.75">
      <c r="A21" s="6"/>
      <c r="B21" s="6"/>
      <c r="C21" s="13"/>
      <c r="D21" s="6"/>
      <c r="E21" s="6"/>
      <c r="F21" s="6"/>
      <c r="G21" s="6"/>
      <c r="H21" s="6"/>
    </row>
    <row r="22" spans="1:8" ht="12.75">
      <c r="A22" s="14"/>
      <c r="B22" s="14"/>
      <c r="C22" s="7"/>
      <c r="D22" s="14"/>
      <c r="E22" s="14"/>
      <c r="F22" s="14"/>
      <c r="G22" s="6"/>
      <c r="H22" s="6"/>
    </row>
    <row r="23" spans="2:8" ht="12.75">
      <c r="B23" s="4"/>
      <c r="C23" s="51"/>
      <c r="D23" s="14"/>
      <c r="E23" s="14"/>
      <c r="F23" s="14"/>
      <c r="G23" s="6"/>
      <c r="H23" s="6"/>
    </row>
    <row r="24" spans="2:8" ht="12.75">
      <c r="B24" s="51"/>
      <c r="C24" s="51"/>
      <c r="D24" s="14"/>
      <c r="E24" s="14"/>
      <c r="F24" s="14"/>
      <c r="G24" s="6"/>
      <c r="H24" s="6"/>
    </row>
    <row r="25" spans="2:8" ht="12.75">
      <c r="B25" s="4"/>
      <c r="C25" s="51"/>
      <c r="D25" s="6"/>
      <c r="E25" s="6"/>
      <c r="F25" s="6"/>
      <c r="G25" s="6"/>
      <c r="H25" s="6"/>
    </row>
    <row r="26" spans="2:8" ht="12.75">
      <c r="B26" s="4"/>
      <c r="C26" s="51"/>
      <c r="D26" s="6"/>
      <c r="E26" s="6"/>
      <c r="F26" s="6"/>
      <c r="G26" s="6"/>
      <c r="H26" s="6"/>
    </row>
    <row r="27" spans="1:8" ht="12.75">
      <c r="A27" s="23"/>
      <c r="B27" s="7"/>
      <c r="C27" s="7"/>
      <c r="D27" s="7"/>
      <c r="E27" s="7"/>
      <c r="F27" s="6"/>
      <c r="G27" s="6"/>
      <c r="H27" s="6"/>
    </row>
    <row r="28" spans="1:8" ht="12.75">
      <c r="A28" s="7"/>
      <c r="B28" s="7"/>
      <c r="C28" s="7"/>
      <c r="D28" s="7"/>
      <c r="E28" s="7"/>
      <c r="F28" s="6"/>
      <c r="G28" s="6"/>
      <c r="H28" s="6"/>
    </row>
    <row r="29" spans="1:8" ht="12.75">
      <c r="A29" s="23"/>
      <c r="B29" s="23"/>
      <c r="C29" s="7"/>
      <c r="D29" s="23"/>
      <c r="E29" s="23"/>
      <c r="F29" s="6"/>
      <c r="G29" s="6"/>
      <c r="H29" s="6"/>
    </row>
    <row r="30" spans="1:8" ht="12.75">
      <c r="A30" s="44"/>
      <c r="B30" s="24"/>
      <c r="C30" s="24"/>
      <c r="D30" s="24"/>
      <c r="E30" s="24"/>
      <c r="F30" s="6"/>
      <c r="G30" s="6"/>
      <c r="H30" s="6"/>
    </row>
    <row r="31" spans="1:8" ht="12.75">
      <c r="A31" s="6"/>
      <c r="B31" s="13"/>
      <c r="C31" s="13"/>
      <c r="D31" s="13"/>
      <c r="E31" s="13"/>
      <c r="F31" s="6"/>
      <c r="G31" s="6"/>
      <c r="H31" s="6"/>
    </row>
    <row r="32" spans="1:8" ht="12.75">
      <c r="A32" s="6"/>
      <c r="B32" s="13"/>
      <c r="C32" s="13"/>
      <c r="D32" s="13"/>
      <c r="E32" s="13"/>
      <c r="F32" s="6"/>
      <c r="G32" s="6"/>
      <c r="H32" s="6"/>
    </row>
    <row r="33" spans="1:8" ht="12.75">
      <c r="A33" s="6"/>
      <c r="B33" s="13"/>
      <c r="C33" s="13"/>
      <c r="D33" s="13"/>
      <c r="E33" s="13"/>
      <c r="F33" s="6"/>
      <c r="G33" s="6"/>
      <c r="H33" s="6"/>
    </row>
    <row r="34" spans="1:8" ht="12.75">
      <c r="A34" s="6"/>
      <c r="B34" s="13"/>
      <c r="C34" s="13"/>
      <c r="D34" s="13"/>
      <c r="E34" s="13"/>
      <c r="F34" s="6"/>
      <c r="G34" s="6"/>
      <c r="H34" s="6"/>
    </row>
    <row r="35" spans="1:8" ht="12.75">
      <c r="A35" s="6"/>
      <c r="B35" s="13"/>
      <c r="C35" s="13"/>
      <c r="D35" s="13"/>
      <c r="E35" s="13"/>
      <c r="F35" s="6"/>
      <c r="G35" s="6"/>
      <c r="H35" s="6"/>
    </row>
    <row r="36" spans="1:8" ht="12.75">
      <c r="A36" s="6"/>
      <c r="B36" s="13"/>
      <c r="C36" s="13"/>
      <c r="D36" s="13"/>
      <c r="E36" s="13"/>
      <c r="F36" s="6"/>
      <c r="G36" s="6"/>
      <c r="H36" s="6"/>
    </row>
    <row r="37" spans="1:8" ht="12.75">
      <c r="A37" s="6"/>
      <c r="B37" s="13"/>
      <c r="C37" s="13"/>
      <c r="D37" s="13"/>
      <c r="E37" s="13"/>
      <c r="F37" s="6"/>
      <c r="G37" s="6"/>
      <c r="H37" s="6"/>
    </row>
    <row r="38" spans="1:8" ht="12.75">
      <c r="A38" s="6"/>
      <c r="B38" s="13"/>
      <c r="C38" s="13"/>
      <c r="D38" s="13"/>
      <c r="E38" s="13"/>
      <c r="F38" s="6"/>
      <c r="G38" s="6"/>
      <c r="H38" s="6"/>
    </row>
    <row r="39" spans="1:8" ht="12.75">
      <c r="A39" s="6"/>
      <c r="B39" s="13"/>
      <c r="C39" s="13"/>
      <c r="D39" s="13"/>
      <c r="E39" s="13"/>
      <c r="F39" s="6"/>
      <c r="G39" s="6"/>
      <c r="H39" s="6"/>
    </row>
    <row r="40" spans="1:8" ht="12.75">
      <c r="A40" s="6"/>
      <c r="B40" s="13"/>
      <c r="C40" s="13"/>
      <c r="D40" s="13"/>
      <c r="E40" s="13"/>
      <c r="F40" s="6"/>
      <c r="G40" s="6"/>
      <c r="H40" s="6"/>
    </row>
    <row r="41" spans="1:8" ht="12.75">
      <c r="A41" s="6"/>
      <c r="B41" s="13"/>
      <c r="C41" s="13"/>
      <c r="D41" s="13"/>
      <c r="E41" s="13"/>
      <c r="F41" s="6"/>
      <c r="G41" s="6"/>
      <c r="H41" s="6"/>
    </row>
    <row r="42" spans="1:8" ht="12.75">
      <c r="A42" s="6"/>
      <c r="B42" s="13"/>
      <c r="C42" s="13"/>
      <c r="D42" s="13"/>
      <c r="E42" s="13"/>
      <c r="F42" s="6"/>
      <c r="G42" s="6"/>
      <c r="H42" s="6"/>
    </row>
    <row r="43" spans="1:8" ht="12.75">
      <c r="A43" s="6"/>
      <c r="B43" s="13"/>
      <c r="C43" s="13"/>
      <c r="D43" s="13"/>
      <c r="E43" s="13"/>
      <c r="F43" s="6"/>
      <c r="G43" s="6"/>
      <c r="H43" s="6"/>
    </row>
    <row r="44" spans="1:8" ht="12.75">
      <c r="A44" s="6"/>
      <c r="B44" s="13"/>
      <c r="C44" s="13"/>
      <c r="D44" s="13"/>
      <c r="E44" s="13"/>
      <c r="F44" s="6"/>
      <c r="G44" s="6"/>
      <c r="H44" s="6"/>
    </row>
    <row r="45" spans="1:8" ht="12.75">
      <c r="A45" s="6"/>
      <c r="B45" s="13"/>
      <c r="C45" s="13"/>
      <c r="D45" s="13"/>
      <c r="E45" s="13"/>
      <c r="F45" s="6"/>
      <c r="G45" s="6"/>
      <c r="H45" s="6"/>
    </row>
    <row r="46" spans="1:8" ht="12.75">
      <c r="A46" s="6"/>
      <c r="B46" s="13"/>
      <c r="C46" s="13"/>
      <c r="D46" s="13"/>
      <c r="E46" s="13"/>
      <c r="F46" s="6"/>
      <c r="G46" s="6"/>
      <c r="H46" s="6"/>
    </row>
    <row r="47" spans="1:8" ht="12.75">
      <c r="A47" s="6"/>
      <c r="B47" s="13"/>
      <c r="C47" s="13"/>
      <c r="D47" s="13"/>
      <c r="E47" s="13"/>
      <c r="F47" s="6"/>
      <c r="G47" s="6"/>
      <c r="H47" s="6"/>
    </row>
    <row r="48" spans="1:8" ht="12.75">
      <c r="A48" s="6"/>
      <c r="B48" s="13"/>
      <c r="C48" s="13"/>
      <c r="D48" s="13"/>
      <c r="E48" s="13"/>
      <c r="F48" s="6"/>
      <c r="G48" s="6"/>
      <c r="H48" s="6"/>
    </row>
    <row r="49" spans="1:8" ht="12.75">
      <c r="A49" s="6"/>
      <c r="B49" s="13"/>
      <c r="C49" s="13"/>
      <c r="D49" s="13"/>
      <c r="E49" s="13"/>
      <c r="F49" s="6"/>
      <c r="G49" s="6"/>
      <c r="H49" s="6"/>
    </row>
    <row r="50" spans="1:8" ht="12.75">
      <c r="A50" s="6"/>
      <c r="B50" s="13"/>
      <c r="C50" s="13"/>
      <c r="D50" s="13"/>
      <c r="E50" s="13"/>
      <c r="F50" s="6"/>
      <c r="G50" s="6"/>
      <c r="H50" s="6"/>
    </row>
    <row r="51" spans="1:8" ht="12.75">
      <c r="A51" s="6"/>
      <c r="B51" s="13"/>
      <c r="C51" s="13"/>
      <c r="D51" s="13"/>
      <c r="E51" s="13"/>
      <c r="F51" s="6"/>
      <c r="G51" s="6"/>
      <c r="H51" s="6"/>
    </row>
    <row r="52" spans="1:8" ht="12.75">
      <c r="A52" s="6"/>
      <c r="B52" s="13"/>
      <c r="C52" s="13"/>
      <c r="D52" s="13"/>
      <c r="E52" s="13"/>
      <c r="F52" s="6"/>
      <c r="G52" s="6"/>
      <c r="H52" s="6"/>
    </row>
    <row r="53" spans="1:8" ht="12.75">
      <c r="A53" s="6"/>
      <c r="B53" s="13"/>
      <c r="C53" s="13"/>
      <c r="D53" s="13"/>
      <c r="E53" s="13"/>
      <c r="F53" s="6"/>
      <c r="G53" s="6"/>
      <c r="H53" s="6"/>
    </row>
    <row r="54" spans="1:8" ht="12.75">
      <c r="A54" s="6"/>
      <c r="B54" s="13"/>
      <c r="C54" s="13"/>
      <c r="D54" s="13"/>
      <c r="E54" s="13"/>
      <c r="F54" s="6"/>
      <c r="G54" s="6"/>
      <c r="H54" s="6"/>
    </row>
    <row r="55" spans="1:8" ht="12.75">
      <c r="A55" s="6"/>
      <c r="B55" s="13"/>
      <c r="C55" s="13"/>
      <c r="D55" s="13"/>
      <c r="E55" s="13"/>
      <c r="F55" s="6"/>
      <c r="G55" s="6"/>
      <c r="H55" s="6"/>
    </row>
    <row r="56" spans="1:8" ht="12.75">
      <c r="A56" s="6"/>
      <c r="B56" s="13"/>
      <c r="C56" s="13"/>
      <c r="D56" s="13"/>
      <c r="E56" s="13"/>
      <c r="F56" s="6"/>
      <c r="G56" s="6"/>
      <c r="H56" s="6"/>
    </row>
    <row r="57" spans="1:8" ht="12.75">
      <c r="A57" s="6"/>
      <c r="B57" s="13"/>
      <c r="C57" s="13"/>
      <c r="D57" s="13"/>
      <c r="E57" s="13"/>
      <c r="F57" s="6"/>
      <c r="G57" s="6"/>
      <c r="H57" s="6"/>
    </row>
  </sheetData>
  <mergeCells count="2">
    <mergeCell ref="A4:C4"/>
    <mergeCell ref="A5:C5"/>
  </mergeCells>
  <printOptions horizontalCentered="1" verticalCentered="1"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A1">
      <selection activeCell="G12" sqref="G12"/>
    </sheetView>
  </sheetViews>
  <sheetFormatPr defaultColWidth="11.421875" defaultRowHeight="12.75"/>
  <cols>
    <col min="1" max="1" width="33.28125" style="2" customWidth="1"/>
    <col min="2" max="2" width="7.140625" style="2" bestFit="1" customWidth="1"/>
    <col min="3" max="3" width="9.28125" style="6" bestFit="1" customWidth="1"/>
    <col min="4" max="4" width="7.7109375" style="6" bestFit="1" customWidth="1"/>
    <col min="5" max="5" width="8.7109375" style="6" bestFit="1" customWidth="1"/>
    <col min="6" max="6" width="6.28125" style="13" bestFit="1" customWidth="1"/>
    <col min="7" max="7" width="30.421875" style="2" customWidth="1"/>
    <col min="8" max="16384" width="11.421875" style="2" customWidth="1"/>
  </cols>
  <sheetData>
    <row r="1" ht="18.75">
      <c r="A1" s="73" t="s">
        <v>126</v>
      </c>
    </row>
    <row r="3" spans="1:6" s="74" customFormat="1" ht="57.75" customHeight="1">
      <c r="A3" s="80" t="s">
        <v>119</v>
      </c>
      <c r="B3" s="80"/>
      <c r="C3" s="80"/>
      <c r="D3" s="80"/>
      <c r="E3" s="80"/>
      <c r="F3" s="80"/>
    </row>
    <row r="4" spans="1:6" ht="12.75">
      <c r="A4" s="4"/>
      <c r="B4" s="4"/>
      <c r="C4" s="14"/>
      <c r="D4" s="14"/>
      <c r="E4" s="14"/>
      <c r="F4" s="7"/>
    </row>
    <row r="5" spans="1:6" ht="12.75">
      <c r="A5" s="5"/>
      <c r="B5" s="6"/>
      <c r="C5" s="5"/>
      <c r="D5" s="5"/>
      <c r="E5" s="5"/>
      <c r="F5" s="15"/>
    </row>
    <row r="6" spans="1:12" ht="12.75">
      <c r="A6" s="1"/>
      <c r="B6" s="16"/>
      <c r="C6" s="90" t="s">
        <v>68</v>
      </c>
      <c r="D6" s="91"/>
      <c r="E6" s="91"/>
      <c r="F6" s="91"/>
      <c r="H6" s="16"/>
      <c r="I6" s="90" t="s">
        <v>68</v>
      </c>
      <c r="J6" s="91"/>
      <c r="K6" s="91"/>
      <c r="L6" s="91"/>
    </row>
    <row r="7" spans="1:12" ht="12.75">
      <c r="A7" s="17" t="s">
        <v>25</v>
      </c>
      <c r="B7" s="19" t="s">
        <v>1</v>
      </c>
      <c r="C7" s="20" t="s">
        <v>10</v>
      </c>
      <c r="D7" s="21" t="s">
        <v>11</v>
      </c>
      <c r="E7" s="21" t="s">
        <v>12</v>
      </c>
      <c r="F7" s="17" t="s">
        <v>8</v>
      </c>
      <c r="H7" s="19" t="s">
        <v>1</v>
      </c>
      <c r="I7" s="20" t="s">
        <v>10</v>
      </c>
      <c r="J7" s="21" t="s">
        <v>11</v>
      </c>
      <c r="K7" s="21" t="s">
        <v>12</v>
      </c>
      <c r="L7" s="17" t="s">
        <v>8</v>
      </c>
    </row>
    <row r="8" spans="1:5" ht="12.75">
      <c r="A8" s="1"/>
      <c r="B8" s="22"/>
      <c r="C8" s="23"/>
      <c r="D8" s="23"/>
      <c r="E8" s="24"/>
    </row>
    <row r="9" spans="1:12" ht="12.75">
      <c r="A9" s="25" t="s">
        <v>1</v>
      </c>
      <c r="B9" s="26">
        <f>SUM(B11:B46)</f>
        <v>634</v>
      </c>
      <c r="C9" s="24">
        <f>SUM(C11:C46)</f>
        <v>390</v>
      </c>
      <c r="D9" s="24">
        <f>SUM(D11:D46)</f>
        <v>114</v>
      </c>
      <c r="E9" s="24">
        <f>SUM(E11:E46)</f>
        <v>46</v>
      </c>
      <c r="F9" s="24">
        <f>SUM(F11:F46)</f>
        <v>84</v>
      </c>
      <c r="H9" s="40">
        <f>SUM(H11:H46)/B9</f>
        <v>7.935331230283912</v>
      </c>
      <c r="I9" s="40" t="e">
        <f>SUM(I11:I46)/C9</f>
        <v>#VALUE!</v>
      </c>
      <c r="J9" s="40" t="e">
        <f>SUM(J11:J46)/D9</f>
        <v>#VALUE!</v>
      </c>
      <c r="K9" s="40" t="e">
        <f>SUM(K11:K46)/E9</f>
        <v>#VALUE!</v>
      </c>
      <c r="L9" s="40" t="e">
        <f>SUM(L11:L46)/F9</f>
        <v>#VALUE!</v>
      </c>
    </row>
    <row r="10" spans="2:6" ht="12.75">
      <c r="B10" s="27"/>
      <c r="C10" s="13">
        <v>402</v>
      </c>
      <c r="D10" s="13">
        <v>120</v>
      </c>
      <c r="E10" s="13">
        <v>51</v>
      </c>
      <c r="F10" s="13">
        <v>88</v>
      </c>
    </row>
    <row r="11" spans="1:12" s="31" customFormat="1" ht="15" customHeight="1">
      <c r="A11" s="28" t="s">
        <v>26</v>
      </c>
      <c r="B11" s="29">
        <v>11</v>
      </c>
      <c r="C11" s="30">
        <v>3</v>
      </c>
      <c r="D11" s="30">
        <v>3</v>
      </c>
      <c r="E11" s="30">
        <v>1</v>
      </c>
      <c r="F11" s="30">
        <v>4</v>
      </c>
      <c r="H11" s="31">
        <f aca="true" t="shared" si="0" ref="H11:H46">VALUE(MID($A11,1,2))*B11</f>
        <v>11</v>
      </c>
      <c r="I11" s="31">
        <f aca="true" t="shared" si="1" ref="I11:I46">VALUE(MID($A11,1,2))*C11</f>
        <v>3</v>
      </c>
      <c r="J11" s="31">
        <f aca="true" t="shared" si="2" ref="J11:J46">VALUE(MID($A11,1,2))*D11</f>
        <v>3</v>
      </c>
      <c r="K11" s="31">
        <f aca="true" t="shared" si="3" ref="K11:K46">VALUE(MID($A11,1,2))*E11</f>
        <v>1</v>
      </c>
      <c r="L11" s="31">
        <f aca="true" t="shared" si="4" ref="L11:L46">VALUE(MID($A11,1,2))*F11</f>
        <v>4</v>
      </c>
    </row>
    <row r="12" spans="1:12" s="31" customFormat="1" ht="15" customHeight="1">
      <c r="A12" s="28" t="s">
        <v>73</v>
      </c>
      <c r="B12" s="29">
        <v>103</v>
      </c>
      <c r="C12" s="30">
        <v>67</v>
      </c>
      <c r="D12" s="30">
        <v>17</v>
      </c>
      <c r="E12" s="30">
        <v>5</v>
      </c>
      <c r="F12" s="30">
        <v>14</v>
      </c>
      <c r="H12" s="31">
        <f t="shared" si="0"/>
        <v>206</v>
      </c>
      <c r="I12" s="31">
        <f t="shared" si="1"/>
        <v>134</v>
      </c>
      <c r="J12" s="31">
        <f t="shared" si="2"/>
        <v>34</v>
      </c>
      <c r="K12" s="31">
        <f t="shared" si="3"/>
        <v>10</v>
      </c>
      <c r="L12" s="31">
        <f t="shared" si="4"/>
        <v>28</v>
      </c>
    </row>
    <row r="13" spans="1:12" s="31" customFormat="1" ht="15" customHeight="1">
      <c r="A13" s="30" t="s">
        <v>27</v>
      </c>
      <c r="B13" s="29">
        <v>103</v>
      </c>
      <c r="C13" s="30">
        <v>67</v>
      </c>
      <c r="D13" s="30">
        <v>19</v>
      </c>
      <c r="E13" s="30">
        <v>7</v>
      </c>
      <c r="F13" s="30">
        <v>10</v>
      </c>
      <c r="H13" s="31">
        <f t="shared" si="0"/>
        <v>309</v>
      </c>
      <c r="I13" s="31">
        <f t="shared" si="1"/>
        <v>201</v>
      </c>
      <c r="J13" s="31">
        <f t="shared" si="2"/>
        <v>57</v>
      </c>
      <c r="K13" s="31">
        <f t="shared" si="3"/>
        <v>21</v>
      </c>
      <c r="L13" s="31">
        <f t="shared" si="4"/>
        <v>30</v>
      </c>
    </row>
    <row r="14" spans="1:12" s="31" customFormat="1" ht="15" customHeight="1">
      <c r="A14" s="30" t="s">
        <v>28</v>
      </c>
      <c r="B14" s="29">
        <v>49</v>
      </c>
      <c r="C14" s="30">
        <v>30</v>
      </c>
      <c r="D14" s="30">
        <v>11</v>
      </c>
      <c r="E14" s="30">
        <v>3</v>
      </c>
      <c r="F14" s="30">
        <v>5</v>
      </c>
      <c r="H14" s="31">
        <f t="shared" si="0"/>
        <v>196</v>
      </c>
      <c r="I14" s="31">
        <f t="shared" si="1"/>
        <v>120</v>
      </c>
      <c r="J14" s="31">
        <f t="shared" si="2"/>
        <v>44</v>
      </c>
      <c r="K14" s="31">
        <f t="shared" si="3"/>
        <v>12</v>
      </c>
      <c r="L14" s="31">
        <f t="shared" si="4"/>
        <v>20</v>
      </c>
    </row>
    <row r="15" spans="1:12" s="31" customFormat="1" ht="15" customHeight="1">
      <c r="A15" s="30" t="s">
        <v>29</v>
      </c>
      <c r="B15" s="29">
        <v>44</v>
      </c>
      <c r="C15" s="30">
        <v>29</v>
      </c>
      <c r="D15" s="30">
        <v>7</v>
      </c>
      <c r="E15" s="30">
        <v>4</v>
      </c>
      <c r="F15" s="30">
        <v>4</v>
      </c>
      <c r="H15" s="31">
        <f t="shared" si="0"/>
        <v>220</v>
      </c>
      <c r="I15" s="31">
        <f t="shared" si="1"/>
        <v>145</v>
      </c>
      <c r="J15" s="31">
        <f t="shared" si="2"/>
        <v>35</v>
      </c>
      <c r="K15" s="31">
        <f t="shared" si="3"/>
        <v>20</v>
      </c>
      <c r="L15" s="31">
        <f t="shared" si="4"/>
        <v>20</v>
      </c>
    </row>
    <row r="16" spans="1:12" s="31" customFormat="1" ht="15" customHeight="1">
      <c r="A16" s="32" t="s">
        <v>30</v>
      </c>
      <c r="B16" s="33">
        <v>33</v>
      </c>
      <c r="C16" s="32">
        <v>21</v>
      </c>
      <c r="D16" s="32">
        <v>5</v>
      </c>
      <c r="E16" s="32">
        <v>2</v>
      </c>
      <c r="F16" s="32">
        <v>5</v>
      </c>
      <c r="H16" s="31">
        <f t="shared" si="0"/>
        <v>198</v>
      </c>
      <c r="I16" s="31">
        <f t="shared" si="1"/>
        <v>126</v>
      </c>
      <c r="J16" s="31">
        <f t="shared" si="2"/>
        <v>30</v>
      </c>
      <c r="K16" s="31">
        <f t="shared" si="3"/>
        <v>12</v>
      </c>
      <c r="L16" s="31">
        <f t="shared" si="4"/>
        <v>30</v>
      </c>
    </row>
    <row r="17" spans="1:12" s="31" customFormat="1" ht="15" customHeight="1">
      <c r="A17" s="30" t="s">
        <v>31</v>
      </c>
      <c r="B17" s="29">
        <v>33</v>
      </c>
      <c r="C17" s="30">
        <v>22</v>
      </c>
      <c r="D17" s="30">
        <v>4</v>
      </c>
      <c r="E17" s="30">
        <v>2</v>
      </c>
      <c r="F17" s="30">
        <v>5</v>
      </c>
      <c r="H17" s="31">
        <f t="shared" si="0"/>
        <v>231</v>
      </c>
      <c r="I17" s="31">
        <f t="shared" si="1"/>
        <v>154</v>
      </c>
      <c r="J17" s="31">
        <f t="shared" si="2"/>
        <v>28</v>
      </c>
      <c r="K17" s="31">
        <f t="shared" si="3"/>
        <v>14</v>
      </c>
      <c r="L17" s="31">
        <f t="shared" si="4"/>
        <v>35</v>
      </c>
    </row>
    <row r="18" spans="1:12" s="31" customFormat="1" ht="15" customHeight="1">
      <c r="A18" s="30" t="s">
        <v>32</v>
      </c>
      <c r="B18" s="29">
        <v>32</v>
      </c>
      <c r="C18" s="30">
        <v>23</v>
      </c>
      <c r="D18" s="30">
        <v>3</v>
      </c>
      <c r="E18" s="30">
        <v>2</v>
      </c>
      <c r="F18" s="30">
        <v>4</v>
      </c>
      <c r="H18" s="31">
        <f t="shared" si="0"/>
        <v>256</v>
      </c>
      <c r="I18" s="31">
        <f t="shared" si="1"/>
        <v>184</v>
      </c>
      <c r="J18" s="31">
        <f t="shared" si="2"/>
        <v>24</v>
      </c>
      <c r="K18" s="31">
        <f t="shared" si="3"/>
        <v>16</v>
      </c>
      <c r="L18" s="31">
        <f t="shared" si="4"/>
        <v>32</v>
      </c>
    </row>
    <row r="19" spans="1:12" s="31" customFormat="1" ht="15" customHeight="1">
      <c r="A19" s="30" t="s">
        <v>33</v>
      </c>
      <c r="B19" s="29">
        <v>28</v>
      </c>
      <c r="C19" s="30">
        <v>16</v>
      </c>
      <c r="D19" s="30">
        <v>5</v>
      </c>
      <c r="E19" s="30">
        <v>1</v>
      </c>
      <c r="F19" s="30">
        <v>6</v>
      </c>
      <c r="H19" s="31">
        <f t="shared" si="0"/>
        <v>252</v>
      </c>
      <c r="I19" s="31">
        <f t="shared" si="1"/>
        <v>144</v>
      </c>
      <c r="J19" s="31">
        <f t="shared" si="2"/>
        <v>45</v>
      </c>
      <c r="K19" s="31">
        <f t="shared" si="3"/>
        <v>9</v>
      </c>
      <c r="L19" s="31">
        <f t="shared" si="4"/>
        <v>54</v>
      </c>
    </row>
    <row r="20" spans="1:12" s="31" customFormat="1" ht="15" customHeight="1">
      <c r="A20" s="30" t="s">
        <v>34</v>
      </c>
      <c r="B20" s="29">
        <v>29</v>
      </c>
      <c r="C20" s="30">
        <v>12</v>
      </c>
      <c r="D20" s="30">
        <v>7</v>
      </c>
      <c r="E20" s="30">
        <v>6</v>
      </c>
      <c r="F20" s="30">
        <v>4</v>
      </c>
      <c r="H20" s="31">
        <f t="shared" si="0"/>
        <v>290</v>
      </c>
      <c r="I20" s="31">
        <f t="shared" si="1"/>
        <v>120</v>
      </c>
      <c r="J20" s="31">
        <f t="shared" si="2"/>
        <v>70</v>
      </c>
      <c r="K20" s="31">
        <f t="shared" si="3"/>
        <v>60</v>
      </c>
      <c r="L20" s="31">
        <f t="shared" si="4"/>
        <v>40</v>
      </c>
    </row>
    <row r="21" spans="1:12" s="31" customFormat="1" ht="15" customHeight="1">
      <c r="A21" s="30" t="s">
        <v>35</v>
      </c>
      <c r="B21" s="29">
        <v>17</v>
      </c>
      <c r="C21" s="30">
        <v>9</v>
      </c>
      <c r="D21" s="30">
        <v>3</v>
      </c>
      <c r="E21" s="30">
        <v>1</v>
      </c>
      <c r="F21" s="30">
        <v>4</v>
      </c>
      <c r="H21" s="31">
        <f t="shared" si="0"/>
        <v>187</v>
      </c>
      <c r="I21" s="31">
        <f t="shared" si="1"/>
        <v>99</v>
      </c>
      <c r="J21" s="31">
        <f t="shared" si="2"/>
        <v>33</v>
      </c>
      <c r="K21" s="31">
        <f t="shared" si="3"/>
        <v>11</v>
      </c>
      <c r="L21" s="31">
        <f t="shared" si="4"/>
        <v>44</v>
      </c>
    </row>
    <row r="22" spans="1:12" s="31" customFormat="1" ht="15" customHeight="1">
      <c r="A22" s="32" t="s">
        <v>36</v>
      </c>
      <c r="B22" s="33">
        <v>23</v>
      </c>
      <c r="C22" s="32">
        <v>16</v>
      </c>
      <c r="D22" s="32">
        <v>3</v>
      </c>
      <c r="E22" s="32">
        <v>1</v>
      </c>
      <c r="F22" s="32">
        <v>3</v>
      </c>
      <c r="H22" s="31">
        <f t="shared" si="0"/>
        <v>276</v>
      </c>
      <c r="I22" s="31">
        <f t="shared" si="1"/>
        <v>192</v>
      </c>
      <c r="J22" s="31">
        <f t="shared" si="2"/>
        <v>36</v>
      </c>
      <c r="K22" s="31">
        <f t="shared" si="3"/>
        <v>12</v>
      </c>
      <c r="L22" s="31">
        <f t="shared" si="4"/>
        <v>36</v>
      </c>
    </row>
    <row r="23" spans="1:12" s="31" customFormat="1" ht="15" customHeight="1">
      <c r="A23" s="30" t="s">
        <v>37</v>
      </c>
      <c r="B23" s="29">
        <v>26</v>
      </c>
      <c r="C23" s="30">
        <v>15</v>
      </c>
      <c r="D23" s="30">
        <v>6</v>
      </c>
      <c r="E23" s="30">
        <v>3</v>
      </c>
      <c r="F23" s="30">
        <v>2</v>
      </c>
      <c r="H23" s="31">
        <f t="shared" si="0"/>
        <v>338</v>
      </c>
      <c r="I23" s="31">
        <f t="shared" si="1"/>
        <v>195</v>
      </c>
      <c r="J23" s="31">
        <f t="shared" si="2"/>
        <v>78</v>
      </c>
      <c r="K23" s="31">
        <f t="shared" si="3"/>
        <v>39</v>
      </c>
      <c r="L23" s="31">
        <f t="shared" si="4"/>
        <v>26</v>
      </c>
    </row>
    <row r="24" spans="1:12" s="31" customFormat="1" ht="15" customHeight="1">
      <c r="A24" s="30" t="s">
        <v>38</v>
      </c>
      <c r="B24" s="29">
        <v>18</v>
      </c>
      <c r="C24" s="30">
        <v>12</v>
      </c>
      <c r="D24" s="30">
        <v>2</v>
      </c>
      <c r="E24" s="30">
        <v>2</v>
      </c>
      <c r="F24" s="30">
        <v>2</v>
      </c>
      <c r="H24" s="31">
        <f t="shared" si="0"/>
        <v>252</v>
      </c>
      <c r="I24" s="31">
        <f t="shared" si="1"/>
        <v>168</v>
      </c>
      <c r="J24" s="31">
        <f t="shared" si="2"/>
        <v>28</v>
      </c>
      <c r="K24" s="31">
        <f t="shared" si="3"/>
        <v>28</v>
      </c>
      <c r="L24" s="31">
        <f t="shared" si="4"/>
        <v>28</v>
      </c>
    </row>
    <row r="25" spans="1:12" s="31" customFormat="1" ht="15" customHeight="1">
      <c r="A25" s="30" t="s">
        <v>39</v>
      </c>
      <c r="B25" s="29">
        <v>6</v>
      </c>
      <c r="C25" s="30">
        <v>4</v>
      </c>
      <c r="D25" s="30">
        <v>1</v>
      </c>
      <c r="E25" s="30">
        <v>1</v>
      </c>
      <c r="F25" s="35" t="s">
        <v>113</v>
      </c>
      <c r="H25" s="31">
        <f t="shared" si="0"/>
        <v>90</v>
      </c>
      <c r="I25" s="31">
        <f t="shared" si="1"/>
        <v>60</v>
      </c>
      <c r="J25" s="31">
        <f t="shared" si="2"/>
        <v>15</v>
      </c>
      <c r="K25" s="31">
        <f t="shared" si="3"/>
        <v>15</v>
      </c>
      <c r="L25" s="31" t="e">
        <f t="shared" si="4"/>
        <v>#VALUE!</v>
      </c>
    </row>
    <row r="26" spans="1:12" s="31" customFormat="1" ht="15" customHeight="1">
      <c r="A26" s="30" t="s">
        <v>40</v>
      </c>
      <c r="B26" s="29">
        <v>17</v>
      </c>
      <c r="C26" s="30">
        <v>6</v>
      </c>
      <c r="D26" s="30">
        <v>7</v>
      </c>
      <c r="E26" s="30">
        <v>2</v>
      </c>
      <c r="F26" s="30">
        <v>2</v>
      </c>
      <c r="H26" s="31">
        <f t="shared" si="0"/>
        <v>272</v>
      </c>
      <c r="I26" s="31">
        <f t="shared" si="1"/>
        <v>96</v>
      </c>
      <c r="J26" s="31">
        <f t="shared" si="2"/>
        <v>112</v>
      </c>
      <c r="K26" s="31">
        <f t="shared" si="3"/>
        <v>32</v>
      </c>
      <c r="L26" s="31">
        <f t="shared" si="4"/>
        <v>32</v>
      </c>
    </row>
    <row r="27" spans="1:12" s="31" customFormat="1" ht="15" customHeight="1">
      <c r="A27" s="30" t="s">
        <v>45</v>
      </c>
      <c r="B27" s="29">
        <v>14</v>
      </c>
      <c r="C27" s="30">
        <v>11</v>
      </c>
      <c r="D27" s="30">
        <v>2</v>
      </c>
      <c r="E27" s="30">
        <v>1</v>
      </c>
      <c r="F27" s="35" t="s">
        <v>113</v>
      </c>
      <c r="H27" s="31">
        <f t="shared" si="0"/>
        <v>238</v>
      </c>
      <c r="I27" s="31">
        <f t="shared" si="1"/>
        <v>187</v>
      </c>
      <c r="J27" s="31">
        <f t="shared" si="2"/>
        <v>34</v>
      </c>
      <c r="K27" s="31">
        <f t="shared" si="3"/>
        <v>17</v>
      </c>
      <c r="L27" s="31" t="e">
        <f t="shared" si="4"/>
        <v>#VALUE!</v>
      </c>
    </row>
    <row r="28" spans="1:12" s="31" customFormat="1" ht="15" customHeight="1">
      <c r="A28" s="32" t="s">
        <v>41</v>
      </c>
      <c r="B28" s="33">
        <v>9</v>
      </c>
      <c r="C28" s="32">
        <v>5</v>
      </c>
      <c r="D28" s="32">
        <v>2</v>
      </c>
      <c r="E28" s="34" t="s">
        <v>113</v>
      </c>
      <c r="F28" s="32">
        <v>2</v>
      </c>
      <c r="H28" s="31">
        <f t="shared" si="0"/>
        <v>162</v>
      </c>
      <c r="I28" s="31">
        <f t="shared" si="1"/>
        <v>90</v>
      </c>
      <c r="J28" s="31">
        <f t="shared" si="2"/>
        <v>36</v>
      </c>
      <c r="K28" s="31" t="e">
        <f t="shared" si="3"/>
        <v>#VALUE!</v>
      </c>
      <c r="L28" s="31">
        <f t="shared" si="4"/>
        <v>36</v>
      </c>
    </row>
    <row r="29" spans="1:12" s="31" customFormat="1" ht="15" customHeight="1">
      <c r="A29" s="30" t="s">
        <v>46</v>
      </c>
      <c r="B29" s="29">
        <v>7</v>
      </c>
      <c r="C29" s="30">
        <v>4</v>
      </c>
      <c r="D29" s="30">
        <v>1</v>
      </c>
      <c r="E29" s="35" t="s">
        <v>113</v>
      </c>
      <c r="F29" s="30">
        <v>2</v>
      </c>
      <c r="H29" s="31">
        <f t="shared" si="0"/>
        <v>133</v>
      </c>
      <c r="I29" s="31">
        <f t="shared" si="1"/>
        <v>76</v>
      </c>
      <c r="J29" s="31">
        <f t="shared" si="2"/>
        <v>19</v>
      </c>
      <c r="K29" s="31" t="e">
        <f t="shared" si="3"/>
        <v>#VALUE!</v>
      </c>
      <c r="L29" s="31">
        <f t="shared" si="4"/>
        <v>38</v>
      </c>
    </row>
    <row r="30" spans="1:12" s="31" customFormat="1" ht="15" customHeight="1">
      <c r="A30" s="30" t="s">
        <v>85</v>
      </c>
      <c r="B30" s="29">
        <v>4</v>
      </c>
      <c r="C30" s="30">
        <v>2</v>
      </c>
      <c r="D30" s="35" t="s">
        <v>113</v>
      </c>
      <c r="E30" s="35" t="s">
        <v>113</v>
      </c>
      <c r="F30" s="30">
        <v>2</v>
      </c>
      <c r="H30" s="31">
        <f t="shared" si="0"/>
        <v>80</v>
      </c>
      <c r="I30" s="31">
        <f t="shared" si="1"/>
        <v>40</v>
      </c>
      <c r="J30" s="31" t="e">
        <f t="shared" si="2"/>
        <v>#VALUE!</v>
      </c>
      <c r="K30" s="31" t="e">
        <f t="shared" si="3"/>
        <v>#VALUE!</v>
      </c>
      <c r="L30" s="31">
        <f t="shared" si="4"/>
        <v>40</v>
      </c>
    </row>
    <row r="31" spans="1:12" s="31" customFormat="1" ht="15" customHeight="1">
      <c r="A31" s="30" t="s">
        <v>42</v>
      </c>
      <c r="B31" s="29">
        <v>5</v>
      </c>
      <c r="C31" s="30">
        <v>2</v>
      </c>
      <c r="D31" s="30">
        <v>1</v>
      </c>
      <c r="E31" s="35" t="s">
        <v>113</v>
      </c>
      <c r="F31" s="30">
        <v>2</v>
      </c>
      <c r="H31" s="31">
        <f t="shared" si="0"/>
        <v>105</v>
      </c>
      <c r="I31" s="31">
        <f t="shared" si="1"/>
        <v>42</v>
      </c>
      <c r="J31" s="31">
        <f t="shared" si="2"/>
        <v>21</v>
      </c>
      <c r="K31" s="31" t="e">
        <f t="shared" si="3"/>
        <v>#VALUE!</v>
      </c>
      <c r="L31" s="31">
        <f t="shared" si="4"/>
        <v>42</v>
      </c>
    </row>
    <row r="32" spans="1:12" s="31" customFormat="1" ht="15" customHeight="1">
      <c r="A32" s="30" t="s">
        <v>49</v>
      </c>
      <c r="B32" s="29">
        <v>3</v>
      </c>
      <c r="C32" s="30">
        <v>2</v>
      </c>
      <c r="D32" s="35" t="s">
        <v>113</v>
      </c>
      <c r="E32" s="35" t="s">
        <v>113</v>
      </c>
      <c r="F32" s="30">
        <v>1</v>
      </c>
      <c r="H32" s="31">
        <f t="shared" si="0"/>
        <v>66</v>
      </c>
      <c r="I32" s="31">
        <f t="shared" si="1"/>
        <v>44</v>
      </c>
      <c r="J32" s="31" t="e">
        <f t="shared" si="2"/>
        <v>#VALUE!</v>
      </c>
      <c r="K32" s="31" t="e">
        <f t="shared" si="3"/>
        <v>#VALUE!</v>
      </c>
      <c r="L32" s="31">
        <f t="shared" si="4"/>
        <v>22</v>
      </c>
    </row>
    <row r="33" spans="1:12" s="31" customFormat="1" ht="15" customHeight="1">
      <c r="A33" s="30" t="s">
        <v>74</v>
      </c>
      <c r="B33" s="29">
        <v>2</v>
      </c>
      <c r="C33" s="30">
        <v>1</v>
      </c>
      <c r="D33" s="35" t="s">
        <v>113</v>
      </c>
      <c r="E33" s="30">
        <v>1</v>
      </c>
      <c r="F33" s="35" t="s">
        <v>113</v>
      </c>
      <c r="H33" s="31">
        <f t="shared" si="0"/>
        <v>46</v>
      </c>
      <c r="I33" s="31">
        <f t="shared" si="1"/>
        <v>23</v>
      </c>
      <c r="J33" s="31" t="e">
        <f t="shared" si="2"/>
        <v>#VALUE!</v>
      </c>
      <c r="K33" s="31">
        <f t="shared" si="3"/>
        <v>23</v>
      </c>
      <c r="L33" s="31" t="e">
        <f t="shared" si="4"/>
        <v>#VALUE!</v>
      </c>
    </row>
    <row r="34" spans="1:12" s="31" customFormat="1" ht="15" customHeight="1">
      <c r="A34" s="32" t="s">
        <v>76</v>
      </c>
      <c r="B34" s="33">
        <v>1</v>
      </c>
      <c r="C34" s="34" t="s">
        <v>113</v>
      </c>
      <c r="D34" s="32">
        <v>1</v>
      </c>
      <c r="E34" s="34" t="s">
        <v>113</v>
      </c>
      <c r="F34" s="34" t="s">
        <v>113</v>
      </c>
      <c r="H34" s="31">
        <f t="shared" si="0"/>
        <v>24</v>
      </c>
      <c r="I34" s="31" t="e">
        <f t="shared" si="1"/>
        <v>#VALUE!</v>
      </c>
      <c r="J34" s="31">
        <f t="shared" si="2"/>
        <v>24</v>
      </c>
      <c r="K34" s="31" t="e">
        <f t="shared" si="3"/>
        <v>#VALUE!</v>
      </c>
      <c r="L34" s="31" t="e">
        <f t="shared" si="4"/>
        <v>#VALUE!</v>
      </c>
    </row>
    <row r="35" spans="1:12" s="31" customFormat="1" ht="15" customHeight="1">
      <c r="A35" s="30" t="s">
        <v>43</v>
      </c>
      <c r="B35" s="29">
        <v>1</v>
      </c>
      <c r="C35" s="35" t="s">
        <v>113</v>
      </c>
      <c r="D35" s="30">
        <v>1</v>
      </c>
      <c r="E35" s="35" t="s">
        <v>113</v>
      </c>
      <c r="F35" s="35" t="s">
        <v>113</v>
      </c>
      <c r="H35" s="31">
        <f t="shared" si="0"/>
        <v>25</v>
      </c>
      <c r="I35" s="31" t="e">
        <f t="shared" si="1"/>
        <v>#VALUE!</v>
      </c>
      <c r="J35" s="31">
        <f t="shared" si="2"/>
        <v>25</v>
      </c>
      <c r="K35" s="31" t="e">
        <f t="shared" si="3"/>
        <v>#VALUE!</v>
      </c>
      <c r="L35" s="31" t="e">
        <f t="shared" si="4"/>
        <v>#VALUE!</v>
      </c>
    </row>
    <row r="36" spans="1:12" s="31" customFormat="1" ht="15" customHeight="1">
      <c r="A36" s="30" t="s">
        <v>44</v>
      </c>
      <c r="B36" s="29">
        <v>5</v>
      </c>
      <c r="C36" s="30">
        <v>5</v>
      </c>
      <c r="D36" s="35" t="s">
        <v>113</v>
      </c>
      <c r="E36" s="35" t="s">
        <v>113</v>
      </c>
      <c r="F36" s="35" t="s">
        <v>113</v>
      </c>
      <c r="H36" s="31">
        <f t="shared" si="0"/>
        <v>130</v>
      </c>
      <c r="I36" s="31">
        <f t="shared" si="1"/>
        <v>130</v>
      </c>
      <c r="J36" s="31" t="e">
        <f t="shared" si="2"/>
        <v>#VALUE!</v>
      </c>
      <c r="K36" s="31" t="e">
        <f t="shared" si="3"/>
        <v>#VALUE!</v>
      </c>
      <c r="L36" s="31" t="e">
        <f t="shared" si="4"/>
        <v>#VALUE!</v>
      </c>
    </row>
    <row r="37" spans="1:12" s="31" customFormat="1" ht="15" customHeight="1">
      <c r="A37" s="30" t="s">
        <v>71</v>
      </c>
      <c r="B37" s="29">
        <v>1</v>
      </c>
      <c r="C37" s="30">
        <v>1</v>
      </c>
      <c r="D37" s="35" t="s">
        <v>113</v>
      </c>
      <c r="E37" s="35" t="s">
        <v>113</v>
      </c>
      <c r="F37" s="35" t="s">
        <v>113</v>
      </c>
      <c r="H37" s="31">
        <f t="shared" si="0"/>
        <v>27</v>
      </c>
      <c r="I37" s="31">
        <f t="shared" si="1"/>
        <v>27</v>
      </c>
      <c r="J37" s="31" t="e">
        <f t="shared" si="2"/>
        <v>#VALUE!</v>
      </c>
      <c r="K37" s="31" t="e">
        <f t="shared" si="3"/>
        <v>#VALUE!</v>
      </c>
      <c r="L37" s="31" t="e">
        <f t="shared" si="4"/>
        <v>#VALUE!</v>
      </c>
    </row>
    <row r="38" spans="1:12" s="31" customFormat="1" ht="15" customHeight="1">
      <c r="A38" s="30" t="s">
        <v>77</v>
      </c>
      <c r="B38" s="29">
        <v>1</v>
      </c>
      <c r="C38" s="30">
        <v>1</v>
      </c>
      <c r="D38" s="35" t="s">
        <v>113</v>
      </c>
      <c r="E38" s="35" t="s">
        <v>113</v>
      </c>
      <c r="F38" s="35" t="s">
        <v>113</v>
      </c>
      <c r="H38" s="31">
        <f t="shared" si="0"/>
        <v>28</v>
      </c>
      <c r="I38" s="31">
        <f t="shared" si="1"/>
        <v>28</v>
      </c>
      <c r="J38" s="31" t="e">
        <f t="shared" si="2"/>
        <v>#VALUE!</v>
      </c>
      <c r="K38" s="31" t="e">
        <f t="shared" si="3"/>
        <v>#VALUE!</v>
      </c>
      <c r="L38" s="31" t="e">
        <f t="shared" si="4"/>
        <v>#VALUE!</v>
      </c>
    </row>
    <row r="39" spans="1:12" s="31" customFormat="1" ht="15" customHeight="1">
      <c r="A39" s="30" t="s">
        <v>72</v>
      </c>
      <c r="B39" s="29">
        <v>1</v>
      </c>
      <c r="C39" s="35" t="s">
        <v>113</v>
      </c>
      <c r="D39" s="35" t="s">
        <v>113</v>
      </c>
      <c r="E39" s="35" t="s">
        <v>113</v>
      </c>
      <c r="F39" s="30">
        <v>1</v>
      </c>
      <c r="H39" s="31">
        <f t="shared" si="0"/>
        <v>29</v>
      </c>
      <c r="I39" s="31" t="e">
        <f t="shared" si="1"/>
        <v>#VALUE!</v>
      </c>
      <c r="J39" s="31" t="e">
        <f t="shared" si="2"/>
        <v>#VALUE!</v>
      </c>
      <c r="K39" s="31" t="e">
        <f t="shared" si="3"/>
        <v>#VALUE!</v>
      </c>
      <c r="L39" s="31">
        <f t="shared" si="4"/>
        <v>29</v>
      </c>
    </row>
    <row r="40" spans="1:12" s="31" customFormat="1" ht="15" customHeight="1">
      <c r="A40" s="30" t="s">
        <v>78</v>
      </c>
      <c r="B40" s="29">
        <v>2</v>
      </c>
      <c r="C40" s="35" t="s">
        <v>113</v>
      </c>
      <c r="D40" s="30">
        <v>1</v>
      </c>
      <c r="E40" s="30">
        <v>1</v>
      </c>
      <c r="F40" s="35" t="s">
        <v>113</v>
      </c>
      <c r="H40" s="31">
        <f t="shared" si="0"/>
        <v>64</v>
      </c>
      <c r="I40" s="31" t="e">
        <f t="shared" si="1"/>
        <v>#VALUE!</v>
      </c>
      <c r="J40" s="31">
        <f t="shared" si="2"/>
        <v>32</v>
      </c>
      <c r="K40" s="31">
        <f t="shared" si="3"/>
        <v>32</v>
      </c>
      <c r="L40" s="31" t="e">
        <f t="shared" si="4"/>
        <v>#VALUE!</v>
      </c>
    </row>
    <row r="41" spans="1:12" s="31" customFormat="1" ht="12.75">
      <c r="A41" s="30" t="s">
        <v>79</v>
      </c>
      <c r="B41" s="29">
        <v>1</v>
      </c>
      <c r="C41" s="10">
        <v>1</v>
      </c>
      <c r="D41" s="35" t="s">
        <v>113</v>
      </c>
      <c r="E41" s="35" t="s">
        <v>113</v>
      </c>
      <c r="F41" s="35" t="s">
        <v>113</v>
      </c>
      <c r="H41" s="31">
        <f t="shared" si="0"/>
        <v>37</v>
      </c>
      <c r="I41" s="31">
        <f t="shared" si="1"/>
        <v>37</v>
      </c>
      <c r="J41" s="31" t="e">
        <f t="shared" si="2"/>
        <v>#VALUE!</v>
      </c>
      <c r="K41" s="31" t="e">
        <f t="shared" si="3"/>
        <v>#VALUE!</v>
      </c>
      <c r="L41" s="31" t="e">
        <f t="shared" si="4"/>
        <v>#VALUE!</v>
      </c>
    </row>
    <row r="42" spans="1:12" s="31" customFormat="1" ht="12.75">
      <c r="A42" s="30" t="s">
        <v>80</v>
      </c>
      <c r="B42" s="29">
        <v>1</v>
      </c>
      <c r="C42" s="35" t="s">
        <v>113</v>
      </c>
      <c r="D42" s="10">
        <v>1</v>
      </c>
      <c r="E42" s="35" t="s">
        <v>113</v>
      </c>
      <c r="F42" s="35" t="s">
        <v>113</v>
      </c>
      <c r="H42" s="31">
        <f t="shared" si="0"/>
        <v>39</v>
      </c>
      <c r="I42" s="31" t="e">
        <f t="shared" si="1"/>
        <v>#VALUE!</v>
      </c>
      <c r="J42" s="31">
        <f t="shared" si="2"/>
        <v>39</v>
      </c>
      <c r="K42" s="31" t="e">
        <f t="shared" si="3"/>
        <v>#VALUE!</v>
      </c>
      <c r="L42" s="31" t="e">
        <f t="shared" si="4"/>
        <v>#VALUE!</v>
      </c>
    </row>
    <row r="43" spans="1:12" s="31" customFormat="1" ht="12.75">
      <c r="A43" s="30" t="s">
        <v>81</v>
      </c>
      <c r="B43" s="29">
        <v>1</v>
      </c>
      <c r="C43" s="10">
        <v>1</v>
      </c>
      <c r="D43" s="35" t="s">
        <v>113</v>
      </c>
      <c r="E43" s="35" t="s">
        <v>113</v>
      </c>
      <c r="F43" s="35" t="s">
        <v>113</v>
      </c>
      <c r="H43" s="31">
        <f t="shared" si="0"/>
        <v>42</v>
      </c>
      <c r="I43" s="31">
        <f t="shared" si="1"/>
        <v>42</v>
      </c>
      <c r="J43" s="31" t="e">
        <f t="shared" si="2"/>
        <v>#VALUE!</v>
      </c>
      <c r="K43" s="31" t="e">
        <f t="shared" si="3"/>
        <v>#VALUE!</v>
      </c>
      <c r="L43" s="31" t="e">
        <f t="shared" si="4"/>
        <v>#VALUE!</v>
      </c>
    </row>
    <row r="44" spans="1:12" s="31" customFormat="1" ht="12.75">
      <c r="A44" s="30" t="s">
        <v>82</v>
      </c>
      <c r="B44" s="29">
        <v>1</v>
      </c>
      <c r="C44" s="35" t="s">
        <v>113</v>
      </c>
      <c r="D44" s="10">
        <v>1</v>
      </c>
      <c r="E44" s="35" t="s">
        <v>113</v>
      </c>
      <c r="F44" s="35" t="s">
        <v>113</v>
      </c>
      <c r="H44" s="31">
        <f t="shared" si="0"/>
        <v>53</v>
      </c>
      <c r="I44" s="31" t="e">
        <f t="shared" si="1"/>
        <v>#VALUE!</v>
      </c>
      <c r="J44" s="31">
        <f t="shared" si="2"/>
        <v>53</v>
      </c>
      <c r="K44" s="31" t="e">
        <f t="shared" si="3"/>
        <v>#VALUE!</v>
      </c>
      <c r="L44" s="31" t="e">
        <f t="shared" si="4"/>
        <v>#VALUE!</v>
      </c>
    </row>
    <row r="45" spans="1:12" s="31" customFormat="1" ht="12.75">
      <c r="A45" s="30" t="s">
        <v>83</v>
      </c>
      <c r="B45" s="29">
        <v>1</v>
      </c>
      <c r="C45" s="10">
        <v>1</v>
      </c>
      <c r="D45" s="35" t="s">
        <v>113</v>
      </c>
      <c r="E45" s="35" t="s">
        <v>113</v>
      </c>
      <c r="F45" s="35" t="s">
        <v>113</v>
      </c>
      <c r="H45" s="31">
        <f t="shared" si="0"/>
        <v>56</v>
      </c>
      <c r="I45" s="31">
        <f t="shared" si="1"/>
        <v>56</v>
      </c>
      <c r="J45" s="31" t="e">
        <f t="shared" si="2"/>
        <v>#VALUE!</v>
      </c>
      <c r="K45" s="31" t="e">
        <f t="shared" si="3"/>
        <v>#VALUE!</v>
      </c>
      <c r="L45" s="31" t="e">
        <f t="shared" si="4"/>
        <v>#VALUE!</v>
      </c>
    </row>
    <row r="46" spans="1:12" s="31" customFormat="1" ht="12.75">
      <c r="A46" s="32" t="s">
        <v>84</v>
      </c>
      <c r="B46" s="33">
        <v>1</v>
      </c>
      <c r="C46" s="41">
        <v>1</v>
      </c>
      <c r="D46" s="34" t="s">
        <v>113</v>
      </c>
      <c r="E46" s="34" t="s">
        <v>113</v>
      </c>
      <c r="F46" s="34" t="s">
        <v>113</v>
      </c>
      <c r="H46" s="31">
        <f t="shared" si="0"/>
        <v>63</v>
      </c>
      <c r="I46" s="31">
        <f t="shared" si="1"/>
        <v>63</v>
      </c>
      <c r="J46" s="31" t="e">
        <f t="shared" si="2"/>
        <v>#VALUE!</v>
      </c>
      <c r="K46" s="31" t="e">
        <f t="shared" si="3"/>
        <v>#VALUE!</v>
      </c>
      <c r="L46" s="31" t="e">
        <f t="shared" si="4"/>
        <v>#VALUE!</v>
      </c>
    </row>
    <row r="47" spans="1:6" s="31" customFormat="1" ht="12.75">
      <c r="A47" s="2" t="s">
        <v>122</v>
      </c>
      <c r="C47" s="10"/>
      <c r="D47" s="10"/>
      <c r="E47" s="10"/>
      <c r="F47" s="30"/>
    </row>
    <row r="48" spans="3:6" s="31" customFormat="1" ht="12.75">
      <c r="C48" s="10"/>
      <c r="D48" s="10"/>
      <c r="E48" s="10"/>
      <c r="F48" s="30"/>
    </row>
    <row r="49" spans="3:6" s="31" customFormat="1" ht="12.75">
      <c r="C49" s="10"/>
      <c r="D49" s="10"/>
      <c r="E49" s="10"/>
      <c r="F49" s="30"/>
    </row>
    <row r="50" spans="3:6" s="31" customFormat="1" ht="12.75">
      <c r="C50" s="10"/>
      <c r="D50" s="10"/>
      <c r="E50" s="10"/>
      <c r="F50" s="30"/>
    </row>
    <row r="51" spans="3:6" s="31" customFormat="1" ht="12.75">
      <c r="C51" s="10"/>
      <c r="D51" s="10"/>
      <c r="E51" s="10"/>
      <c r="F51" s="30"/>
    </row>
    <row r="52" spans="3:6" s="31" customFormat="1" ht="12.75">
      <c r="C52" s="10"/>
      <c r="D52" s="10"/>
      <c r="E52" s="10"/>
      <c r="F52" s="30"/>
    </row>
    <row r="53" spans="3:6" s="31" customFormat="1" ht="12.75">
      <c r="C53" s="10"/>
      <c r="D53" s="10"/>
      <c r="E53" s="10"/>
      <c r="F53" s="30"/>
    </row>
    <row r="54" spans="3:6" s="31" customFormat="1" ht="12.75">
      <c r="C54" s="10"/>
      <c r="D54" s="10"/>
      <c r="E54" s="10"/>
      <c r="F54" s="30"/>
    </row>
    <row r="55" spans="3:6" s="31" customFormat="1" ht="12.75">
      <c r="C55" s="10"/>
      <c r="D55" s="10"/>
      <c r="E55" s="10"/>
      <c r="F55" s="30"/>
    </row>
    <row r="56" spans="3:6" s="31" customFormat="1" ht="12.75">
      <c r="C56" s="10"/>
      <c r="D56" s="10"/>
      <c r="E56" s="10"/>
      <c r="F56" s="30"/>
    </row>
    <row r="57" spans="3:6" s="31" customFormat="1" ht="12.75">
      <c r="C57" s="10"/>
      <c r="D57" s="10"/>
      <c r="E57" s="10"/>
      <c r="F57" s="30"/>
    </row>
    <row r="58" spans="3:6" s="31" customFormat="1" ht="12.75">
      <c r="C58" s="10"/>
      <c r="D58" s="10"/>
      <c r="E58" s="10"/>
      <c r="F58" s="30"/>
    </row>
    <row r="59" spans="3:6" s="31" customFormat="1" ht="12.75">
      <c r="C59" s="10"/>
      <c r="D59" s="10"/>
      <c r="E59" s="10"/>
      <c r="F59" s="30"/>
    </row>
    <row r="60" spans="3:6" s="31" customFormat="1" ht="12.75">
      <c r="C60" s="10"/>
      <c r="D60" s="10"/>
      <c r="E60" s="10"/>
      <c r="F60" s="30"/>
    </row>
    <row r="61" spans="3:6" s="31" customFormat="1" ht="12.75">
      <c r="C61" s="10"/>
      <c r="D61" s="10"/>
      <c r="E61" s="10"/>
      <c r="F61" s="30"/>
    </row>
    <row r="62" spans="3:6" s="31" customFormat="1" ht="12.75">
      <c r="C62" s="10"/>
      <c r="D62" s="10"/>
      <c r="E62" s="10"/>
      <c r="F62" s="30"/>
    </row>
    <row r="63" spans="3:6" s="31" customFormat="1" ht="12.75">
      <c r="C63" s="10"/>
      <c r="D63" s="10"/>
      <c r="E63" s="10"/>
      <c r="F63" s="30"/>
    </row>
    <row r="64" spans="3:6" s="31" customFormat="1" ht="12.75">
      <c r="C64" s="10"/>
      <c r="D64" s="10"/>
      <c r="E64" s="10"/>
      <c r="F64" s="30"/>
    </row>
    <row r="65" spans="3:6" s="31" customFormat="1" ht="12.75">
      <c r="C65" s="10"/>
      <c r="D65" s="10"/>
      <c r="E65" s="10"/>
      <c r="F65" s="30"/>
    </row>
    <row r="66" spans="3:6" s="31" customFormat="1" ht="12.75">
      <c r="C66" s="10"/>
      <c r="D66" s="10"/>
      <c r="E66" s="10"/>
      <c r="F66" s="30"/>
    </row>
    <row r="67" spans="3:6" s="31" customFormat="1" ht="12.75">
      <c r="C67" s="10"/>
      <c r="D67" s="10"/>
      <c r="E67" s="10"/>
      <c r="F67" s="30"/>
    </row>
    <row r="68" spans="3:6" s="31" customFormat="1" ht="12.75">
      <c r="C68" s="10"/>
      <c r="D68" s="10"/>
      <c r="E68" s="10"/>
      <c r="F68" s="30"/>
    </row>
    <row r="69" spans="3:6" s="31" customFormat="1" ht="12.75">
      <c r="C69" s="10"/>
      <c r="D69" s="10"/>
      <c r="E69" s="10"/>
      <c r="F69" s="30"/>
    </row>
    <row r="70" spans="3:6" s="31" customFormat="1" ht="12.75">
      <c r="C70" s="10"/>
      <c r="D70" s="10"/>
      <c r="E70" s="10"/>
      <c r="F70" s="30"/>
    </row>
    <row r="71" spans="3:6" s="31" customFormat="1" ht="12.75">
      <c r="C71" s="10"/>
      <c r="D71" s="10"/>
      <c r="E71" s="10"/>
      <c r="F71" s="30"/>
    </row>
    <row r="72" spans="3:6" s="31" customFormat="1" ht="12.75">
      <c r="C72" s="10"/>
      <c r="D72" s="10"/>
      <c r="E72" s="10"/>
      <c r="F72" s="30"/>
    </row>
    <row r="73" spans="3:6" s="31" customFormat="1" ht="12.75">
      <c r="C73" s="10"/>
      <c r="D73" s="10"/>
      <c r="E73" s="10"/>
      <c r="F73" s="30"/>
    </row>
    <row r="74" spans="3:6" s="31" customFormat="1" ht="12.75">
      <c r="C74" s="10"/>
      <c r="D74" s="10"/>
      <c r="E74" s="10"/>
      <c r="F74" s="30"/>
    </row>
    <row r="75" spans="3:6" s="31" customFormat="1" ht="12.75">
      <c r="C75" s="10"/>
      <c r="D75" s="10"/>
      <c r="E75" s="10"/>
      <c r="F75" s="30"/>
    </row>
    <row r="76" spans="3:6" s="31" customFormat="1" ht="12.75">
      <c r="C76" s="10"/>
      <c r="D76" s="10"/>
      <c r="E76" s="10"/>
      <c r="F76" s="30"/>
    </row>
    <row r="77" spans="3:6" s="31" customFormat="1" ht="12.75">
      <c r="C77" s="10"/>
      <c r="D77" s="10"/>
      <c r="E77" s="10"/>
      <c r="F77" s="30"/>
    </row>
    <row r="78" spans="3:6" s="31" customFormat="1" ht="12.75">
      <c r="C78" s="10"/>
      <c r="D78" s="10"/>
      <c r="E78" s="10"/>
      <c r="F78" s="30"/>
    </row>
    <row r="79" spans="3:6" s="31" customFormat="1" ht="12.75">
      <c r="C79" s="10"/>
      <c r="D79" s="10"/>
      <c r="E79" s="10"/>
      <c r="F79" s="30"/>
    </row>
    <row r="80" spans="3:6" s="31" customFormat="1" ht="12.75">
      <c r="C80" s="10"/>
      <c r="D80" s="10"/>
      <c r="E80" s="10"/>
      <c r="F80" s="30"/>
    </row>
    <row r="81" spans="3:6" s="31" customFormat="1" ht="12.75">
      <c r="C81" s="10"/>
      <c r="D81" s="10"/>
      <c r="E81" s="10"/>
      <c r="F81" s="30"/>
    </row>
    <row r="82" spans="3:6" s="31" customFormat="1" ht="12.75">
      <c r="C82" s="10"/>
      <c r="D82" s="10"/>
      <c r="E82" s="10"/>
      <c r="F82" s="30"/>
    </row>
    <row r="83" spans="3:6" s="31" customFormat="1" ht="12.75">
      <c r="C83" s="10"/>
      <c r="D83" s="10"/>
      <c r="E83" s="10"/>
      <c r="F83" s="30"/>
    </row>
    <row r="84" spans="3:6" s="31" customFormat="1" ht="12.75">
      <c r="C84" s="10"/>
      <c r="D84" s="10"/>
      <c r="E84" s="10"/>
      <c r="F84" s="30"/>
    </row>
    <row r="85" spans="3:6" s="31" customFormat="1" ht="12.75">
      <c r="C85" s="10"/>
      <c r="D85" s="10"/>
      <c r="E85" s="10"/>
      <c r="F85" s="30"/>
    </row>
    <row r="86" spans="3:6" s="31" customFormat="1" ht="12.75">
      <c r="C86" s="10"/>
      <c r="D86" s="10"/>
      <c r="E86" s="10"/>
      <c r="F86" s="30"/>
    </row>
    <row r="87" spans="3:6" s="31" customFormat="1" ht="12.75">
      <c r="C87" s="10"/>
      <c r="D87" s="10"/>
      <c r="E87" s="10"/>
      <c r="F87" s="30"/>
    </row>
    <row r="88" spans="3:6" s="31" customFormat="1" ht="12.75">
      <c r="C88" s="10"/>
      <c r="D88" s="10"/>
      <c r="E88" s="10"/>
      <c r="F88" s="30"/>
    </row>
    <row r="89" spans="3:6" s="31" customFormat="1" ht="12.75">
      <c r="C89" s="10"/>
      <c r="D89" s="10"/>
      <c r="E89" s="10"/>
      <c r="F89" s="30"/>
    </row>
    <row r="90" spans="3:6" s="31" customFormat="1" ht="12.75">
      <c r="C90" s="10"/>
      <c r="D90" s="10"/>
      <c r="E90" s="10"/>
      <c r="F90" s="30"/>
    </row>
    <row r="91" spans="3:6" s="31" customFormat="1" ht="12.75">
      <c r="C91" s="10"/>
      <c r="D91" s="10"/>
      <c r="E91" s="10"/>
      <c r="F91" s="30"/>
    </row>
    <row r="92" spans="3:6" s="31" customFormat="1" ht="12.75">
      <c r="C92" s="10"/>
      <c r="D92" s="10"/>
      <c r="E92" s="10"/>
      <c r="F92" s="30"/>
    </row>
    <row r="93" spans="3:6" s="31" customFormat="1" ht="12.75">
      <c r="C93" s="10"/>
      <c r="D93" s="10"/>
      <c r="E93" s="10"/>
      <c r="F93" s="30"/>
    </row>
    <row r="94" spans="3:6" s="31" customFormat="1" ht="12.75">
      <c r="C94" s="10"/>
      <c r="D94" s="10"/>
      <c r="E94" s="10"/>
      <c r="F94" s="30"/>
    </row>
    <row r="95" spans="3:6" s="31" customFormat="1" ht="12.75">
      <c r="C95" s="10"/>
      <c r="D95" s="10"/>
      <c r="E95" s="10"/>
      <c r="F95" s="30"/>
    </row>
    <row r="96" spans="3:6" s="31" customFormat="1" ht="12.75">
      <c r="C96" s="10"/>
      <c r="D96" s="10"/>
      <c r="E96" s="10"/>
      <c r="F96" s="30"/>
    </row>
    <row r="97" spans="3:6" s="31" customFormat="1" ht="12.75">
      <c r="C97" s="10"/>
      <c r="D97" s="10"/>
      <c r="E97" s="10"/>
      <c r="F97" s="30"/>
    </row>
    <row r="98" spans="3:6" s="31" customFormat="1" ht="12.75">
      <c r="C98" s="10"/>
      <c r="D98" s="10"/>
      <c r="E98" s="10"/>
      <c r="F98" s="30"/>
    </row>
    <row r="99" spans="3:6" s="31" customFormat="1" ht="12.75">
      <c r="C99" s="10"/>
      <c r="D99" s="10"/>
      <c r="E99" s="10"/>
      <c r="F99" s="30"/>
    </row>
    <row r="100" spans="3:6" s="31" customFormat="1" ht="12.75">
      <c r="C100" s="10"/>
      <c r="D100" s="10"/>
      <c r="E100" s="10"/>
      <c r="F100" s="30"/>
    </row>
    <row r="101" spans="3:6" s="31" customFormat="1" ht="12.75">
      <c r="C101" s="10"/>
      <c r="D101" s="10"/>
      <c r="E101" s="10"/>
      <c r="F101" s="30"/>
    </row>
    <row r="102" spans="3:6" s="31" customFormat="1" ht="12.75">
      <c r="C102" s="10"/>
      <c r="D102" s="10"/>
      <c r="E102" s="10"/>
      <c r="F102" s="30"/>
    </row>
    <row r="103" spans="3:6" s="31" customFormat="1" ht="12.75">
      <c r="C103" s="10"/>
      <c r="D103" s="10"/>
      <c r="E103" s="10"/>
      <c r="F103" s="30"/>
    </row>
    <row r="104" spans="3:6" s="31" customFormat="1" ht="12.75">
      <c r="C104" s="10"/>
      <c r="D104" s="10"/>
      <c r="E104" s="10"/>
      <c r="F104" s="30"/>
    </row>
    <row r="105" spans="3:6" s="31" customFormat="1" ht="12.75">
      <c r="C105" s="10"/>
      <c r="D105" s="10"/>
      <c r="E105" s="10"/>
      <c r="F105" s="30"/>
    </row>
    <row r="106" spans="3:6" s="31" customFormat="1" ht="12.75">
      <c r="C106" s="10"/>
      <c r="D106" s="10"/>
      <c r="E106" s="10"/>
      <c r="F106" s="30"/>
    </row>
    <row r="107" spans="3:6" s="31" customFormat="1" ht="12.75">
      <c r="C107" s="10"/>
      <c r="D107" s="10"/>
      <c r="E107" s="10"/>
      <c r="F107" s="30"/>
    </row>
    <row r="108" spans="3:6" s="31" customFormat="1" ht="12.75">
      <c r="C108" s="10"/>
      <c r="D108" s="10"/>
      <c r="E108" s="10"/>
      <c r="F108" s="30"/>
    </row>
  </sheetData>
  <mergeCells count="3">
    <mergeCell ref="A3:F3"/>
    <mergeCell ref="C6:F6"/>
    <mergeCell ref="I6:L6"/>
  </mergeCells>
  <printOptions horizontalCentered="1" verticalCentered="1"/>
  <pageMargins left="0.75" right="0.75" top="1" bottom="1" header="0" footer="0"/>
  <pageSetup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33.28125" style="2" customWidth="1"/>
    <col min="2" max="2" width="7.140625" style="2" bestFit="1" customWidth="1"/>
    <col min="3" max="3" width="9.57421875" style="6" bestFit="1" customWidth="1"/>
    <col min="4" max="4" width="10.140625" style="6" bestFit="1" customWidth="1"/>
    <col min="5" max="5" width="9.7109375" style="6" bestFit="1" customWidth="1"/>
    <col min="6" max="6" width="8.7109375" style="13" bestFit="1" customWidth="1"/>
    <col min="7" max="7" width="24.28125" style="2" customWidth="1"/>
    <col min="8" max="16384" width="11.421875" style="2" customWidth="1"/>
  </cols>
  <sheetData>
    <row r="1" ht="18.75">
      <c r="A1" s="73" t="s">
        <v>127</v>
      </c>
    </row>
    <row r="3" spans="1:6" ht="54" customHeight="1">
      <c r="A3" s="80" t="s">
        <v>120</v>
      </c>
      <c r="B3" s="80"/>
      <c r="C3" s="80"/>
      <c r="D3" s="80"/>
      <c r="E3" s="80"/>
      <c r="F3" s="80"/>
    </row>
    <row r="4" spans="1:6" ht="12.75">
      <c r="A4" s="81"/>
      <c r="B4" s="81"/>
      <c r="C4" s="81"/>
      <c r="D4" s="81"/>
      <c r="E4" s="81"/>
      <c r="F4" s="81"/>
    </row>
    <row r="5" spans="1:6" ht="12.75">
      <c r="A5" s="4"/>
      <c r="B5" s="4"/>
      <c r="C5" s="14"/>
      <c r="D5" s="14"/>
      <c r="E5" s="14"/>
      <c r="F5" s="7"/>
    </row>
    <row r="6" spans="1:6" ht="12.75">
      <c r="A6" s="5"/>
      <c r="B6" s="6"/>
      <c r="C6" s="5"/>
      <c r="D6" s="5"/>
      <c r="E6" s="5"/>
      <c r="F6" s="15"/>
    </row>
    <row r="7" spans="1:12" ht="12.75">
      <c r="A7" s="1"/>
      <c r="B7" s="16"/>
      <c r="C7" s="90" t="s">
        <v>68</v>
      </c>
      <c r="D7" s="91"/>
      <c r="E7" s="91"/>
      <c r="F7" s="91"/>
      <c r="H7" s="16"/>
      <c r="I7" s="90" t="s">
        <v>68</v>
      </c>
      <c r="J7" s="91"/>
      <c r="K7" s="91"/>
      <c r="L7" s="91"/>
    </row>
    <row r="8" spans="1:12" ht="12.75">
      <c r="A8" s="17" t="s">
        <v>25</v>
      </c>
      <c r="B8" s="18" t="s">
        <v>1</v>
      </c>
      <c r="C8" s="17" t="s">
        <v>64</v>
      </c>
      <c r="D8" s="19" t="s">
        <v>65</v>
      </c>
      <c r="E8" s="19" t="s">
        <v>66</v>
      </c>
      <c r="F8" s="17" t="s">
        <v>67</v>
      </c>
      <c r="H8" s="19" t="s">
        <v>1</v>
      </c>
      <c r="I8" s="20" t="s">
        <v>64</v>
      </c>
      <c r="J8" s="21" t="s">
        <v>65</v>
      </c>
      <c r="K8" s="21" t="s">
        <v>66</v>
      </c>
      <c r="L8" s="17" t="s">
        <v>67</v>
      </c>
    </row>
    <row r="9" spans="1:5" ht="12.75">
      <c r="A9" s="1"/>
      <c r="B9" s="22"/>
      <c r="C9" s="23"/>
      <c r="D9" s="23"/>
      <c r="E9" s="24"/>
    </row>
    <row r="10" spans="1:12" ht="12.75">
      <c r="A10" s="25" t="s">
        <v>1</v>
      </c>
      <c r="B10" s="26">
        <f>SUM(B12:B47)</f>
        <v>634</v>
      </c>
      <c r="C10" s="24">
        <f>SUM(C12:C46)</f>
        <v>176</v>
      </c>
      <c r="D10" s="24">
        <f>SUM(D12:D46)</f>
        <v>207</v>
      </c>
      <c r="E10" s="24">
        <f>SUM(E12:E47)</f>
        <v>114</v>
      </c>
      <c r="F10" s="24">
        <f>SUM(F12:F46)</f>
        <v>137</v>
      </c>
      <c r="H10" s="2">
        <f>SUM(H12:H47)/B10</f>
        <v>7.935331230283912</v>
      </c>
      <c r="I10" s="2" t="e">
        <f>SUM(I12:I47)/C10</f>
        <v>#VALUE!</v>
      </c>
      <c r="J10" s="2" t="e">
        <f>SUM(J12:J47)/D10</f>
        <v>#VALUE!</v>
      </c>
      <c r="K10" s="2" t="e">
        <f>SUM(K12:K47)/E10</f>
        <v>#VALUE!</v>
      </c>
      <c r="L10" s="2" t="e">
        <f>SUM(L12:L47)/F10</f>
        <v>#VALUE!</v>
      </c>
    </row>
    <row r="11" spans="2:6" ht="12.75">
      <c r="B11" s="27"/>
      <c r="C11" s="13">
        <v>176</v>
      </c>
      <c r="D11" s="13">
        <v>207</v>
      </c>
      <c r="E11" s="13">
        <v>114</v>
      </c>
      <c r="F11" s="13">
        <v>164</v>
      </c>
    </row>
    <row r="12" spans="1:12" s="31" customFormat="1" ht="15" customHeight="1">
      <c r="A12" s="28" t="s">
        <v>75</v>
      </c>
      <c r="B12" s="29">
        <f>SUM(C12:F12)</f>
        <v>11</v>
      </c>
      <c r="C12" s="30">
        <v>6</v>
      </c>
      <c r="D12" s="30">
        <v>2</v>
      </c>
      <c r="E12" s="30">
        <v>2</v>
      </c>
      <c r="F12" s="30">
        <v>1</v>
      </c>
      <c r="H12" s="31">
        <f>VALUE(MID($A12,1,2))*B12</f>
        <v>11</v>
      </c>
      <c r="I12" s="31">
        <f aca="true" t="shared" si="0" ref="I12:L27">VALUE(MID($A12,1,2))*C12</f>
        <v>6</v>
      </c>
      <c r="J12" s="31">
        <f t="shared" si="0"/>
        <v>2</v>
      </c>
      <c r="K12" s="31">
        <f t="shared" si="0"/>
        <v>2</v>
      </c>
      <c r="L12" s="31">
        <f t="shared" si="0"/>
        <v>1</v>
      </c>
    </row>
    <row r="13" spans="1:12" s="31" customFormat="1" ht="15" customHeight="1">
      <c r="A13" s="28" t="s">
        <v>73</v>
      </c>
      <c r="B13" s="29">
        <f aca="true" t="shared" si="1" ref="B13:B47">SUM(C13:F13)</f>
        <v>103</v>
      </c>
      <c r="C13" s="30">
        <v>11</v>
      </c>
      <c r="D13" s="30">
        <v>30</v>
      </c>
      <c r="E13" s="30">
        <v>21</v>
      </c>
      <c r="F13" s="30">
        <v>41</v>
      </c>
      <c r="H13" s="31">
        <f>VALUE(MID($A13,1,2))*B13</f>
        <v>206</v>
      </c>
      <c r="I13" s="31">
        <f t="shared" si="0"/>
        <v>22</v>
      </c>
      <c r="J13" s="31">
        <f t="shared" si="0"/>
        <v>60</v>
      </c>
      <c r="K13" s="31">
        <f t="shared" si="0"/>
        <v>42</v>
      </c>
      <c r="L13" s="31">
        <f t="shared" si="0"/>
        <v>82</v>
      </c>
    </row>
    <row r="14" spans="1:12" s="31" customFormat="1" ht="15" customHeight="1">
      <c r="A14" s="30" t="s">
        <v>27</v>
      </c>
      <c r="B14" s="29">
        <f t="shared" si="1"/>
        <v>103</v>
      </c>
      <c r="C14" s="30">
        <v>26</v>
      </c>
      <c r="D14" s="30">
        <v>31</v>
      </c>
      <c r="E14" s="30">
        <v>10</v>
      </c>
      <c r="F14" s="30">
        <v>36</v>
      </c>
      <c r="H14" s="31">
        <f aca="true" t="shared" si="2" ref="H14:H47">VALUE(MID($A14,1,2))*B14</f>
        <v>309</v>
      </c>
      <c r="I14" s="31">
        <f t="shared" si="0"/>
        <v>78</v>
      </c>
      <c r="J14" s="31">
        <f t="shared" si="0"/>
        <v>93</v>
      </c>
      <c r="K14" s="31">
        <f t="shared" si="0"/>
        <v>30</v>
      </c>
      <c r="L14" s="31">
        <f t="shared" si="0"/>
        <v>108</v>
      </c>
    </row>
    <row r="15" spans="1:12" s="31" customFormat="1" ht="15" customHeight="1">
      <c r="A15" s="30" t="s">
        <v>28</v>
      </c>
      <c r="B15" s="29">
        <f t="shared" si="1"/>
        <v>49</v>
      </c>
      <c r="C15" s="30">
        <v>20</v>
      </c>
      <c r="D15" s="30">
        <v>17</v>
      </c>
      <c r="E15" s="30">
        <v>6</v>
      </c>
      <c r="F15" s="30">
        <v>6</v>
      </c>
      <c r="H15" s="31">
        <f t="shared" si="2"/>
        <v>196</v>
      </c>
      <c r="I15" s="31">
        <f t="shared" si="0"/>
        <v>80</v>
      </c>
      <c r="J15" s="31">
        <f t="shared" si="0"/>
        <v>68</v>
      </c>
      <c r="K15" s="31">
        <f t="shared" si="0"/>
        <v>24</v>
      </c>
      <c r="L15" s="31">
        <f t="shared" si="0"/>
        <v>24</v>
      </c>
    </row>
    <row r="16" spans="1:12" s="31" customFormat="1" ht="15" customHeight="1">
      <c r="A16" s="30" t="s">
        <v>29</v>
      </c>
      <c r="B16" s="29">
        <f t="shared" si="1"/>
        <v>44</v>
      </c>
      <c r="C16" s="30">
        <v>32</v>
      </c>
      <c r="D16" s="30">
        <v>6</v>
      </c>
      <c r="E16" s="30">
        <v>2</v>
      </c>
      <c r="F16" s="30">
        <v>4</v>
      </c>
      <c r="H16" s="31">
        <f t="shared" si="2"/>
        <v>220</v>
      </c>
      <c r="I16" s="31">
        <f t="shared" si="0"/>
        <v>160</v>
      </c>
      <c r="J16" s="31">
        <f t="shared" si="0"/>
        <v>30</v>
      </c>
      <c r="K16" s="31">
        <f t="shared" si="0"/>
        <v>10</v>
      </c>
      <c r="L16" s="31">
        <f t="shared" si="0"/>
        <v>20</v>
      </c>
    </row>
    <row r="17" spans="1:12" s="31" customFormat="1" ht="15" customHeight="1">
      <c r="A17" s="32" t="s">
        <v>30</v>
      </c>
      <c r="B17" s="33">
        <f t="shared" si="1"/>
        <v>33</v>
      </c>
      <c r="C17" s="32">
        <v>6</v>
      </c>
      <c r="D17" s="32">
        <v>17</v>
      </c>
      <c r="E17" s="32">
        <v>6</v>
      </c>
      <c r="F17" s="32">
        <v>4</v>
      </c>
      <c r="H17" s="31">
        <f t="shared" si="2"/>
        <v>198</v>
      </c>
      <c r="I17" s="31">
        <f t="shared" si="0"/>
        <v>36</v>
      </c>
      <c r="J17" s="31">
        <f t="shared" si="0"/>
        <v>102</v>
      </c>
      <c r="K17" s="31">
        <f t="shared" si="0"/>
        <v>36</v>
      </c>
      <c r="L17" s="31">
        <f t="shared" si="0"/>
        <v>24</v>
      </c>
    </row>
    <row r="18" spans="1:12" s="31" customFormat="1" ht="15" customHeight="1">
      <c r="A18" s="30" t="s">
        <v>31</v>
      </c>
      <c r="B18" s="29">
        <f t="shared" si="1"/>
        <v>33</v>
      </c>
      <c r="C18" s="30">
        <v>3</v>
      </c>
      <c r="D18" s="30">
        <v>15</v>
      </c>
      <c r="E18" s="30">
        <v>9</v>
      </c>
      <c r="F18" s="30">
        <v>6</v>
      </c>
      <c r="H18" s="31">
        <f t="shared" si="2"/>
        <v>231</v>
      </c>
      <c r="I18" s="31">
        <f t="shared" si="0"/>
        <v>21</v>
      </c>
      <c r="J18" s="31">
        <f t="shared" si="0"/>
        <v>105</v>
      </c>
      <c r="K18" s="31">
        <f t="shared" si="0"/>
        <v>63</v>
      </c>
      <c r="L18" s="31">
        <f t="shared" si="0"/>
        <v>42</v>
      </c>
    </row>
    <row r="19" spans="1:12" s="31" customFormat="1" ht="15" customHeight="1">
      <c r="A19" s="30" t="s">
        <v>32</v>
      </c>
      <c r="B19" s="29">
        <f t="shared" si="1"/>
        <v>32</v>
      </c>
      <c r="C19" s="30">
        <v>12</v>
      </c>
      <c r="D19" s="30">
        <v>14</v>
      </c>
      <c r="E19" s="30">
        <v>4</v>
      </c>
      <c r="F19" s="30">
        <v>2</v>
      </c>
      <c r="H19" s="31">
        <f t="shared" si="2"/>
        <v>256</v>
      </c>
      <c r="I19" s="31">
        <f t="shared" si="0"/>
        <v>96</v>
      </c>
      <c r="J19" s="31">
        <f t="shared" si="0"/>
        <v>112</v>
      </c>
      <c r="K19" s="31">
        <f t="shared" si="0"/>
        <v>32</v>
      </c>
      <c r="L19" s="31">
        <f t="shared" si="0"/>
        <v>16</v>
      </c>
    </row>
    <row r="20" spans="1:12" s="31" customFormat="1" ht="15" customHeight="1">
      <c r="A20" s="30" t="s">
        <v>33</v>
      </c>
      <c r="B20" s="29">
        <f t="shared" si="1"/>
        <v>28</v>
      </c>
      <c r="C20" s="30">
        <v>9</v>
      </c>
      <c r="D20" s="30">
        <v>9</v>
      </c>
      <c r="E20" s="30">
        <v>6</v>
      </c>
      <c r="F20" s="30">
        <v>4</v>
      </c>
      <c r="H20" s="31">
        <f t="shared" si="2"/>
        <v>252</v>
      </c>
      <c r="I20" s="31">
        <f t="shared" si="0"/>
        <v>81</v>
      </c>
      <c r="J20" s="31">
        <f t="shared" si="0"/>
        <v>81</v>
      </c>
      <c r="K20" s="31">
        <f t="shared" si="0"/>
        <v>54</v>
      </c>
      <c r="L20" s="31">
        <f t="shared" si="0"/>
        <v>36</v>
      </c>
    </row>
    <row r="21" spans="1:12" s="31" customFormat="1" ht="15" customHeight="1">
      <c r="A21" s="30" t="s">
        <v>34</v>
      </c>
      <c r="B21" s="29">
        <f t="shared" si="1"/>
        <v>29</v>
      </c>
      <c r="C21" s="30">
        <v>10</v>
      </c>
      <c r="D21" s="30">
        <v>3</v>
      </c>
      <c r="E21" s="30">
        <v>14</v>
      </c>
      <c r="F21" s="30">
        <v>2</v>
      </c>
      <c r="H21" s="31">
        <f t="shared" si="2"/>
        <v>290</v>
      </c>
      <c r="I21" s="31">
        <f t="shared" si="0"/>
        <v>100</v>
      </c>
      <c r="J21" s="31">
        <f t="shared" si="0"/>
        <v>30</v>
      </c>
      <c r="K21" s="31">
        <f t="shared" si="0"/>
        <v>140</v>
      </c>
      <c r="L21" s="31">
        <f t="shared" si="0"/>
        <v>20</v>
      </c>
    </row>
    <row r="22" spans="1:12" s="31" customFormat="1" ht="15" customHeight="1">
      <c r="A22" s="30" t="s">
        <v>35</v>
      </c>
      <c r="B22" s="29">
        <f t="shared" si="1"/>
        <v>17</v>
      </c>
      <c r="C22" s="30">
        <v>3</v>
      </c>
      <c r="D22" s="30">
        <v>7</v>
      </c>
      <c r="E22" s="30">
        <v>5</v>
      </c>
      <c r="F22" s="30">
        <v>2</v>
      </c>
      <c r="H22" s="31">
        <f t="shared" si="2"/>
        <v>187</v>
      </c>
      <c r="I22" s="31">
        <f t="shared" si="0"/>
        <v>33</v>
      </c>
      <c r="J22" s="31">
        <f t="shared" si="0"/>
        <v>77</v>
      </c>
      <c r="K22" s="31">
        <f t="shared" si="0"/>
        <v>55</v>
      </c>
      <c r="L22" s="31">
        <f t="shared" si="0"/>
        <v>22</v>
      </c>
    </row>
    <row r="23" spans="1:12" s="31" customFormat="1" ht="15" customHeight="1">
      <c r="A23" s="32" t="s">
        <v>36</v>
      </c>
      <c r="B23" s="33">
        <f t="shared" si="1"/>
        <v>23</v>
      </c>
      <c r="C23" s="32">
        <v>4</v>
      </c>
      <c r="D23" s="32">
        <v>11</v>
      </c>
      <c r="E23" s="32">
        <v>3</v>
      </c>
      <c r="F23" s="32">
        <v>5</v>
      </c>
      <c r="H23" s="31">
        <f t="shared" si="2"/>
        <v>276</v>
      </c>
      <c r="I23" s="31">
        <f t="shared" si="0"/>
        <v>48</v>
      </c>
      <c r="J23" s="31">
        <f t="shared" si="0"/>
        <v>132</v>
      </c>
      <c r="K23" s="31">
        <f t="shared" si="0"/>
        <v>36</v>
      </c>
      <c r="L23" s="31">
        <f t="shared" si="0"/>
        <v>60</v>
      </c>
    </row>
    <row r="24" spans="1:12" s="31" customFormat="1" ht="15" customHeight="1">
      <c r="A24" s="30" t="s">
        <v>37</v>
      </c>
      <c r="B24" s="29">
        <f t="shared" si="1"/>
        <v>26</v>
      </c>
      <c r="C24" s="30">
        <v>3</v>
      </c>
      <c r="D24" s="30">
        <v>8</v>
      </c>
      <c r="E24" s="30">
        <v>8</v>
      </c>
      <c r="F24" s="30">
        <v>7</v>
      </c>
      <c r="H24" s="31">
        <f t="shared" si="2"/>
        <v>338</v>
      </c>
      <c r="I24" s="31">
        <f t="shared" si="0"/>
        <v>39</v>
      </c>
      <c r="J24" s="31">
        <f t="shared" si="0"/>
        <v>104</v>
      </c>
      <c r="K24" s="31">
        <f t="shared" si="0"/>
        <v>104</v>
      </c>
      <c r="L24" s="31">
        <f t="shared" si="0"/>
        <v>91</v>
      </c>
    </row>
    <row r="25" spans="1:12" s="31" customFormat="1" ht="15" customHeight="1">
      <c r="A25" s="30" t="s">
        <v>38</v>
      </c>
      <c r="B25" s="29">
        <f t="shared" si="1"/>
        <v>18</v>
      </c>
      <c r="C25" s="30">
        <v>3</v>
      </c>
      <c r="D25" s="30">
        <v>9</v>
      </c>
      <c r="E25" s="30">
        <v>2</v>
      </c>
      <c r="F25" s="30">
        <v>4</v>
      </c>
      <c r="H25" s="31">
        <f t="shared" si="2"/>
        <v>252</v>
      </c>
      <c r="I25" s="31">
        <f t="shared" si="0"/>
        <v>42</v>
      </c>
      <c r="J25" s="31">
        <f t="shared" si="0"/>
        <v>126</v>
      </c>
      <c r="K25" s="31">
        <f t="shared" si="0"/>
        <v>28</v>
      </c>
      <c r="L25" s="31">
        <f t="shared" si="0"/>
        <v>56</v>
      </c>
    </row>
    <row r="26" spans="1:12" s="31" customFormat="1" ht="15" customHeight="1">
      <c r="A26" s="30" t="s">
        <v>39</v>
      </c>
      <c r="B26" s="29">
        <f t="shared" si="1"/>
        <v>6</v>
      </c>
      <c r="C26" s="30">
        <v>1</v>
      </c>
      <c r="D26" s="30">
        <v>2</v>
      </c>
      <c r="E26" s="30">
        <v>2</v>
      </c>
      <c r="F26" s="30">
        <v>1</v>
      </c>
      <c r="H26" s="31">
        <f t="shared" si="2"/>
        <v>90</v>
      </c>
      <c r="I26" s="31">
        <f t="shared" si="0"/>
        <v>15</v>
      </c>
      <c r="J26" s="31">
        <f t="shared" si="0"/>
        <v>30</v>
      </c>
      <c r="K26" s="31">
        <f t="shared" si="0"/>
        <v>30</v>
      </c>
      <c r="L26" s="31">
        <f t="shared" si="0"/>
        <v>15</v>
      </c>
    </row>
    <row r="27" spans="1:12" s="31" customFormat="1" ht="15" customHeight="1">
      <c r="A27" s="30" t="s">
        <v>40</v>
      </c>
      <c r="B27" s="29">
        <f t="shared" si="1"/>
        <v>17</v>
      </c>
      <c r="C27" s="30">
        <v>8</v>
      </c>
      <c r="D27" s="30">
        <v>6</v>
      </c>
      <c r="E27" s="30">
        <v>1</v>
      </c>
      <c r="F27" s="30">
        <v>2</v>
      </c>
      <c r="H27" s="31">
        <f t="shared" si="2"/>
        <v>272</v>
      </c>
      <c r="I27" s="31">
        <f t="shared" si="0"/>
        <v>128</v>
      </c>
      <c r="J27" s="31">
        <f t="shared" si="0"/>
        <v>96</v>
      </c>
      <c r="K27" s="31">
        <f t="shared" si="0"/>
        <v>16</v>
      </c>
      <c r="L27" s="31">
        <f t="shared" si="0"/>
        <v>32</v>
      </c>
    </row>
    <row r="28" spans="1:12" s="31" customFormat="1" ht="15" customHeight="1">
      <c r="A28" s="30" t="s">
        <v>45</v>
      </c>
      <c r="B28" s="29">
        <f t="shared" si="1"/>
        <v>14</v>
      </c>
      <c r="C28" s="30">
        <v>7</v>
      </c>
      <c r="D28" s="30">
        <v>4</v>
      </c>
      <c r="E28" s="30">
        <v>2</v>
      </c>
      <c r="F28" s="30">
        <v>1</v>
      </c>
      <c r="H28" s="31">
        <f t="shared" si="2"/>
        <v>238</v>
      </c>
      <c r="I28" s="31">
        <f aca="true" t="shared" si="3" ref="I28:I47">VALUE(MID($A28,1,2))*C28</f>
        <v>119</v>
      </c>
      <c r="J28" s="31">
        <f aca="true" t="shared" si="4" ref="J28:J47">VALUE(MID($A28,1,2))*D28</f>
        <v>68</v>
      </c>
      <c r="K28" s="31">
        <f aca="true" t="shared" si="5" ref="K28:K47">VALUE(MID($A28,1,2))*E28</f>
        <v>34</v>
      </c>
      <c r="L28" s="31">
        <f aca="true" t="shared" si="6" ref="L28:L47">VALUE(MID($A28,1,2))*F28</f>
        <v>17</v>
      </c>
    </row>
    <row r="29" spans="1:12" s="31" customFormat="1" ht="15" customHeight="1">
      <c r="A29" s="32" t="s">
        <v>41</v>
      </c>
      <c r="B29" s="33">
        <f t="shared" si="1"/>
        <v>9</v>
      </c>
      <c r="C29" s="32">
        <v>3</v>
      </c>
      <c r="D29" s="32">
        <v>5</v>
      </c>
      <c r="E29" s="32">
        <v>1</v>
      </c>
      <c r="F29" s="34" t="s">
        <v>113</v>
      </c>
      <c r="H29" s="31">
        <f t="shared" si="2"/>
        <v>162</v>
      </c>
      <c r="I29" s="31">
        <f t="shared" si="3"/>
        <v>54</v>
      </c>
      <c r="J29" s="31">
        <f t="shared" si="4"/>
        <v>90</v>
      </c>
      <c r="K29" s="31">
        <f t="shared" si="5"/>
        <v>18</v>
      </c>
      <c r="L29" s="31" t="e">
        <f t="shared" si="6"/>
        <v>#VALUE!</v>
      </c>
    </row>
    <row r="30" spans="1:12" s="31" customFormat="1" ht="15" customHeight="1">
      <c r="A30" s="30" t="s">
        <v>46</v>
      </c>
      <c r="B30" s="29">
        <f t="shared" si="1"/>
        <v>7</v>
      </c>
      <c r="C30" s="30"/>
      <c r="D30" s="30">
        <v>3</v>
      </c>
      <c r="E30" s="30">
        <v>4</v>
      </c>
      <c r="F30" s="35" t="s">
        <v>113</v>
      </c>
      <c r="H30" s="31">
        <f t="shared" si="2"/>
        <v>133</v>
      </c>
      <c r="I30" s="31">
        <f t="shared" si="3"/>
        <v>0</v>
      </c>
      <c r="J30" s="31">
        <f t="shared" si="4"/>
        <v>57</v>
      </c>
      <c r="K30" s="31">
        <f t="shared" si="5"/>
        <v>76</v>
      </c>
      <c r="L30" s="31" t="e">
        <f t="shared" si="6"/>
        <v>#VALUE!</v>
      </c>
    </row>
    <row r="31" spans="1:12" s="31" customFormat="1" ht="15" customHeight="1">
      <c r="A31" s="30" t="s">
        <v>85</v>
      </c>
      <c r="B31" s="29">
        <f t="shared" si="1"/>
        <v>4</v>
      </c>
      <c r="C31" s="30">
        <v>1</v>
      </c>
      <c r="D31" s="30">
        <v>2</v>
      </c>
      <c r="E31" s="35" t="s">
        <v>113</v>
      </c>
      <c r="F31" s="30">
        <v>1</v>
      </c>
      <c r="H31" s="31">
        <f t="shared" si="2"/>
        <v>80</v>
      </c>
      <c r="I31" s="31">
        <f t="shared" si="3"/>
        <v>20</v>
      </c>
      <c r="J31" s="31">
        <f t="shared" si="4"/>
        <v>40</v>
      </c>
      <c r="K31" s="31" t="e">
        <f t="shared" si="5"/>
        <v>#VALUE!</v>
      </c>
      <c r="L31" s="31">
        <f t="shared" si="6"/>
        <v>20</v>
      </c>
    </row>
    <row r="32" spans="1:12" s="31" customFormat="1" ht="15" customHeight="1">
      <c r="A32" s="30" t="s">
        <v>42</v>
      </c>
      <c r="B32" s="29">
        <f t="shared" si="1"/>
        <v>5</v>
      </c>
      <c r="C32" s="30">
        <v>2</v>
      </c>
      <c r="D32" s="35" t="s">
        <v>113</v>
      </c>
      <c r="E32" s="30">
        <v>1</v>
      </c>
      <c r="F32" s="30">
        <v>2</v>
      </c>
      <c r="H32" s="31">
        <f t="shared" si="2"/>
        <v>105</v>
      </c>
      <c r="I32" s="31">
        <f t="shared" si="3"/>
        <v>42</v>
      </c>
      <c r="J32" s="31" t="e">
        <f t="shared" si="4"/>
        <v>#VALUE!</v>
      </c>
      <c r="K32" s="31">
        <f t="shared" si="5"/>
        <v>21</v>
      </c>
      <c r="L32" s="31">
        <f t="shared" si="6"/>
        <v>42</v>
      </c>
    </row>
    <row r="33" spans="1:12" s="31" customFormat="1" ht="15" customHeight="1">
      <c r="A33" s="30" t="s">
        <v>49</v>
      </c>
      <c r="B33" s="36">
        <f t="shared" si="1"/>
        <v>3</v>
      </c>
      <c r="C33" s="37" t="s">
        <v>113</v>
      </c>
      <c r="D33" s="30">
        <v>2</v>
      </c>
      <c r="E33" s="30"/>
      <c r="F33" s="30">
        <v>1</v>
      </c>
      <c r="H33" s="31">
        <f t="shared" si="2"/>
        <v>66</v>
      </c>
      <c r="I33" s="31" t="e">
        <f t="shared" si="3"/>
        <v>#VALUE!</v>
      </c>
      <c r="J33" s="31">
        <f t="shared" si="4"/>
        <v>44</v>
      </c>
      <c r="K33" s="31">
        <f t="shared" si="5"/>
        <v>0</v>
      </c>
      <c r="L33" s="31">
        <f t="shared" si="6"/>
        <v>22</v>
      </c>
    </row>
    <row r="34" spans="1:12" s="31" customFormat="1" ht="15" customHeight="1">
      <c r="A34" s="30" t="s">
        <v>74</v>
      </c>
      <c r="B34" s="36">
        <f t="shared" si="1"/>
        <v>2</v>
      </c>
      <c r="C34" s="37" t="s">
        <v>113</v>
      </c>
      <c r="D34" s="30">
        <v>1</v>
      </c>
      <c r="E34" s="30">
        <v>1</v>
      </c>
      <c r="F34" s="35" t="s">
        <v>113</v>
      </c>
      <c r="H34" s="31">
        <f t="shared" si="2"/>
        <v>46</v>
      </c>
      <c r="I34" s="31" t="e">
        <f t="shared" si="3"/>
        <v>#VALUE!</v>
      </c>
      <c r="J34" s="31">
        <f t="shared" si="4"/>
        <v>23</v>
      </c>
      <c r="K34" s="31">
        <f t="shared" si="5"/>
        <v>23</v>
      </c>
      <c r="L34" s="31" t="e">
        <f t="shared" si="6"/>
        <v>#VALUE!</v>
      </c>
    </row>
    <row r="35" spans="1:12" s="31" customFormat="1" ht="15" customHeight="1">
      <c r="A35" s="32" t="s">
        <v>76</v>
      </c>
      <c r="B35" s="38">
        <f t="shared" si="1"/>
        <v>1</v>
      </c>
      <c r="C35" s="38">
        <v>1</v>
      </c>
      <c r="D35" s="34" t="s">
        <v>113</v>
      </c>
      <c r="E35" s="34" t="s">
        <v>113</v>
      </c>
      <c r="F35" s="34" t="s">
        <v>113</v>
      </c>
      <c r="H35" s="31">
        <f t="shared" si="2"/>
        <v>24</v>
      </c>
      <c r="I35" s="31">
        <f t="shared" si="3"/>
        <v>24</v>
      </c>
      <c r="J35" s="31" t="e">
        <f t="shared" si="4"/>
        <v>#VALUE!</v>
      </c>
      <c r="K35" s="31" t="e">
        <f t="shared" si="5"/>
        <v>#VALUE!</v>
      </c>
      <c r="L35" s="31" t="e">
        <f t="shared" si="6"/>
        <v>#VALUE!</v>
      </c>
    </row>
    <row r="36" spans="1:12" s="31" customFormat="1" ht="15" customHeight="1">
      <c r="A36" s="30" t="s">
        <v>43</v>
      </c>
      <c r="B36" s="36">
        <f t="shared" si="1"/>
        <v>1</v>
      </c>
      <c r="C36" s="37" t="s">
        <v>113</v>
      </c>
      <c r="D36" s="35" t="s">
        <v>113</v>
      </c>
      <c r="E36" s="30">
        <v>1</v>
      </c>
      <c r="F36" s="35" t="s">
        <v>113</v>
      </c>
      <c r="H36" s="31">
        <f t="shared" si="2"/>
        <v>25</v>
      </c>
      <c r="I36" s="31" t="e">
        <f t="shared" si="3"/>
        <v>#VALUE!</v>
      </c>
      <c r="J36" s="31" t="e">
        <f t="shared" si="4"/>
        <v>#VALUE!</v>
      </c>
      <c r="K36" s="31">
        <f t="shared" si="5"/>
        <v>25</v>
      </c>
      <c r="L36" s="31" t="e">
        <f t="shared" si="6"/>
        <v>#VALUE!</v>
      </c>
    </row>
    <row r="37" spans="1:12" s="31" customFormat="1" ht="15" customHeight="1">
      <c r="A37" s="30" t="s">
        <v>44</v>
      </c>
      <c r="B37" s="36">
        <f t="shared" si="1"/>
        <v>5</v>
      </c>
      <c r="C37" s="36">
        <v>1</v>
      </c>
      <c r="D37" s="30">
        <v>1</v>
      </c>
      <c r="E37" s="30">
        <v>1</v>
      </c>
      <c r="F37" s="30">
        <v>2</v>
      </c>
      <c r="H37" s="31">
        <f t="shared" si="2"/>
        <v>130</v>
      </c>
      <c r="I37" s="31">
        <f t="shared" si="3"/>
        <v>26</v>
      </c>
      <c r="J37" s="31">
        <f t="shared" si="4"/>
        <v>26</v>
      </c>
      <c r="K37" s="31">
        <f t="shared" si="5"/>
        <v>26</v>
      </c>
      <c r="L37" s="31">
        <f t="shared" si="6"/>
        <v>52</v>
      </c>
    </row>
    <row r="38" spans="1:12" s="31" customFormat="1" ht="15" customHeight="1">
      <c r="A38" s="30" t="s">
        <v>71</v>
      </c>
      <c r="B38" s="36">
        <f t="shared" si="1"/>
        <v>1</v>
      </c>
      <c r="C38" s="37" t="s">
        <v>113</v>
      </c>
      <c r="D38" s="35" t="s">
        <v>113</v>
      </c>
      <c r="E38" s="35" t="s">
        <v>113</v>
      </c>
      <c r="F38" s="30">
        <v>1</v>
      </c>
      <c r="H38" s="31">
        <f t="shared" si="2"/>
        <v>27</v>
      </c>
      <c r="I38" s="31" t="e">
        <f t="shared" si="3"/>
        <v>#VALUE!</v>
      </c>
      <c r="J38" s="31" t="e">
        <f t="shared" si="4"/>
        <v>#VALUE!</v>
      </c>
      <c r="K38" s="31" t="e">
        <f t="shared" si="5"/>
        <v>#VALUE!</v>
      </c>
      <c r="L38" s="31">
        <f t="shared" si="6"/>
        <v>27</v>
      </c>
    </row>
    <row r="39" spans="1:12" s="31" customFormat="1" ht="15" customHeight="1">
      <c r="A39" s="30" t="s">
        <v>77</v>
      </c>
      <c r="B39" s="36">
        <f t="shared" si="1"/>
        <v>1</v>
      </c>
      <c r="C39" s="37" t="s">
        <v>113</v>
      </c>
      <c r="D39" s="35" t="s">
        <v>113</v>
      </c>
      <c r="E39" s="35" t="s">
        <v>113</v>
      </c>
      <c r="F39" s="30">
        <v>1</v>
      </c>
      <c r="H39" s="31">
        <f t="shared" si="2"/>
        <v>28</v>
      </c>
      <c r="I39" s="31" t="e">
        <f t="shared" si="3"/>
        <v>#VALUE!</v>
      </c>
      <c r="J39" s="31" t="e">
        <f t="shared" si="4"/>
        <v>#VALUE!</v>
      </c>
      <c r="K39" s="31" t="e">
        <f t="shared" si="5"/>
        <v>#VALUE!</v>
      </c>
      <c r="L39" s="31">
        <f t="shared" si="6"/>
        <v>28</v>
      </c>
    </row>
    <row r="40" spans="1:12" s="31" customFormat="1" ht="15" customHeight="1">
      <c r="A40" s="30" t="s">
        <v>72</v>
      </c>
      <c r="B40" s="36">
        <f t="shared" si="1"/>
        <v>1</v>
      </c>
      <c r="C40" s="37" t="s">
        <v>113</v>
      </c>
      <c r="D40" s="30">
        <v>1</v>
      </c>
      <c r="E40" s="35" t="s">
        <v>113</v>
      </c>
      <c r="F40" s="35" t="s">
        <v>113</v>
      </c>
      <c r="H40" s="31">
        <f t="shared" si="2"/>
        <v>29</v>
      </c>
      <c r="I40" s="31" t="e">
        <f t="shared" si="3"/>
        <v>#VALUE!</v>
      </c>
      <c r="J40" s="31">
        <f t="shared" si="4"/>
        <v>29</v>
      </c>
      <c r="K40" s="31" t="e">
        <f t="shared" si="5"/>
        <v>#VALUE!</v>
      </c>
      <c r="L40" s="31" t="e">
        <f t="shared" si="6"/>
        <v>#VALUE!</v>
      </c>
    </row>
    <row r="41" spans="1:12" s="31" customFormat="1" ht="15" customHeight="1">
      <c r="A41" s="30" t="s">
        <v>78</v>
      </c>
      <c r="B41" s="36">
        <f t="shared" si="1"/>
        <v>2</v>
      </c>
      <c r="C41" s="37" t="s">
        <v>113</v>
      </c>
      <c r="D41" s="35" t="s">
        <v>113</v>
      </c>
      <c r="E41" s="30">
        <v>1</v>
      </c>
      <c r="F41" s="30">
        <v>1</v>
      </c>
      <c r="H41" s="31">
        <f t="shared" si="2"/>
        <v>64</v>
      </c>
      <c r="I41" s="31" t="e">
        <f t="shared" si="3"/>
        <v>#VALUE!</v>
      </c>
      <c r="J41" s="31" t="e">
        <f t="shared" si="4"/>
        <v>#VALUE!</v>
      </c>
      <c r="K41" s="31">
        <f t="shared" si="5"/>
        <v>32</v>
      </c>
      <c r="L41" s="31">
        <f t="shared" si="6"/>
        <v>32</v>
      </c>
    </row>
    <row r="42" spans="1:12" s="31" customFormat="1" ht="12.75">
      <c r="A42" s="30" t="s">
        <v>79</v>
      </c>
      <c r="B42" s="36">
        <f t="shared" si="1"/>
        <v>1</v>
      </c>
      <c r="C42" s="36">
        <v>1</v>
      </c>
      <c r="D42" s="35" t="s">
        <v>113</v>
      </c>
      <c r="E42" s="35" t="s">
        <v>113</v>
      </c>
      <c r="F42" s="35" t="s">
        <v>113</v>
      </c>
      <c r="H42" s="31">
        <f t="shared" si="2"/>
        <v>37</v>
      </c>
      <c r="I42" s="31">
        <f t="shared" si="3"/>
        <v>37</v>
      </c>
      <c r="J42" s="31" t="e">
        <f t="shared" si="4"/>
        <v>#VALUE!</v>
      </c>
      <c r="K42" s="31" t="e">
        <f t="shared" si="5"/>
        <v>#VALUE!</v>
      </c>
      <c r="L42" s="31" t="e">
        <f t="shared" si="6"/>
        <v>#VALUE!</v>
      </c>
    </row>
    <row r="43" spans="1:12" s="31" customFormat="1" ht="12.75">
      <c r="A43" s="30" t="s">
        <v>80</v>
      </c>
      <c r="B43" s="36">
        <f t="shared" si="1"/>
        <v>1</v>
      </c>
      <c r="C43" s="37" t="s">
        <v>113</v>
      </c>
      <c r="D43" s="30">
        <v>1</v>
      </c>
      <c r="E43" s="35" t="s">
        <v>113</v>
      </c>
      <c r="F43" s="35" t="s">
        <v>113</v>
      </c>
      <c r="H43" s="31">
        <f t="shared" si="2"/>
        <v>39</v>
      </c>
      <c r="I43" s="31" t="e">
        <f t="shared" si="3"/>
        <v>#VALUE!</v>
      </c>
      <c r="J43" s="31">
        <f t="shared" si="4"/>
        <v>39</v>
      </c>
      <c r="K43" s="31" t="e">
        <f t="shared" si="5"/>
        <v>#VALUE!</v>
      </c>
      <c r="L43" s="31" t="e">
        <f t="shared" si="6"/>
        <v>#VALUE!</v>
      </c>
    </row>
    <row r="44" spans="1:12" s="31" customFormat="1" ht="12.75">
      <c r="A44" s="30" t="s">
        <v>81</v>
      </c>
      <c r="B44" s="36">
        <f t="shared" si="1"/>
        <v>1</v>
      </c>
      <c r="C44" s="36">
        <v>1</v>
      </c>
      <c r="D44" s="35" t="s">
        <v>113</v>
      </c>
      <c r="E44" s="35" t="s">
        <v>113</v>
      </c>
      <c r="F44" s="35" t="s">
        <v>113</v>
      </c>
      <c r="H44" s="31">
        <f t="shared" si="2"/>
        <v>42</v>
      </c>
      <c r="I44" s="31">
        <f t="shared" si="3"/>
        <v>42</v>
      </c>
      <c r="J44" s="31" t="e">
        <f t="shared" si="4"/>
        <v>#VALUE!</v>
      </c>
      <c r="K44" s="31" t="e">
        <f t="shared" si="5"/>
        <v>#VALUE!</v>
      </c>
      <c r="L44" s="31" t="e">
        <f t="shared" si="6"/>
        <v>#VALUE!</v>
      </c>
    </row>
    <row r="45" spans="1:12" s="31" customFormat="1" ht="12.75">
      <c r="A45" s="30" t="s">
        <v>82</v>
      </c>
      <c r="B45" s="36">
        <f t="shared" si="1"/>
        <v>1</v>
      </c>
      <c r="C45" s="36">
        <v>1</v>
      </c>
      <c r="D45" s="35" t="s">
        <v>113</v>
      </c>
      <c r="E45" s="35" t="s">
        <v>113</v>
      </c>
      <c r="F45" s="35" t="s">
        <v>113</v>
      </c>
      <c r="H45" s="31">
        <f t="shared" si="2"/>
        <v>53</v>
      </c>
      <c r="I45" s="31">
        <f t="shared" si="3"/>
        <v>53</v>
      </c>
      <c r="J45" s="31" t="e">
        <f t="shared" si="4"/>
        <v>#VALUE!</v>
      </c>
      <c r="K45" s="31" t="e">
        <f t="shared" si="5"/>
        <v>#VALUE!</v>
      </c>
      <c r="L45" s="31" t="e">
        <f t="shared" si="6"/>
        <v>#VALUE!</v>
      </c>
    </row>
    <row r="46" spans="1:12" s="31" customFormat="1" ht="12.75">
      <c r="A46" s="30" t="s">
        <v>83</v>
      </c>
      <c r="B46" s="36">
        <f t="shared" si="1"/>
        <v>1</v>
      </c>
      <c r="C46" s="36">
        <v>1</v>
      </c>
      <c r="D46" s="35" t="s">
        <v>113</v>
      </c>
      <c r="E46" s="35" t="s">
        <v>113</v>
      </c>
      <c r="F46" s="35" t="s">
        <v>113</v>
      </c>
      <c r="H46" s="31">
        <f t="shared" si="2"/>
        <v>56</v>
      </c>
      <c r="I46" s="31">
        <f t="shared" si="3"/>
        <v>56</v>
      </c>
      <c r="J46" s="31" t="e">
        <f t="shared" si="4"/>
        <v>#VALUE!</v>
      </c>
      <c r="K46" s="31" t="e">
        <f t="shared" si="5"/>
        <v>#VALUE!</v>
      </c>
      <c r="L46" s="31" t="e">
        <f t="shared" si="6"/>
        <v>#VALUE!</v>
      </c>
    </row>
    <row r="47" spans="1:12" s="31" customFormat="1" ht="12.75">
      <c r="A47" s="32" t="s">
        <v>84</v>
      </c>
      <c r="B47" s="38">
        <f t="shared" si="1"/>
        <v>1</v>
      </c>
      <c r="C47" s="39" t="s">
        <v>113</v>
      </c>
      <c r="D47" s="34" t="s">
        <v>113</v>
      </c>
      <c r="E47" s="32">
        <v>1</v>
      </c>
      <c r="F47" s="34" t="s">
        <v>113</v>
      </c>
      <c r="H47" s="31">
        <f t="shared" si="2"/>
        <v>63</v>
      </c>
      <c r="I47" s="31" t="e">
        <f t="shared" si="3"/>
        <v>#VALUE!</v>
      </c>
      <c r="J47" s="31" t="e">
        <f t="shared" si="4"/>
        <v>#VALUE!</v>
      </c>
      <c r="K47" s="31">
        <f t="shared" si="5"/>
        <v>63</v>
      </c>
      <c r="L47" s="31" t="e">
        <f t="shared" si="6"/>
        <v>#VALUE!</v>
      </c>
    </row>
    <row r="48" spans="1:6" s="31" customFormat="1" ht="12.75">
      <c r="A48" s="2" t="s">
        <v>122</v>
      </c>
      <c r="C48" s="10"/>
      <c r="D48" s="10"/>
      <c r="E48" s="10"/>
      <c r="F48" s="30"/>
    </row>
    <row r="49" spans="3:6" s="31" customFormat="1" ht="12.75">
      <c r="C49" s="10"/>
      <c r="D49" s="10"/>
      <c r="E49" s="10"/>
      <c r="F49" s="30"/>
    </row>
    <row r="50" spans="1:6" s="31" customFormat="1" ht="12.75">
      <c r="A50" s="12"/>
      <c r="C50" s="10"/>
      <c r="D50" s="10"/>
      <c r="E50" s="10"/>
      <c r="F50" s="30"/>
    </row>
    <row r="51" spans="3:6" s="31" customFormat="1" ht="12.75">
      <c r="C51" s="10"/>
      <c r="D51" s="10"/>
      <c r="E51" s="10"/>
      <c r="F51" s="30"/>
    </row>
    <row r="52" spans="3:6" s="31" customFormat="1" ht="12.75">
      <c r="C52" s="10"/>
      <c r="D52" s="10"/>
      <c r="E52" s="10"/>
      <c r="F52" s="30"/>
    </row>
    <row r="53" spans="3:6" s="31" customFormat="1" ht="12.75">
      <c r="C53" s="10"/>
      <c r="D53" s="10"/>
      <c r="E53" s="10"/>
      <c r="F53" s="30"/>
    </row>
    <row r="54" spans="3:6" s="31" customFormat="1" ht="12.75">
      <c r="C54" s="10"/>
      <c r="D54" s="10"/>
      <c r="E54" s="10"/>
      <c r="F54" s="30"/>
    </row>
    <row r="55" spans="3:6" s="31" customFormat="1" ht="12.75">
      <c r="C55" s="10"/>
      <c r="D55" s="10"/>
      <c r="E55" s="10"/>
      <c r="F55" s="30"/>
    </row>
    <row r="56" spans="3:6" s="31" customFormat="1" ht="12.75">
      <c r="C56" s="10"/>
      <c r="D56" s="10"/>
      <c r="E56" s="10"/>
      <c r="F56" s="30"/>
    </row>
    <row r="57" spans="3:6" s="31" customFormat="1" ht="12.75">
      <c r="C57" s="10"/>
      <c r="D57" s="10"/>
      <c r="E57" s="10"/>
      <c r="F57" s="30"/>
    </row>
    <row r="58" spans="3:6" s="31" customFormat="1" ht="12.75">
      <c r="C58" s="10"/>
      <c r="D58" s="10"/>
      <c r="E58" s="10"/>
      <c r="F58" s="30"/>
    </row>
    <row r="59" spans="3:6" s="31" customFormat="1" ht="12.75">
      <c r="C59" s="10"/>
      <c r="D59" s="10"/>
      <c r="E59" s="10"/>
      <c r="F59" s="30"/>
    </row>
    <row r="60" spans="3:6" s="31" customFormat="1" ht="12.75">
      <c r="C60" s="10"/>
      <c r="D60" s="10"/>
      <c r="E60" s="10"/>
      <c r="F60" s="30"/>
    </row>
    <row r="61" spans="3:6" s="31" customFormat="1" ht="12.75">
      <c r="C61" s="10"/>
      <c r="D61" s="10"/>
      <c r="E61" s="10"/>
      <c r="F61" s="30"/>
    </row>
    <row r="62" spans="3:6" s="31" customFormat="1" ht="12.75">
      <c r="C62" s="10"/>
      <c r="D62" s="10"/>
      <c r="E62" s="10"/>
      <c r="F62" s="30"/>
    </row>
    <row r="63" spans="3:6" s="31" customFormat="1" ht="12.75">
      <c r="C63" s="10"/>
      <c r="D63" s="10"/>
      <c r="E63" s="10"/>
      <c r="F63" s="30"/>
    </row>
    <row r="64" spans="3:6" s="31" customFormat="1" ht="12.75">
      <c r="C64" s="10"/>
      <c r="D64" s="10"/>
      <c r="E64" s="10"/>
      <c r="F64" s="30"/>
    </row>
    <row r="65" spans="3:6" s="31" customFormat="1" ht="12.75">
      <c r="C65" s="10"/>
      <c r="D65" s="10"/>
      <c r="E65" s="10"/>
      <c r="F65" s="30"/>
    </row>
    <row r="66" spans="3:6" s="31" customFormat="1" ht="12.75">
      <c r="C66" s="10"/>
      <c r="D66" s="10"/>
      <c r="E66" s="10"/>
      <c r="F66" s="30"/>
    </row>
    <row r="67" spans="3:6" s="31" customFormat="1" ht="12.75">
      <c r="C67" s="10"/>
      <c r="D67" s="10"/>
      <c r="E67" s="10"/>
      <c r="F67" s="30"/>
    </row>
    <row r="68" spans="3:6" s="31" customFormat="1" ht="12.75">
      <c r="C68" s="10"/>
      <c r="D68" s="10"/>
      <c r="E68" s="10"/>
      <c r="F68" s="30"/>
    </row>
    <row r="69" spans="3:6" s="31" customFormat="1" ht="12.75">
      <c r="C69" s="10"/>
      <c r="D69" s="10"/>
      <c r="E69" s="10"/>
      <c r="F69" s="30"/>
    </row>
    <row r="70" spans="3:6" s="31" customFormat="1" ht="12.75">
      <c r="C70" s="10"/>
      <c r="D70" s="10"/>
      <c r="E70" s="10"/>
      <c r="F70" s="30"/>
    </row>
    <row r="71" spans="3:6" s="31" customFormat="1" ht="12.75">
      <c r="C71" s="10"/>
      <c r="D71" s="10"/>
      <c r="E71" s="10"/>
      <c r="F71" s="30"/>
    </row>
    <row r="72" spans="3:6" s="31" customFormat="1" ht="12.75">
      <c r="C72" s="10"/>
      <c r="D72" s="10"/>
      <c r="E72" s="10"/>
      <c r="F72" s="30"/>
    </row>
    <row r="73" spans="3:6" s="31" customFormat="1" ht="12.75">
      <c r="C73" s="10"/>
      <c r="D73" s="10"/>
      <c r="E73" s="10"/>
      <c r="F73" s="30"/>
    </row>
    <row r="74" spans="3:6" s="31" customFormat="1" ht="12.75">
      <c r="C74" s="10"/>
      <c r="D74" s="10"/>
      <c r="E74" s="10"/>
      <c r="F74" s="30"/>
    </row>
    <row r="75" spans="3:6" s="31" customFormat="1" ht="12.75">
      <c r="C75" s="10"/>
      <c r="D75" s="10"/>
      <c r="E75" s="10"/>
      <c r="F75" s="30"/>
    </row>
    <row r="76" spans="3:6" s="31" customFormat="1" ht="12.75">
      <c r="C76" s="10"/>
      <c r="D76" s="10"/>
      <c r="E76" s="10"/>
      <c r="F76" s="30"/>
    </row>
    <row r="77" spans="3:6" s="31" customFormat="1" ht="12.75">
      <c r="C77" s="10"/>
      <c r="D77" s="10"/>
      <c r="E77" s="10"/>
      <c r="F77" s="30"/>
    </row>
    <row r="78" spans="3:6" s="31" customFormat="1" ht="12.75">
      <c r="C78" s="10"/>
      <c r="D78" s="10"/>
      <c r="E78" s="10"/>
      <c r="F78" s="30"/>
    </row>
    <row r="79" spans="3:6" s="31" customFormat="1" ht="12.75">
      <c r="C79" s="10"/>
      <c r="D79" s="10"/>
      <c r="E79" s="10"/>
      <c r="F79" s="30"/>
    </row>
    <row r="80" spans="3:6" s="31" customFormat="1" ht="12.75">
      <c r="C80" s="10"/>
      <c r="D80" s="10"/>
      <c r="E80" s="10"/>
      <c r="F80" s="30"/>
    </row>
    <row r="81" spans="3:6" s="31" customFormat="1" ht="12.75">
      <c r="C81" s="10"/>
      <c r="D81" s="10"/>
      <c r="E81" s="10"/>
      <c r="F81" s="30"/>
    </row>
    <row r="82" spans="3:6" s="31" customFormat="1" ht="12.75">
      <c r="C82" s="10"/>
      <c r="D82" s="10"/>
      <c r="E82" s="10"/>
      <c r="F82" s="30"/>
    </row>
    <row r="83" spans="3:6" s="31" customFormat="1" ht="12.75">
      <c r="C83" s="10"/>
      <c r="D83" s="10"/>
      <c r="E83" s="10"/>
      <c r="F83" s="30"/>
    </row>
    <row r="84" spans="3:6" s="31" customFormat="1" ht="12.75">
      <c r="C84" s="10"/>
      <c r="D84" s="10"/>
      <c r="E84" s="10"/>
      <c r="F84" s="30"/>
    </row>
    <row r="85" spans="3:6" s="31" customFormat="1" ht="12.75">
      <c r="C85" s="10"/>
      <c r="D85" s="10"/>
      <c r="E85" s="10"/>
      <c r="F85" s="30"/>
    </row>
    <row r="86" spans="3:6" s="31" customFormat="1" ht="12.75">
      <c r="C86" s="10"/>
      <c r="D86" s="10"/>
      <c r="E86" s="10"/>
      <c r="F86" s="30"/>
    </row>
    <row r="87" spans="3:6" s="31" customFormat="1" ht="12.75">
      <c r="C87" s="10"/>
      <c r="D87" s="10"/>
      <c r="E87" s="10"/>
      <c r="F87" s="30"/>
    </row>
    <row r="88" spans="3:6" s="31" customFormat="1" ht="12.75">
      <c r="C88" s="10"/>
      <c r="D88" s="10"/>
      <c r="E88" s="10"/>
      <c r="F88" s="30"/>
    </row>
    <row r="89" spans="3:6" s="31" customFormat="1" ht="12.75">
      <c r="C89" s="10"/>
      <c r="D89" s="10"/>
      <c r="E89" s="10"/>
      <c r="F89" s="30"/>
    </row>
    <row r="90" spans="3:6" s="31" customFormat="1" ht="12.75">
      <c r="C90" s="10"/>
      <c r="D90" s="10"/>
      <c r="E90" s="10"/>
      <c r="F90" s="30"/>
    </row>
    <row r="91" spans="3:6" s="31" customFormat="1" ht="12.75">
      <c r="C91" s="10"/>
      <c r="D91" s="10"/>
      <c r="E91" s="10"/>
      <c r="F91" s="30"/>
    </row>
    <row r="92" spans="3:6" s="31" customFormat="1" ht="12.75">
      <c r="C92" s="10"/>
      <c r="D92" s="10"/>
      <c r="E92" s="10"/>
      <c r="F92" s="30"/>
    </row>
    <row r="93" spans="3:6" s="31" customFormat="1" ht="12.75">
      <c r="C93" s="10"/>
      <c r="D93" s="10"/>
      <c r="E93" s="10"/>
      <c r="F93" s="30"/>
    </row>
    <row r="94" spans="3:6" s="31" customFormat="1" ht="12.75">
      <c r="C94" s="10"/>
      <c r="D94" s="10"/>
      <c r="E94" s="10"/>
      <c r="F94" s="30"/>
    </row>
    <row r="95" spans="3:6" s="31" customFormat="1" ht="12.75">
      <c r="C95" s="10"/>
      <c r="D95" s="10"/>
      <c r="E95" s="10"/>
      <c r="F95" s="30"/>
    </row>
    <row r="96" spans="3:6" s="31" customFormat="1" ht="12.75">
      <c r="C96" s="10"/>
      <c r="D96" s="10"/>
      <c r="E96" s="10"/>
      <c r="F96" s="30"/>
    </row>
    <row r="97" spans="3:6" s="31" customFormat="1" ht="12.75">
      <c r="C97" s="10"/>
      <c r="D97" s="10"/>
      <c r="E97" s="10"/>
      <c r="F97" s="30"/>
    </row>
    <row r="98" spans="3:6" s="31" customFormat="1" ht="12.75">
      <c r="C98" s="10"/>
      <c r="D98" s="10"/>
      <c r="E98" s="10"/>
      <c r="F98" s="30"/>
    </row>
    <row r="99" spans="3:6" s="31" customFormat="1" ht="12.75">
      <c r="C99" s="10"/>
      <c r="D99" s="10"/>
      <c r="E99" s="10"/>
      <c r="F99" s="30"/>
    </row>
    <row r="100" spans="3:6" s="31" customFormat="1" ht="12.75">
      <c r="C100" s="10"/>
      <c r="D100" s="10"/>
      <c r="E100" s="10"/>
      <c r="F100" s="30"/>
    </row>
    <row r="101" spans="3:6" s="31" customFormat="1" ht="12.75">
      <c r="C101" s="10"/>
      <c r="D101" s="10"/>
      <c r="E101" s="10"/>
      <c r="F101" s="30"/>
    </row>
    <row r="102" spans="3:6" s="31" customFormat="1" ht="12.75">
      <c r="C102" s="10"/>
      <c r="D102" s="10"/>
      <c r="E102" s="10"/>
      <c r="F102" s="30"/>
    </row>
  </sheetData>
  <mergeCells count="4">
    <mergeCell ref="C7:F7"/>
    <mergeCell ref="A3:F3"/>
    <mergeCell ref="A4:F4"/>
    <mergeCell ref="I7:L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xbarrientos</cp:lastModifiedBy>
  <cp:lastPrinted>2004-08-12T15:07:05Z</cp:lastPrinted>
  <dcterms:created xsi:type="dcterms:W3CDTF">2000-04-12T20:03:58Z</dcterms:created>
  <dcterms:modified xsi:type="dcterms:W3CDTF">2004-08-12T15:10:12Z</dcterms:modified>
  <cp:category/>
  <cp:version/>
  <cp:contentType/>
  <cp:contentStatus/>
</cp:coreProperties>
</file>