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c183" sheetId="1" r:id="rId1"/>
    <sheet name="c-184" sheetId="2" r:id="rId2"/>
  </sheets>
  <definedNames>
    <definedName name="_xlnm.Print_Area" localSheetId="0">'c183'!$A$1:$P$45</definedName>
    <definedName name="_xlnm.Print_Area" localSheetId="1">'c-184'!$A$1:$S$42</definedName>
  </definedNames>
  <calcPr fullCalcOnLoad="1"/>
</workbook>
</file>

<file path=xl/sharedStrings.xml><?xml version="1.0" encoding="utf-8"?>
<sst xmlns="http://schemas.openxmlformats.org/spreadsheetml/2006/main" count="185" uniqueCount="93">
  <si>
    <t>MOVIMIENTO OCURRIDO EN MATERIA AGRARIA DURANTE EL AÑO 2003</t>
  </si>
  <si>
    <t>Activo al</t>
  </si>
  <si>
    <t>Sentencias Dictadas</t>
  </si>
  <si>
    <t>Auto-Sen</t>
  </si>
  <si>
    <t>Concilia-</t>
  </si>
  <si>
    <t>Deser-</t>
  </si>
  <si>
    <t>Incompe-</t>
  </si>
  <si>
    <t>Activos al</t>
  </si>
  <si>
    <t>En trámite</t>
  </si>
  <si>
    <t xml:space="preserve">En etapa </t>
  </si>
  <si>
    <t>JUZGADO</t>
  </si>
  <si>
    <t>Entrados</t>
  </si>
  <si>
    <t>Fenecidos</t>
  </si>
  <si>
    <t>Juicio</t>
  </si>
  <si>
    <t>En Inci-</t>
  </si>
  <si>
    <t>En Conci</t>
  </si>
  <si>
    <t>En eje-</t>
  </si>
  <si>
    <t>tencias</t>
  </si>
  <si>
    <t>ciones Ter-</t>
  </si>
  <si>
    <t>ción</t>
  </si>
  <si>
    <t>de</t>
  </si>
  <si>
    <t>Total</t>
  </si>
  <si>
    <t>Principal</t>
  </si>
  <si>
    <t>dente</t>
  </si>
  <si>
    <t>liación</t>
  </si>
  <si>
    <t>cución</t>
  </si>
  <si>
    <t>minadas</t>
  </si>
  <si>
    <t>Ejecución</t>
  </si>
  <si>
    <t xml:space="preserve">TOTAL </t>
  </si>
  <si>
    <t>SAN JOSE</t>
  </si>
  <si>
    <t xml:space="preserve">II Circuito San José   </t>
  </si>
  <si>
    <t>Pérez Zeledón</t>
  </si>
  <si>
    <t>ALAJUELA</t>
  </si>
  <si>
    <t xml:space="preserve">I Circuito  Alajuela         </t>
  </si>
  <si>
    <t>II Circuito Alajuela</t>
  </si>
  <si>
    <t>CARTAGO</t>
  </si>
  <si>
    <t>Cartago (1)</t>
  </si>
  <si>
    <t>Turrialba</t>
  </si>
  <si>
    <t>GUANACASTE</t>
  </si>
  <si>
    <t xml:space="preserve">Liberia           </t>
  </si>
  <si>
    <t>PUNTARENAS</t>
  </si>
  <si>
    <t xml:space="preserve">Puntarenas            </t>
  </si>
  <si>
    <t xml:space="preserve">Corredores           </t>
  </si>
  <si>
    <t>LIMON</t>
  </si>
  <si>
    <t xml:space="preserve">I Circuito Zona Atlántica      </t>
  </si>
  <si>
    <t xml:space="preserve">II Circuito Zona Atlántica </t>
  </si>
  <si>
    <t xml:space="preserve">(1)   Este despacho no presentó el desglose del Circulante al Finalizar el año por problemas en el Sistema Informático.  </t>
  </si>
  <si>
    <t>CASOS ENTRADOS EN LOS JUZGADOS COMPETENTES EN MATERIA AGRARIA SEGÚN TIPO DE CASO DURANTE EL 2003</t>
  </si>
  <si>
    <t>TOTAL</t>
  </si>
  <si>
    <t>TIPO DE JUICIO</t>
  </si>
  <si>
    <t>Ordinarios</t>
  </si>
  <si>
    <t>Ejecutivo</t>
  </si>
  <si>
    <t>Desahucio</t>
  </si>
  <si>
    <t>Interdicto</t>
  </si>
  <si>
    <t>Prevención</t>
  </si>
  <si>
    <t>Sucesiones</t>
  </si>
  <si>
    <t>Diligencias de</t>
  </si>
  <si>
    <t>Otros</t>
  </si>
  <si>
    <t>simple</t>
  </si>
  <si>
    <t>prendario</t>
  </si>
  <si>
    <t>hipotecario</t>
  </si>
  <si>
    <t>posesoria</t>
  </si>
  <si>
    <t>de vivienda</t>
  </si>
  <si>
    <t>judicial</t>
  </si>
  <si>
    <t>Ad</t>
  </si>
  <si>
    <t>deslinde y amo-</t>
  </si>
  <si>
    <t>sentencia</t>
  </si>
  <si>
    <t>desalojo</t>
  </si>
  <si>
    <t>derechos</t>
  </si>
  <si>
    <t>medida</t>
  </si>
  <si>
    <t>campesina</t>
  </si>
  <si>
    <t>jonamiento</t>
  </si>
  <si>
    <t>0</t>
  </si>
  <si>
    <t>I Circuito Zona Atlántica</t>
  </si>
  <si>
    <t>II Circuito Zona Atlántica</t>
  </si>
  <si>
    <t>SAN JOSÉ</t>
  </si>
  <si>
    <t>II Circuito San José</t>
  </si>
  <si>
    <t>Santa Cruz</t>
  </si>
  <si>
    <t>Corredores</t>
  </si>
  <si>
    <t>LIMÓN</t>
  </si>
  <si>
    <t>I Circuito Alajuela</t>
  </si>
  <si>
    <t>Cartago</t>
  </si>
  <si>
    <t>Liberia</t>
  </si>
  <si>
    <t>Puntarenas</t>
  </si>
  <si>
    <t>Información</t>
  </si>
  <si>
    <t>Localización</t>
  </si>
  <si>
    <t>Rectificación</t>
  </si>
  <si>
    <t>Titulación</t>
  </si>
  <si>
    <t>Confesión</t>
  </si>
  <si>
    <t>Perpetuam</t>
  </si>
  <si>
    <t>CUADRO Nº 184</t>
  </si>
  <si>
    <t>CUADRO Nº 183</t>
  </si>
  <si>
    <t>Fuente: Sección de Estadística, Departamento de Planificación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</si>
</sst>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double"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65" zoomScaleNormal="65" workbookViewId="0" topLeftCell="A1">
      <selection activeCell="A38" sqref="A38"/>
    </sheetView>
  </sheetViews>
  <sheetFormatPr defaultColWidth="11.421875" defaultRowHeight="12.75"/>
  <cols>
    <col min="1" max="1" width="26.7109375" style="2" customWidth="1"/>
    <col min="2" max="2" width="15.28125" style="2" customWidth="1"/>
    <col min="3" max="13" width="12.7109375" style="2" customWidth="1"/>
    <col min="14" max="14" width="14.7109375" style="2" customWidth="1"/>
    <col min="15" max="16" width="12.7109375" style="2" customWidth="1"/>
  </cols>
  <sheetData>
    <row r="1" ht="12.75">
      <c r="A1" s="1" t="s">
        <v>91</v>
      </c>
    </row>
    <row r="3" spans="1:16" ht="12.7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6" spans="1:16" ht="12.75">
      <c r="A6" s="3"/>
      <c r="B6" s="4"/>
      <c r="C6" s="4"/>
      <c r="D6" s="4"/>
      <c r="E6" s="5"/>
      <c r="F6" s="3"/>
      <c r="G6" s="3"/>
      <c r="H6" s="3"/>
      <c r="I6" s="6"/>
      <c r="J6" s="4"/>
      <c r="K6" s="5"/>
      <c r="L6" s="4"/>
      <c r="M6" s="4"/>
      <c r="N6" s="4"/>
      <c r="O6" s="7"/>
      <c r="P6" s="8"/>
    </row>
    <row r="7" spans="1:16" ht="12.75">
      <c r="A7" s="9"/>
      <c r="B7" s="10" t="s">
        <v>1</v>
      </c>
      <c r="C7" s="10"/>
      <c r="D7" s="10"/>
      <c r="E7" s="66" t="s">
        <v>2</v>
      </c>
      <c r="F7" s="67"/>
      <c r="G7" s="67"/>
      <c r="H7" s="67"/>
      <c r="I7" s="68"/>
      <c r="J7" s="10" t="s">
        <v>3</v>
      </c>
      <c r="K7" s="12" t="s">
        <v>4</v>
      </c>
      <c r="L7" s="10" t="s">
        <v>5</v>
      </c>
      <c r="M7" s="10" t="s">
        <v>6</v>
      </c>
      <c r="N7" s="10" t="s">
        <v>7</v>
      </c>
      <c r="O7" s="11" t="s">
        <v>8</v>
      </c>
      <c r="P7" s="13" t="s">
        <v>9</v>
      </c>
    </row>
    <row r="8" spans="1:16" ht="12.75">
      <c r="A8" s="9" t="s">
        <v>10</v>
      </c>
      <c r="B8" s="14">
        <v>37622</v>
      </c>
      <c r="C8" s="10" t="s">
        <v>11</v>
      </c>
      <c r="D8" s="10" t="s">
        <v>12</v>
      </c>
      <c r="E8" s="15"/>
      <c r="F8" s="15" t="s">
        <v>13</v>
      </c>
      <c r="G8" s="15" t="s">
        <v>14</v>
      </c>
      <c r="H8" s="15" t="s">
        <v>15</v>
      </c>
      <c r="I8" s="15" t="s">
        <v>16</v>
      </c>
      <c r="J8" s="10" t="s">
        <v>17</v>
      </c>
      <c r="K8" s="12" t="s">
        <v>18</v>
      </c>
      <c r="L8" s="10" t="s">
        <v>19</v>
      </c>
      <c r="M8" s="10" t="s">
        <v>17</v>
      </c>
      <c r="N8" s="14">
        <v>37986</v>
      </c>
      <c r="O8" s="10"/>
      <c r="P8" s="12" t="s">
        <v>20</v>
      </c>
    </row>
    <row r="9" spans="1:16" ht="12.75">
      <c r="A9" s="9"/>
      <c r="B9" s="10"/>
      <c r="C9" s="10"/>
      <c r="D9" s="10"/>
      <c r="E9" s="10" t="s">
        <v>21</v>
      </c>
      <c r="F9" s="10" t="s">
        <v>22</v>
      </c>
      <c r="G9" s="10" t="s">
        <v>23</v>
      </c>
      <c r="H9" s="10" t="s">
        <v>24</v>
      </c>
      <c r="I9" s="10" t="s">
        <v>25</v>
      </c>
      <c r="J9" s="10"/>
      <c r="K9" s="12" t="s">
        <v>26</v>
      </c>
      <c r="L9" s="10"/>
      <c r="M9" s="10"/>
      <c r="N9" s="10"/>
      <c r="O9" s="10"/>
      <c r="P9" s="12" t="s">
        <v>27</v>
      </c>
    </row>
    <row r="10" spans="1:16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21"/>
      <c r="P10" s="22"/>
    </row>
    <row r="11" spans="1:16" ht="12.75">
      <c r="A11" s="16"/>
      <c r="B11" s="4"/>
      <c r="C11" s="16"/>
      <c r="D11" s="4"/>
      <c r="E11" s="16"/>
      <c r="F11" s="4"/>
      <c r="G11" s="16"/>
      <c r="H11" s="4"/>
      <c r="I11" s="16"/>
      <c r="J11" s="4"/>
      <c r="K11" s="16"/>
      <c r="L11" s="4"/>
      <c r="M11" s="16"/>
      <c r="N11" s="5"/>
      <c r="O11" s="7"/>
      <c r="P11" s="17"/>
    </row>
    <row r="12" spans="1:16" ht="12.75">
      <c r="A12" s="23" t="s">
        <v>28</v>
      </c>
      <c r="B12" s="39">
        <v>4939</v>
      </c>
      <c r="C12" s="39">
        <v>3007</v>
      </c>
      <c r="D12" s="39">
        <v>2452</v>
      </c>
      <c r="E12" s="39">
        <v>914</v>
      </c>
      <c r="F12" s="39">
        <v>719</v>
      </c>
      <c r="G12" s="39">
        <v>75</v>
      </c>
      <c r="H12" s="39">
        <v>91</v>
      </c>
      <c r="I12" s="39">
        <v>29</v>
      </c>
      <c r="J12" s="39">
        <v>1342</v>
      </c>
      <c r="K12" s="39">
        <v>150</v>
      </c>
      <c r="L12" s="39">
        <v>93</v>
      </c>
      <c r="M12" s="39">
        <v>154</v>
      </c>
      <c r="N12" s="39">
        <v>5164</v>
      </c>
      <c r="O12" s="39">
        <v>4791</v>
      </c>
      <c r="P12" s="40">
        <v>373</v>
      </c>
    </row>
    <row r="13" spans="1:16" ht="12.75">
      <c r="A13" s="24"/>
      <c r="B13" s="25"/>
      <c r="C13" s="26"/>
      <c r="D13" s="25"/>
      <c r="E13" s="26"/>
      <c r="F13" s="25"/>
      <c r="G13" s="26"/>
      <c r="H13" s="25"/>
      <c r="I13" s="26"/>
      <c r="J13" s="25"/>
      <c r="K13" s="26"/>
      <c r="L13" s="25"/>
      <c r="M13" s="26"/>
      <c r="N13" s="28"/>
      <c r="O13" s="25"/>
      <c r="P13" s="26"/>
    </row>
    <row r="14" spans="1:16" ht="12.75">
      <c r="A14" s="36" t="s">
        <v>29</v>
      </c>
      <c r="B14" s="37">
        <v>586</v>
      </c>
      <c r="C14" s="37">
        <v>435</v>
      </c>
      <c r="D14" s="37">
        <v>528</v>
      </c>
      <c r="E14" s="37">
        <v>200</v>
      </c>
      <c r="F14" s="37">
        <v>172</v>
      </c>
      <c r="G14" s="37">
        <v>9</v>
      </c>
      <c r="H14" s="37">
        <v>11</v>
      </c>
      <c r="I14" s="37">
        <v>8</v>
      </c>
      <c r="J14" s="37">
        <v>143</v>
      </c>
      <c r="K14" s="37">
        <v>24</v>
      </c>
      <c r="L14" s="37">
        <v>2</v>
      </c>
      <c r="M14" s="37">
        <v>54</v>
      </c>
      <c r="N14" s="37">
        <v>661</v>
      </c>
      <c r="O14" s="37">
        <v>578</v>
      </c>
      <c r="P14" s="38">
        <v>83</v>
      </c>
    </row>
    <row r="15" spans="1:16" ht="12.75">
      <c r="A15" s="27"/>
      <c r="B15" s="25"/>
      <c r="C15" s="26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8"/>
      <c r="O15" s="25"/>
      <c r="P15" s="26"/>
    </row>
    <row r="16" spans="1:16" ht="12.75">
      <c r="A16" s="27" t="s">
        <v>30</v>
      </c>
      <c r="B16" s="28">
        <v>386</v>
      </c>
      <c r="C16" s="28">
        <v>313</v>
      </c>
      <c r="D16" s="28">
        <v>381</v>
      </c>
      <c r="E16" s="28">
        <v>182</v>
      </c>
      <c r="F16" s="28">
        <v>161</v>
      </c>
      <c r="G16" s="28">
        <v>3</v>
      </c>
      <c r="H16" s="28">
        <v>10</v>
      </c>
      <c r="I16" s="28">
        <v>8</v>
      </c>
      <c r="J16" s="28">
        <v>137</v>
      </c>
      <c r="K16" s="28">
        <v>23</v>
      </c>
      <c r="L16" s="28">
        <v>2</v>
      </c>
      <c r="M16" s="28">
        <v>49</v>
      </c>
      <c r="N16" s="28">
        <v>445</v>
      </c>
      <c r="O16" s="25">
        <v>375</v>
      </c>
      <c r="P16" s="26">
        <v>70</v>
      </c>
    </row>
    <row r="17" spans="1:16" ht="12.75">
      <c r="A17" s="27" t="s">
        <v>31</v>
      </c>
      <c r="B17" s="25">
        <v>200</v>
      </c>
      <c r="C17" s="28">
        <v>122</v>
      </c>
      <c r="D17" s="28">
        <v>147</v>
      </c>
      <c r="E17" s="28">
        <v>18</v>
      </c>
      <c r="F17" s="28">
        <v>11</v>
      </c>
      <c r="G17" s="28">
        <v>6</v>
      </c>
      <c r="H17" s="28">
        <v>1</v>
      </c>
      <c r="I17" s="28">
        <v>0</v>
      </c>
      <c r="J17" s="28">
        <v>6</v>
      </c>
      <c r="K17" s="28">
        <v>1</v>
      </c>
      <c r="L17" s="28">
        <v>0</v>
      </c>
      <c r="M17" s="28">
        <v>5</v>
      </c>
      <c r="N17" s="28">
        <v>216</v>
      </c>
      <c r="O17" s="25">
        <v>203</v>
      </c>
      <c r="P17" s="26">
        <v>13</v>
      </c>
    </row>
    <row r="18" spans="1:16" ht="12.75">
      <c r="A18" s="27"/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5"/>
      <c r="P18" s="26"/>
    </row>
    <row r="19" spans="1:16" ht="12.75">
      <c r="A19" s="36" t="s">
        <v>32</v>
      </c>
      <c r="B19" s="37">
        <v>1190</v>
      </c>
      <c r="C19" s="37">
        <v>625</v>
      </c>
      <c r="D19" s="37">
        <v>578</v>
      </c>
      <c r="E19" s="37">
        <v>184</v>
      </c>
      <c r="F19" s="37">
        <v>127</v>
      </c>
      <c r="G19" s="37">
        <v>22</v>
      </c>
      <c r="H19" s="37">
        <v>29</v>
      </c>
      <c r="I19" s="37">
        <v>6</v>
      </c>
      <c r="J19" s="37">
        <v>476</v>
      </c>
      <c r="K19" s="37">
        <v>40</v>
      </c>
      <c r="L19" s="37">
        <v>20</v>
      </c>
      <c r="M19" s="37">
        <v>39</v>
      </c>
      <c r="N19" s="37">
        <v>1159</v>
      </c>
      <c r="O19" s="37">
        <v>1072</v>
      </c>
      <c r="P19" s="38">
        <v>87</v>
      </c>
    </row>
    <row r="20" spans="1:16" ht="12.75">
      <c r="A20" s="27"/>
      <c r="B20" s="2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5"/>
      <c r="P20" s="26"/>
    </row>
    <row r="21" spans="1:16" ht="12.75">
      <c r="A21" s="27" t="s">
        <v>33</v>
      </c>
      <c r="B21" s="25">
        <v>567</v>
      </c>
      <c r="C21" s="28">
        <v>223</v>
      </c>
      <c r="D21" s="28">
        <v>199</v>
      </c>
      <c r="E21" s="28">
        <v>67</v>
      </c>
      <c r="F21" s="28">
        <v>44</v>
      </c>
      <c r="G21" s="28">
        <v>7</v>
      </c>
      <c r="H21" s="28">
        <v>12</v>
      </c>
      <c r="I21" s="28">
        <v>4</v>
      </c>
      <c r="J21" s="28">
        <v>142</v>
      </c>
      <c r="K21" s="28">
        <v>23</v>
      </c>
      <c r="L21" s="28">
        <v>0</v>
      </c>
      <c r="M21" s="28">
        <v>16</v>
      </c>
      <c r="N21" s="28">
        <v>631</v>
      </c>
      <c r="O21" s="25">
        <v>613</v>
      </c>
      <c r="P21" s="26">
        <v>18</v>
      </c>
    </row>
    <row r="22" spans="1:16" ht="12.75">
      <c r="A22" s="27" t="s">
        <v>34</v>
      </c>
      <c r="B22" s="25">
        <v>623</v>
      </c>
      <c r="C22" s="28">
        <v>402</v>
      </c>
      <c r="D22" s="28">
        <v>379</v>
      </c>
      <c r="E22" s="28">
        <v>117</v>
      </c>
      <c r="F22" s="28">
        <v>83</v>
      </c>
      <c r="G22" s="28">
        <v>15</v>
      </c>
      <c r="H22" s="28">
        <v>17</v>
      </c>
      <c r="I22" s="28">
        <v>2</v>
      </c>
      <c r="J22" s="28">
        <v>334</v>
      </c>
      <c r="K22" s="28">
        <v>17</v>
      </c>
      <c r="L22" s="28">
        <v>20</v>
      </c>
      <c r="M22" s="28">
        <v>23</v>
      </c>
      <c r="N22" s="28">
        <v>528</v>
      </c>
      <c r="O22" s="25">
        <v>459</v>
      </c>
      <c r="P22" s="26">
        <v>69</v>
      </c>
    </row>
    <row r="23" spans="1:16" ht="12.75">
      <c r="A23" s="27"/>
      <c r="B23" s="2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5"/>
      <c r="P23" s="26"/>
    </row>
    <row r="24" spans="1:16" ht="12.75">
      <c r="A24" s="36" t="s">
        <v>35</v>
      </c>
      <c r="B24" s="37">
        <v>330</v>
      </c>
      <c r="C24" s="37">
        <v>457</v>
      </c>
      <c r="D24" s="37">
        <v>185</v>
      </c>
      <c r="E24" s="37">
        <v>80</v>
      </c>
      <c r="F24" s="37">
        <v>58</v>
      </c>
      <c r="G24" s="37">
        <v>3</v>
      </c>
      <c r="H24" s="37">
        <v>17</v>
      </c>
      <c r="I24" s="37">
        <v>2</v>
      </c>
      <c r="J24" s="37">
        <v>56</v>
      </c>
      <c r="K24" s="37">
        <v>11</v>
      </c>
      <c r="L24" s="37">
        <v>3</v>
      </c>
      <c r="M24" s="37">
        <v>8</v>
      </c>
      <c r="N24" s="37">
        <v>566</v>
      </c>
      <c r="O24" s="37">
        <v>525</v>
      </c>
      <c r="P24" s="38">
        <v>41</v>
      </c>
    </row>
    <row r="25" spans="1:16" ht="12.75">
      <c r="A25" s="27"/>
      <c r="B25" s="2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5"/>
      <c r="P25" s="26"/>
    </row>
    <row r="26" spans="1:16" ht="12.75">
      <c r="A26" s="27" t="s">
        <v>36</v>
      </c>
      <c r="B26" s="25">
        <v>166</v>
      </c>
      <c r="C26" s="28">
        <v>403</v>
      </c>
      <c r="D26" s="28">
        <v>103</v>
      </c>
      <c r="E26" s="28">
        <v>65</v>
      </c>
      <c r="F26" s="28">
        <v>54</v>
      </c>
      <c r="G26" s="28">
        <v>3</v>
      </c>
      <c r="H26" s="28">
        <v>6</v>
      </c>
      <c r="I26" s="28">
        <v>2</v>
      </c>
      <c r="J26" s="28">
        <v>14</v>
      </c>
      <c r="K26" s="28">
        <v>5</v>
      </c>
      <c r="L26" s="28">
        <v>0</v>
      </c>
      <c r="M26" s="28">
        <v>5</v>
      </c>
      <c r="N26" s="28">
        <v>428</v>
      </c>
      <c r="O26" s="25">
        <v>428</v>
      </c>
      <c r="P26" s="26">
        <v>0</v>
      </c>
    </row>
    <row r="27" spans="1:16" ht="12.75">
      <c r="A27" s="27" t="s">
        <v>37</v>
      </c>
      <c r="B27" s="25">
        <v>164</v>
      </c>
      <c r="C27" s="28">
        <v>54</v>
      </c>
      <c r="D27" s="28">
        <v>82</v>
      </c>
      <c r="E27" s="28">
        <v>15</v>
      </c>
      <c r="F27" s="28">
        <v>4</v>
      </c>
      <c r="G27" s="28">
        <v>0</v>
      </c>
      <c r="H27" s="28">
        <v>11</v>
      </c>
      <c r="I27" s="28">
        <v>0</v>
      </c>
      <c r="J27" s="28">
        <v>42</v>
      </c>
      <c r="K27" s="28">
        <v>6</v>
      </c>
      <c r="L27" s="28">
        <v>3</v>
      </c>
      <c r="M27" s="28">
        <v>3</v>
      </c>
      <c r="N27" s="28">
        <v>138</v>
      </c>
      <c r="O27" s="25">
        <v>97</v>
      </c>
      <c r="P27" s="26">
        <v>41</v>
      </c>
    </row>
    <row r="28" spans="1:16" ht="12.75">
      <c r="A28" s="27"/>
      <c r="B28" s="25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5"/>
      <c r="P28" s="26"/>
    </row>
    <row r="29" spans="1:16" ht="12.75">
      <c r="A29" s="36" t="s">
        <v>38</v>
      </c>
      <c r="B29" s="37">
        <v>902</v>
      </c>
      <c r="C29" s="37">
        <v>680</v>
      </c>
      <c r="D29" s="37">
        <v>501</v>
      </c>
      <c r="E29" s="37">
        <v>106</v>
      </c>
      <c r="F29" s="37">
        <v>96</v>
      </c>
      <c r="G29" s="37">
        <v>6</v>
      </c>
      <c r="H29" s="37">
        <v>2</v>
      </c>
      <c r="I29" s="37">
        <v>2</v>
      </c>
      <c r="J29" s="37">
        <v>333</v>
      </c>
      <c r="K29" s="37">
        <v>26</v>
      </c>
      <c r="L29" s="37">
        <v>9</v>
      </c>
      <c r="M29" s="37">
        <v>25</v>
      </c>
      <c r="N29" s="37">
        <v>994</v>
      </c>
      <c r="O29" s="37">
        <v>902</v>
      </c>
      <c r="P29" s="38">
        <v>92</v>
      </c>
    </row>
    <row r="30" spans="1:16" ht="12.75">
      <c r="A30" s="27"/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5"/>
      <c r="P30" s="26"/>
    </row>
    <row r="31" spans="1:16" ht="12.75">
      <c r="A31" s="27" t="s">
        <v>39</v>
      </c>
      <c r="B31" s="25">
        <v>452</v>
      </c>
      <c r="C31" s="28">
        <v>453</v>
      </c>
      <c r="D31" s="28">
        <v>304</v>
      </c>
      <c r="E31" s="28">
        <v>84</v>
      </c>
      <c r="F31" s="28">
        <v>78</v>
      </c>
      <c r="G31" s="28">
        <v>2</v>
      </c>
      <c r="H31" s="28">
        <v>2</v>
      </c>
      <c r="I31" s="28">
        <v>2</v>
      </c>
      <c r="J31" s="28">
        <v>209</v>
      </c>
      <c r="K31" s="28">
        <v>18</v>
      </c>
      <c r="L31" s="28">
        <v>5</v>
      </c>
      <c r="M31" s="28">
        <v>15</v>
      </c>
      <c r="N31" s="28">
        <v>487</v>
      </c>
      <c r="O31" s="25">
        <v>415</v>
      </c>
      <c r="P31" s="26">
        <v>72</v>
      </c>
    </row>
    <row r="32" spans="1:16" ht="12.75">
      <c r="A32" s="27" t="s">
        <v>77</v>
      </c>
      <c r="B32" s="25">
        <v>450</v>
      </c>
      <c r="C32" s="28">
        <v>227</v>
      </c>
      <c r="D32" s="28">
        <v>197</v>
      </c>
      <c r="E32" s="28">
        <v>22</v>
      </c>
      <c r="F32" s="28">
        <v>18</v>
      </c>
      <c r="G32" s="28">
        <v>4</v>
      </c>
      <c r="H32" s="28">
        <v>0</v>
      </c>
      <c r="I32" s="28">
        <v>0</v>
      </c>
      <c r="J32" s="28">
        <v>124</v>
      </c>
      <c r="K32" s="28">
        <v>8</v>
      </c>
      <c r="L32" s="28">
        <v>4</v>
      </c>
      <c r="M32" s="28">
        <v>10</v>
      </c>
      <c r="N32" s="28">
        <v>507</v>
      </c>
      <c r="O32" s="25">
        <v>487</v>
      </c>
      <c r="P32" s="26">
        <v>20</v>
      </c>
    </row>
    <row r="33" spans="1:16" ht="12.75">
      <c r="A33" s="27"/>
      <c r="B33" s="2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5"/>
      <c r="P33" s="26"/>
    </row>
    <row r="34" spans="1:16" ht="12.75">
      <c r="A34" s="36" t="s">
        <v>40</v>
      </c>
      <c r="B34" s="37">
        <v>971</v>
      </c>
      <c r="C34" s="37">
        <v>331</v>
      </c>
      <c r="D34" s="37">
        <v>275</v>
      </c>
      <c r="E34" s="37">
        <v>152</v>
      </c>
      <c r="F34" s="37">
        <v>119</v>
      </c>
      <c r="G34" s="37">
        <v>20</v>
      </c>
      <c r="H34" s="37">
        <v>4</v>
      </c>
      <c r="I34" s="37">
        <v>9</v>
      </c>
      <c r="J34" s="37">
        <v>90</v>
      </c>
      <c r="K34" s="37">
        <v>5</v>
      </c>
      <c r="L34" s="37">
        <v>4</v>
      </c>
      <c r="M34" s="37">
        <v>13</v>
      </c>
      <c r="N34" s="37">
        <v>829</v>
      </c>
      <c r="O34" s="37">
        <v>777</v>
      </c>
      <c r="P34" s="38">
        <v>52</v>
      </c>
    </row>
    <row r="35" spans="1:16" ht="12.75">
      <c r="A35" s="27"/>
      <c r="B35" s="25"/>
      <c r="C35" s="28"/>
      <c r="D35" s="28"/>
      <c r="E35" s="28"/>
      <c r="F35" s="28"/>
      <c r="G35" s="41"/>
      <c r="H35" s="28"/>
      <c r="I35" s="28"/>
      <c r="J35" s="28"/>
      <c r="K35" s="28"/>
      <c r="L35" s="28"/>
      <c r="M35" s="28"/>
      <c r="N35" s="28"/>
      <c r="O35" s="25"/>
      <c r="P35" s="26"/>
    </row>
    <row r="36" spans="1:16" ht="12.75">
      <c r="A36" s="27" t="s">
        <v>41</v>
      </c>
      <c r="B36" s="25">
        <v>351</v>
      </c>
      <c r="C36" s="28">
        <v>108</v>
      </c>
      <c r="D36" s="28">
        <v>74</v>
      </c>
      <c r="E36" s="28">
        <v>28</v>
      </c>
      <c r="F36" s="28">
        <v>24</v>
      </c>
      <c r="G36" s="28">
        <v>4</v>
      </c>
      <c r="H36" s="28">
        <v>0</v>
      </c>
      <c r="I36" s="28">
        <v>0</v>
      </c>
      <c r="J36" s="28">
        <v>14</v>
      </c>
      <c r="K36" s="28">
        <v>0</v>
      </c>
      <c r="L36" s="28">
        <v>0</v>
      </c>
      <c r="M36" s="28">
        <v>6</v>
      </c>
      <c r="N36" s="28">
        <v>402</v>
      </c>
      <c r="O36" s="25">
        <v>354</v>
      </c>
      <c r="P36" s="26">
        <v>48</v>
      </c>
    </row>
    <row r="37" spans="1:16" ht="12.75">
      <c r="A37" s="27" t="s">
        <v>42</v>
      </c>
      <c r="B37" s="25">
        <v>620</v>
      </c>
      <c r="C37" s="28">
        <v>223</v>
      </c>
      <c r="D37" s="28">
        <v>201</v>
      </c>
      <c r="E37" s="28">
        <v>124</v>
      </c>
      <c r="F37" s="28">
        <v>95</v>
      </c>
      <c r="G37" s="28">
        <v>16</v>
      </c>
      <c r="H37" s="28">
        <v>4</v>
      </c>
      <c r="I37" s="28">
        <v>9</v>
      </c>
      <c r="J37" s="28">
        <v>76</v>
      </c>
      <c r="K37" s="28">
        <v>5</v>
      </c>
      <c r="L37" s="28">
        <v>4</v>
      </c>
      <c r="M37" s="28">
        <v>7</v>
      </c>
      <c r="N37" s="28">
        <v>427</v>
      </c>
      <c r="O37" s="25">
        <v>423</v>
      </c>
      <c r="P37" s="26">
        <v>4</v>
      </c>
    </row>
    <row r="38" spans="1:16" ht="12.75">
      <c r="A38" s="27"/>
      <c r="B38" s="25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5"/>
      <c r="P38" s="26"/>
    </row>
    <row r="39" spans="1:16" ht="12.75">
      <c r="A39" s="36" t="s">
        <v>43</v>
      </c>
      <c r="B39" s="37">
        <v>960</v>
      </c>
      <c r="C39" s="37">
        <v>479</v>
      </c>
      <c r="D39" s="37">
        <v>385</v>
      </c>
      <c r="E39" s="37">
        <v>192</v>
      </c>
      <c r="F39" s="37">
        <v>147</v>
      </c>
      <c r="G39" s="37">
        <v>15</v>
      </c>
      <c r="H39" s="37">
        <v>28</v>
      </c>
      <c r="I39" s="37">
        <v>2</v>
      </c>
      <c r="J39" s="37">
        <v>244</v>
      </c>
      <c r="K39" s="37">
        <v>44</v>
      </c>
      <c r="L39" s="37">
        <v>55</v>
      </c>
      <c r="M39" s="37">
        <v>15</v>
      </c>
      <c r="N39" s="37">
        <v>955</v>
      </c>
      <c r="O39" s="37">
        <v>937</v>
      </c>
      <c r="P39" s="38">
        <v>18</v>
      </c>
    </row>
    <row r="40" spans="1:16" ht="12.75">
      <c r="A40" s="27"/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5"/>
      <c r="P40" s="26"/>
    </row>
    <row r="41" spans="1:16" ht="12.75">
      <c r="A41" s="27" t="s">
        <v>44</v>
      </c>
      <c r="B41" s="25">
        <v>517</v>
      </c>
      <c r="C41" s="28">
        <v>212</v>
      </c>
      <c r="D41" s="28">
        <v>180</v>
      </c>
      <c r="E41" s="28">
        <v>108</v>
      </c>
      <c r="F41" s="28">
        <v>81</v>
      </c>
      <c r="G41" s="28">
        <v>8</v>
      </c>
      <c r="H41" s="28">
        <v>18</v>
      </c>
      <c r="I41" s="28">
        <v>1</v>
      </c>
      <c r="J41" s="28">
        <v>116</v>
      </c>
      <c r="K41" s="28">
        <v>18</v>
      </c>
      <c r="L41" s="28">
        <v>42</v>
      </c>
      <c r="M41" s="28">
        <v>0</v>
      </c>
      <c r="N41" s="28">
        <v>539</v>
      </c>
      <c r="O41" s="25">
        <v>537</v>
      </c>
      <c r="P41" s="26">
        <v>2</v>
      </c>
    </row>
    <row r="42" spans="1:16" ht="12.75">
      <c r="A42" s="27" t="s">
        <v>45</v>
      </c>
      <c r="B42" s="25">
        <v>443</v>
      </c>
      <c r="C42" s="28">
        <v>267</v>
      </c>
      <c r="D42" s="28">
        <v>205</v>
      </c>
      <c r="E42" s="28">
        <v>84</v>
      </c>
      <c r="F42" s="28">
        <v>66</v>
      </c>
      <c r="G42" s="28">
        <v>7</v>
      </c>
      <c r="H42" s="28">
        <v>10</v>
      </c>
      <c r="I42" s="28">
        <v>1</v>
      </c>
      <c r="J42" s="28">
        <v>128</v>
      </c>
      <c r="K42" s="28">
        <v>26</v>
      </c>
      <c r="L42" s="28">
        <v>13</v>
      </c>
      <c r="M42" s="28">
        <v>15</v>
      </c>
      <c r="N42" s="28">
        <v>416</v>
      </c>
      <c r="O42" s="25">
        <v>400</v>
      </c>
      <c r="P42" s="26">
        <v>16</v>
      </c>
    </row>
    <row r="43" spans="1:16" ht="12.75">
      <c r="A43" s="29"/>
      <c r="B43" s="30"/>
      <c r="C43" s="31"/>
      <c r="D43" s="30"/>
      <c r="E43" s="31"/>
      <c r="F43" s="30"/>
      <c r="G43" s="31"/>
      <c r="H43" s="30"/>
      <c r="I43" s="31"/>
      <c r="J43" s="30"/>
      <c r="K43" s="31"/>
      <c r="L43" s="30"/>
      <c r="M43" s="31"/>
      <c r="N43" s="33"/>
      <c r="O43" s="32"/>
      <c r="P43" s="29"/>
    </row>
    <row r="44" spans="1:16" ht="12.75">
      <c r="A44" s="34" t="s">
        <v>46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2.75">
      <c r="A45" s="27" t="s">
        <v>92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</sheetData>
  <mergeCells count="2">
    <mergeCell ref="A3:P3"/>
    <mergeCell ref="E7:I7"/>
  </mergeCells>
  <printOptions horizontalCentered="1" verticalCentered="1"/>
  <pageMargins left="0.75" right="0.75" top="1" bottom="1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50" zoomScaleNormal="50" workbookViewId="0" topLeftCell="A1">
      <selection activeCell="C21" sqref="C21"/>
    </sheetView>
  </sheetViews>
  <sheetFormatPr defaultColWidth="11.421875" defaultRowHeight="12.75"/>
  <cols>
    <col min="1" max="1" width="29.7109375" style="43" customWidth="1"/>
    <col min="2" max="5" width="13.7109375" style="43" customWidth="1"/>
    <col min="6" max="6" width="15.140625" style="43" customWidth="1"/>
    <col min="7" max="9" width="13.7109375" style="43" customWidth="1"/>
    <col min="10" max="10" width="15.421875" style="43" customWidth="1"/>
    <col min="11" max="11" width="16.00390625" style="43" customWidth="1"/>
    <col min="12" max="12" width="16.57421875" style="43" customWidth="1"/>
    <col min="13" max="13" width="18.00390625" style="43" customWidth="1"/>
    <col min="14" max="14" width="16.00390625" style="43" customWidth="1"/>
    <col min="15" max="16" width="13.7109375" style="43" customWidth="1"/>
    <col min="17" max="17" width="15.421875" style="43" customWidth="1"/>
    <col min="18" max="18" width="19.140625" style="43" customWidth="1"/>
    <col min="19" max="19" width="13.7109375" style="43" customWidth="1"/>
    <col min="20" max="16384" width="11.421875" style="43" customWidth="1"/>
  </cols>
  <sheetData>
    <row r="1" ht="15">
      <c r="A1" s="42" t="s">
        <v>90</v>
      </c>
    </row>
    <row r="3" spans="1:19" ht="15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5" spans="1:19" ht="15">
      <c r="A5" s="70" t="s">
        <v>10</v>
      </c>
      <c r="B5" s="73" t="s">
        <v>48</v>
      </c>
      <c r="C5" s="76" t="s">
        <v>49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5">
      <c r="A6" s="71"/>
      <c r="B6" s="74"/>
      <c r="C6" s="44" t="s">
        <v>50</v>
      </c>
      <c r="D6" s="44" t="s">
        <v>51</v>
      </c>
      <c r="E6" s="44" t="s">
        <v>51</v>
      </c>
      <c r="F6" s="44" t="s">
        <v>51</v>
      </c>
      <c r="G6" s="44" t="s">
        <v>27</v>
      </c>
      <c r="H6" s="44" t="s">
        <v>52</v>
      </c>
      <c r="I6" s="44" t="s">
        <v>53</v>
      </c>
      <c r="J6" s="44" t="s">
        <v>54</v>
      </c>
      <c r="K6" s="44" t="s">
        <v>84</v>
      </c>
      <c r="L6" s="44" t="s">
        <v>85</v>
      </c>
      <c r="M6" s="44" t="s">
        <v>86</v>
      </c>
      <c r="N6" s="44" t="s">
        <v>87</v>
      </c>
      <c r="O6" s="44" t="s">
        <v>55</v>
      </c>
      <c r="P6" s="44" t="s">
        <v>88</v>
      </c>
      <c r="Q6" s="44" t="s">
        <v>84</v>
      </c>
      <c r="R6" s="44" t="s">
        <v>56</v>
      </c>
      <c r="S6" s="45" t="s">
        <v>57</v>
      </c>
    </row>
    <row r="7" spans="1:19" ht="15">
      <c r="A7" s="71"/>
      <c r="B7" s="74"/>
      <c r="C7" s="46"/>
      <c r="D7" s="46" t="s">
        <v>58</v>
      </c>
      <c r="E7" s="46" t="s">
        <v>59</v>
      </c>
      <c r="F7" s="46" t="s">
        <v>60</v>
      </c>
      <c r="G7" s="46" t="s">
        <v>20</v>
      </c>
      <c r="H7" s="46"/>
      <c r="I7" s="46"/>
      <c r="J7" s="46" t="s">
        <v>20</v>
      </c>
      <c r="K7" s="46" t="s">
        <v>61</v>
      </c>
      <c r="L7" s="46" t="s">
        <v>20</v>
      </c>
      <c r="M7" s="46" t="s">
        <v>20</v>
      </c>
      <c r="N7" s="46" t="s">
        <v>62</v>
      </c>
      <c r="O7" s="46"/>
      <c r="P7" s="46" t="s">
        <v>63</v>
      </c>
      <c r="Q7" s="46" t="s">
        <v>64</v>
      </c>
      <c r="R7" s="46" t="s">
        <v>65</v>
      </c>
      <c r="S7" s="47"/>
    </row>
    <row r="8" spans="1:19" ht="15">
      <c r="A8" s="72"/>
      <c r="B8" s="75"/>
      <c r="C8" s="48"/>
      <c r="D8" s="48"/>
      <c r="E8" s="48"/>
      <c r="F8" s="48"/>
      <c r="G8" s="49" t="s">
        <v>66</v>
      </c>
      <c r="H8" s="48"/>
      <c r="I8" s="48"/>
      <c r="J8" s="49" t="s">
        <v>67</v>
      </c>
      <c r="K8" s="48"/>
      <c r="L8" s="49" t="s">
        <v>68</v>
      </c>
      <c r="M8" s="49" t="s">
        <v>69</v>
      </c>
      <c r="N8" s="49" t="s">
        <v>70</v>
      </c>
      <c r="O8" s="48"/>
      <c r="P8" s="48"/>
      <c r="Q8" s="48" t="s">
        <v>89</v>
      </c>
      <c r="R8" s="49" t="s">
        <v>71</v>
      </c>
      <c r="S8" s="50"/>
    </row>
    <row r="9" spans="1:19" ht="14.25">
      <c r="A9" s="51"/>
      <c r="B9" s="52"/>
      <c r="C9" s="51"/>
      <c r="D9" s="52"/>
      <c r="E9" s="51"/>
      <c r="F9" s="52"/>
      <c r="G9" s="51"/>
      <c r="H9" s="52"/>
      <c r="I9" s="51"/>
      <c r="J9" s="52"/>
      <c r="K9" s="51"/>
      <c r="L9" s="52"/>
      <c r="M9" s="51"/>
      <c r="N9" s="52"/>
      <c r="O9" s="51"/>
      <c r="P9" s="52"/>
      <c r="Q9" s="51"/>
      <c r="R9" s="52"/>
      <c r="S9" s="51"/>
    </row>
    <row r="10" spans="1:19" ht="15">
      <c r="A10" s="53" t="s">
        <v>48</v>
      </c>
      <c r="B10" s="54">
        <f>SUM(C10:S10)</f>
        <v>3007</v>
      </c>
      <c r="C10" s="55">
        <f>SUM(C12,C17,C22,C27,C32,C37)</f>
        <v>407</v>
      </c>
      <c r="D10" s="54">
        <f aca="true" t="shared" si="0" ref="D10:S10">SUM(D12,D17,D22,D27,D32,D37)</f>
        <v>449</v>
      </c>
      <c r="E10" s="55">
        <f t="shared" si="0"/>
        <v>71</v>
      </c>
      <c r="F10" s="54">
        <f t="shared" si="0"/>
        <v>381</v>
      </c>
      <c r="G10" s="55">
        <f t="shared" si="0"/>
        <v>8</v>
      </c>
      <c r="H10" s="54">
        <f t="shared" si="0"/>
        <v>44</v>
      </c>
      <c r="I10" s="55">
        <f t="shared" si="0"/>
        <v>336</v>
      </c>
      <c r="J10" s="54">
        <f t="shared" si="0"/>
        <v>5</v>
      </c>
      <c r="K10" s="55">
        <f t="shared" si="0"/>
        <v>987</v>
      </c>
      <c r="L10" s="54">
        <f t="shared" si="0"/>
        <v>111</v>
      </c>
      <c r="M10" s="55">
        <f t="shared" si="0"/>
        <v>22</v>
      </c>
      <c r="N10" s="54">
        <f t="shared" si="0"/>
        <v>0</v>
      </c>
      <c r="O10" s="55">
        <f t="shared" si="0"/>
        <v>129</v>
      </c>
      <c r="P10" s="54">
        <f t="shared" si="0"/>
        <v>1</v>
      </c>
      <c r="Q10" s="55">
        <f t="shared" si="0"/>
        <v>1</v>
      </c>
      <c r="R10" s="54">
        <f t="shared" si="0"/>
        <v>10</v>
      </c>
      <c r="S10" s="55">
        <f t="shared" si="0"/>
        <v>45</v>
      </c>
    </row>
    <row r="11" spans="1:19" ht="14.25">
      <c r="A11" s="56"/>
      <c r="B11" s="57"/>
      <c r="C11" s="58"/>
      <c r="D11" s="57"/>
      <c r="E11" s="58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</row>
    <row r="12" spans="1:19" ht="15">
      <c r="A12" s="59" t="s">
        <v>75</v>
      </c>
      <c r="B12" s="60">
        <f>SUM(C12:S12)</f>
        <v>435</v>
      </c>
      <c r="C12" s="61">
        <f>SUM(C14:C15)</f>
        <v>48</v>
      </c>
      <c r="D12" s="60">
        <f aca="true" t="shared" si="1" ref="D12:S12">SUM(D14:D15)</f>
        <v>163</v>
      </c>
      <c r="E12" s="61">
        <f t="shared" si="1"/>
        <v>13</v>
      </c>
      <c r="F12" s="60">
        <f t="shared" si="1"/>
        <v>60</v>
      </c>
      <c r="G12" s="61">
        <f t="shared" si="1"/>
        <v>0</v>
      </c>
      <c r="H12" s="60">
        <f t="shared" si="1"/>
        <v>4</v>
      </c>
      <c r="I12" s="61">
        <f t="shared" si="1"/>
        <v>43</v>
      </c>
      <c r="J12" s="60">
        <f t="shared" si="1"/>
        <v>5</v>
      </c>
      <c r="K12" s="61">
        <f t="shared" si="1"/>
        <v>67</v>
      </c>
      <c r="L12" s="60">
        <f t="shared" si="1"/>
        <v>23</v>
      </c>
      <c r="M12" s="61">
        <f t="shared" si="1"/>
        <v>1</v>
      </c>
      <c r="N12" s="60">
        <f t="shared" si="1"/>
        <v>0</v>
      </c>
      <c r="O12" s="61">
        <f t="shared" si="1"/>
        <v>5</v>
      </c>
      <c r="P12" s="60">
        <f t="shared" si="1"/>
        <v>0</v>
      </c>
      <c r="Q12" s="61">
        <f t="shared" si="1"/>
        <v>0</v>
      </c>
      <c r="R12" s="60">
        <f t="shared" si="1"/>
        <v>0</v>
      </c>
      <c r="S12" s="61">
        <f t="shared" si="1"/>
        <v>3</v>
      </c>
    </row>
    <row r="13" spans="1:19" ht="14.25">
      <c r="A13" s="56"/>
      <c r="B13" s="57"/>
      <c r="C13" s="58"/>
      <c r="D13" s="57"/>
      <c r="E13" s="58"/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</row>
    <row r="14" spans="1:19" ht="14.25">
      <c r="A14" s="43" t="s">
        <v>76</v>
      </c>
      <c r="B14" s="57">
        <f>SUM(C14:S14)</f>
        <v>313</v>
      </c>
      <c r="C14" s="58">
        <v>28</v>
      </c>
      <c r="D14" s="57">
        <v>146</v>
      </c>
      <c r="E14" s="58" t="s">
        <v>72</v>
      </c>
      <c r="F14" s="57">
        <v>43</v>
      </c>
      <c r="G14" s="58" t="s">
        <v>72</v>
      </c>
      <c r="H14" s="57">
        <v>4</v>
      </c>
      <c r="I14" s="58">
        <v>26</v>
      </c>
      <c r="J14" s="57">
        <v>5</v>
      </c>
      <c r="K14" s="58">
        <v>35</v>
      </c>
      <c r="L14" s="57">
        <v>23</v>
      </c>
      <c r="M14" s="58">
        <v>1</v>
      </c>
      <c r="N14" s="57" t="s">
        <v>72</v>
      </c>
      <c r="O14" s="58" t="s">
        <v>72</v>
      </c>
      <c r="P14" s="57" t="s">
        <v>72</v>
      </c>
      <c r="Q14" s="58" t="s">
        <v>72</v>
      </c>
      <c r="R14" s="57" t="s">
        <v>72</v>
      </c>
      <c r="S14" s="58">
        <v>2</v>
      </c>
    </row>
    <row r="15" spans="1:19" ht="14.25">
      <c r="A15" s="43" t="s">
        <v>31</v>
      </c>
      <c r="B15" s="57">
        <f>SUM(C15:S15)</f>
        <v>122</v>
      </c>
      <c r="C15" s="58">
        <v>20</v>
      </c>
      <c r="D15" s="57">
        <v>17</v>
      </c>
      <c r="E15" s="58">
        <v>13</v>
      </c>
      <c r="F15" s="57">
        <v>17</v>
      </c>
      <c r="G15" s="58" t="s">
        <v>72</v>
      </c>
      <c r="H15" s="57" t="s">
        <v>72</v>
      </c>
      <c r="I15" s="58">
        <v>17</v>
      </c>
      <c r="J15" s="57" t="s">
        <v>72</v>
      </c>
      <c r="K15" s="58">
        <v>32</v>
      </c>
      <c r="L15" s="57" t="s">
        <v>72</v>
      </c>
      <c r="M15" s="58" t="s">
        <v>72</v>
      </c>
      <c r="N15" s="57" t="s">
        <v>72</v>
      </c>
      <c r="O15" s="58">
        <v>5</v>
      </c>
      <c r="P15" s="57" t="s">
        <v>72</v>
      </c>
      <c r="Q15" s="58" t="s">
        <v>72</v>
      </c>
      <c r="R15" s="57" t="s">
        <v>72</v>
      </c>
      <c r="S15" s="58">
        <v>1</v>
      </c>
    </row>
    <row r="16" spans="2:19" ht="14.25">
      <c r="B16" s="57"/>
      <c r="C16" s="58"/>
      <c r="D16" s="57"/>
      <c r="E16" s="58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</row>
    <row r="17" spans="1:19" ht="15">
      <c r="A17" s="62" t="s">
        <v>32</v>
      </c>
      <c r="B17" s="60">
        <f>SUM(C17:S17)</f>
        <v>625</v>
      </c>
      <c r="C17" s="61">
        <f>SUM(C19:C20)</f>
        <v>73</v>
      </c>
      <c r="D17" s="60">
        <f aca="true" t="shared" si="2" ref="D17:S17">SUM(D19:D20)</f>
        <v>102</v>
      </c>
      <c r="E17" s="61">
        <f t="shared" si="2"/>
        <v>4</v>
      </c>
      <c r="F17" s="60">
        <f t="shared" si="2"/>
        <v>48</v>
      </c>
      <c r="G17" s="61">
        <f t="shared" si="2"/>
        <v>0</v>
      </c>
      <c r="H17" s="60">
        <f t="shared" si="2"/>
        <v>6</v>
      </c>
      <c r="I17" s="61">
        <f t="shared" si="2"/>
        <v>72</v>
      </c>
      <c r="J17" s="60">
        <f t="shared" si="2"/>
        <v>0</v>
      </c>
      <c r="K17" s="61">
        <f t="shared" si="2"/>
        <v>226</v>
      </c>
      <c r="L17" s="60">
        <f t="shared" si="2"/>
        <v>54</v>
      </c>
      <c r="M17" s="61">
        <f t="shared" si="2"/>
        <v>3</v>
      </c>
      <c r="N17" s="60">
        <f t="shared" si="2"/>
        <v>0</v>
      </c>
      <c r="O17" s="61">
        <f t="shared" si="2"/>
        <v>21</v>
      </c>
      <c r="P17" s="60">
        <f t="shared" si="2"/>
        <v>0</v>
      </c>
      <c r="Q17" s="61">
        <f t="shared" si="2"/>
        <v>1</v>
      </c>
      <c r="R17" s="60">
        <f t="shared" si="2"/>
        <v>4</v>
      </c>
      <c r="S17" s="61">
        <f t="shared" si="2"/>
        <v>11</v>
      </c>
    </row>
    <row r="18" spans="1:19" ht="14.25">
      <c r="A18" s="56"/>
      <c r="B18" s="57"/>
      <c r="C18" s="58"/>
      <c r="D18" s="57"/>
      <c r="E18" s="58"/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</row>
    <row r="19" spans="1:19" ht="14.25">
      <c r="A19" s="43" t="s">
        <v>80</v>
      </c>
      <c r="B19" s="57">
        <f>SUM(C19:S19)</f>
        <v>223</v>
      </c>
      <c r="C19" s="58">
        <v>27</v>
      </c>
      <c r="D19" s="57">
        <v>6</v>
      </c>
      <c r="E19" s="58">
        <v>1</v>
      </c>
      <c r="F19" s="57">
        <v>5</v>
      </c>
      <c r="G19" s="58" t="s">
        <v>72</v>
      </c>
      <c r="H19" s="57">
        <v>5</v>
      </c>
      <c r="I19" s="58">
        <v>28</v>
      </c>
      <c r="J19" s="57" t="s">
        <v>72</v>
      </c>
      <c r="K19" s="58">
        <v>105</v>
      </c>
      <c r="L19" s="57">
        <v>40</v>
      </c>
      <c r="M19" s="58" t="s">
        <v>72</v>
      </c>
      <c r="N19" s="57" t="s">
        <v>72</v>
      </c>
      <c r="O19" s="58">
        <v>2</v>
      </c>
      <c r="P19" s="57" t="s">
        <v>72</v>
      </c>
      <c r="Q19" s="58" t="s">
        <v>72</v>
      </c>
      <c r="R19" s="57" t="s">
        <v>72</v>
      </c>
      <c r="S19" s="58">
        <v>4</v>
      </c>
    </row>
    <row r="20" spans="1:19" ht="14.25">
      <c r="A20" s="43" t="s">
        <v>34</v>
      </c>
      <c r="B20" s="57">
        <f>SUM(C20:S20)</f>
        <v>402</v>
      </c>
      <c r="C20" s="58">
        <v>46</v>
      </c>
      <c r="D20" s="57">
        <v>96</v>
      </c>
      <c r="E20" s="58">
        <v>3</v>
      </c>
      <c r="F20" s="57">
        <v>43</v>
      </c>
      <c r="G20" s="58" t="s">
        <v>72</v>
      </c>
      <c r="H20" s="57">
        <v>1</v>
      </c>
      <c r="I20" s="58">
        <v>44</v>
      </c>
      <c r="J20" s="57">
        <v>0</v>
      </c>
      <c r="K20" s="58">
        <v>121</v>
      </c>
      <c r="L20" s="57">
        <v>14</v>
      </c>
      <c r="M20" s="58">
        <v>3</v>
      </c>
      <c r="N20" s="57">
        <v>0</v>
      </c>
      <c r="O20" s="58">
        <v>19</v>
      </c>
      <c r="P20" s="57" t="s">
        <v>72</v>
      </c>
      <c r="Q20" s="58">
        <v>1</v>
      </c>
      <c r="R20" s="57">
        <v>4</v>
      </c>
      <c r="S20" s="58">
        <v>7</v>
      </c>
    </row>
    <row r="21" spans="2:19" ht="14.25">
      <c r="B21" s="57"/>
      <c r="C21" s="58"/>
      <c r="D21" s="57"/>
      <c r="E21" s="58"/>
      <c r="F21" s="57"/>
      <c r="G21" s="58"/>
      <c r="H21" s="57"/>
      <c r="I21" s="58"/>
      <c r="J21" s="57"/>
      <c r="K21" s="58"/>
      <c r="L21" s="57"/>
      <c r="M21" s="58"/>
      <c r="N21" s="57"/>
      <c r="O21" s="58"/>
      <c r="P21" s="57"/>
      <c r="Q21" s="58"/>
      <c r="R21" s="57"/>
      <c r="S21" s="58"/>
    </row>
    <row r="22" spans="1:19" ht="15">
      <c r="A22" s="62" t="s">
        <v>35</v>
      </c>
      <c r="B22" s="60">
        <f>SUM(C22:S22)</f>
        <v>457</v>
      </c>
      <c r="C22" s="61">
        <f>SUM(C24:C25)</f>
        <v>45</v>
      </c>
      <c r="D22" s="60">
        <f aca="true" t="shared" si="3" ref="D22:S22">SUM(D24:D25)</f>
        <v>42</v>
      </c>
      <c r="E22" s="61">
        <f t="shared" si="3"/>
        <v>9</v>
      </c>
      <c r="F22" s="60">
        <f t="shared" si="3"/>
        <v>75</v>
      </c>
      <c r="G22" s="61">
        <f t="shared" si="3"/>
        <v>1</v>
      </c>
      <c r="H22" s="60">
        <f t="shared" si="3"/>
        <v>11</v>
      </c>
      <c r="I22" s="61">
        <f t="shared" si="3"/>
        <v>37</v>
      </c>
      <c r="J22" s="60">
        <f t="shared" si="3"/>
        <v>0</v>
      </c>
      <c r="K22" s="61">
        <f t="shared" si="3"/>
        <v>180</v>
      </c>
      <c r="L22" s="60">
        <f t="shared" si="3"/>
        <v>25</v>
      </c>
      <c r="M22" s="61">
        <f t="shared" si="3"/>
        <v>10</v>
      </c>
      <c r="N22" s="60">
        <f t="shared" si="3"/>
        <v>0</v>
      </c>
      <c r="O22" s="61">
        <f t="shared" si="3"/>
        <v>19</v>
      </c>
      <c r="P22" s="60">
        <f t="shared" si="3"/>
        <v>0</v>
      </c>
      <c r="Q22" s="61">
        <f t="shared" si="3"/>
        <v>0</v>
      </c>
      <c r="R22" s="60">
        <f t="shared" si="3"/>
        <v>1</v>
      </c>
      <c r="S22" s="61">
        <f t="shared" si="3"/>
        <v>2</v>
      </c>
    </row>
    <row r="23" spans="2:19" ht="14.25">
      <c r="B23" s="57"/>
      <c r="C23" s="58"/>
      <c r="D23" s="57"/>
      <c r="E23" s="58"/>
      <c r="F23" s="57"/>
      <c r="G23" s="58"/>
      <c r="H23" s="57"/>
      <c r="I23" s="58"/>
      <c r="J23" s="57"/>
      <c r="K23" s="58"/>
      <c r="L23" s="57"/>
      <c r="M23" s="58"/>
      <c r="N23" s="57"/>
      <c r="O23" s="58"/>
      <c r="P23" s="57"/>
      <c r="Q23" s="58"/>
      <c r="R23" s="57"/>
      <c r="S23" s="58"/>
    </row>
    <row r="24" spans="1:19" ht="14.25">
      <c r="A24" s="43" t="s">
        <v>81</v>
      </c>
      <c r="B24" s="57">
        <f>SUM(C24:S24)</f>
        <v>403</v>
      </c>
      <c r="C24" s="58">
        <v>42</v>
      </c>
      <c r="D24" s="57">
        <v>36</v>
      </c>
      <c r="E24" s="58">
        <v>7</v>
      </c>
      <c r="F24" s="57">
        <v>65</v>
      </c>
      <c r="G24" s="58">
        <v>1</v>
      </c>
      <c r="H24" s="57">
        <v>11</v>
      </c>
      <c r="I24" s="58">
        <v>26</v>
      </c>
      <c r="J24" s="57" t="s">
        <v>72</v>
      </c>
      <c r="K24" s="58">
        <v>159</v>
      </c>
      <c r="L24" s="57">
        <v>25</v>
      </c>
      <c r="M24" s="58">
        <v>10</v>
      </c>
      <c r="N24" s="57" t="s">
        <v>72</v>
      </c>
      <c r="O24" s="58">
        <v>19</v>
      </c>
      <c r="P24" s="57" t="s">
        <v>72</v>
      </c>
      <c r="Q24" s="58" t="s">
        <v>72</v>
      </c>
      <c r="R24" s="57">
        <v>1</v>
      </c>
      <c r="S24" s="58">
        <v>1</v>
      </c>
    </row>
    <row r="25" spans="1:19" ht="14.25">
      <c r="A25" s="43" t="s">
        <v>37</v>
      </c>
      <c r="B25" s="57">
        <f>SUM(C25:S25)</f>
        <v>54</v>
      </c>
      <c r="C25" s="58">
        <v>3</v>
      </c>
      <c r="D25" s="57">
        <v>6</v>
      </c>
      <c r="E25" s="58">
        <v>2</v>
      </c>
      <c r="F25" s="57">
        <v>10</v>
      </c>
      <c r="G25" s="58" t="s">
        <v>72</v>
      </c>
      <c r="H25" s="57" t="s">
        <v>72</v>
      </c>
      <c r="I25" s="58">
        <v>11</v>
      </c>
      <c r="J25" s="57" t="s">
        <v>72</v>
      </c>
      <c r="K25" s="58">
        <v>21</v>
      </c>
      <c r="L25" s="57" t="s">
        <v>72</v>
      </c>
      <c r="M25" s="58" t="s">
        <v>72</v>
      </c>
      <c r="N25" s="57" t="s">
        <v>72</v>
      </c>
      <c r="O25" s="58" t="s">
        <v>72</v>
      </c>
      <c r="P25" s="57" t="s">
        <v>72</v>
      </c>
      <c r="Q25" s="58" t="s">
        <v>72</v>
      </c>
      <c r="R25" s="57" t="s">
        <v>72</v>
      </c>
      <c r="S25" s="58">
        <v>1</v>
      </c>
    </row>
    <row r="26" spans="2:19" ht="14.25">
      <c r="B26" s="57"/>
      <c r="C26" s="58"/>
      <c r="D26" s="57"/>
      <c r="E26" s="58"/>
      <c r="F26" s="57"/>
      <c r="G26" s="58"/>
      <c r="H26" s="57"/>
      <c r="I26" s="58"/>
      <c r="J26" s="57"/>
      <c r="K26" s="58"/>
      <c r="L26" s="57"/>
      <c r="M26" s="58"/>
      <c r="N26" s="57"/>
      <c r="O26" s="58"/>
      <c r="P26" s="57"/>
      <c r="Q26" s="58"/>
      <c r="R26" s="57"/>
      <c r="S26" s="58"/>
    </row>
    <row r="27" spans="1:19" ht="15">
      <c r="A27" s="62" t="s">
        <v>38</v>
      </c>
      <c r="B27" s="60">
        <f>SUM(C27:S27)</f>
        <v>680</v>
      </c>
      <c r="C27" s="61">
        <f>SUM(C29:C30)</f>
        <v>60</v>
      </c>
      <c r="D27" s="60">
        <f aca="true" t="shared" si="4" ref="D27:S27">SUM(D29:D30)</f>
        <v>88</v>
      </c>
      <c r="E27" s="61">
        <f t="shared" si="4"/>
        <v>28</v>
      </c>
      <c r="F27" s="60">
        <f t="shared" si="4"/>
        <v>113</v>
      </c>
      <c r="G27" s="61">
        <f t="shared" si="4"/>
        <v>0</v>
      </c>
      <c r="H27" s="60">
        <f t="shared" si="4"/>
        <v>5</v>
      </c>
      <c r="I27" s="61">
        <f t="shared" si="4"/>
        <v>59</v>
      </c>
      <c r="J27" s="60">
        <f t="shared" si="4"/>
        <v>0</v>
      </c>
      <c r="K27" s="61">
        <f t="shared" si="4"/>
        <v>286</v>
      </c>
      <c r="L27" s="60">
        <f t="shared" si="4"/>
        <v>6</v>
      </c>
      <c r="M27" s="61">
        <f t="shared" si="4"/>
        <v>7</v>
      </c>
      <c r="N27" s="60">
        <f t="shared" si="4"/>
        <v>0</v>
      </c>
      <c r="O27" s="61">
        <f t="shared" si="4"/>
        <v>17</v>
      </c>
      <c r="P27" s="60">
        <f t="shared" si="4"/>
        <v>1</v>
      </c>
      <c r="Q27" s="61">
        <f t="shared" si="4"/>
        <v>0</v>
      </c>
      <c r="R27" s="60">
        <f t="shared" si="4"/>
        <v>2</v>
      </c>
      <c r="S27" s="61">
        <f t="shared" si="4"/>
        <v>8</v>
      </c>
    </row>
    <row r="28" spans="2:19" ht="14.25">
      <c r="B28" s="57"/>
      <c r="C28" s="58"/>
      <c r="D28" s="57"/>
      <c r="E28" s="58"/>
      <c r="F28" s="57"/>
      <c r="G28" s="58"/>
      <c r="H28" s="57"/>
      <c r="I28" s="58"/>
      <c r="J28" s="57"/>
      <c r="K28" s="58"/>
      <c r="L28" s="57"/>
      <c r="M28" s="58"/>
      <c r="N28" s="57"/>
      <c r="O28" s="58"/>
      <c r="P28" s="57"/>
      <c r="Q28" s="58"/>
      <c r="R28" s="57"/>
      <c r="S28" s="58"/>
    </row>
    <row r="29" spans="1:19" ht="14.25">
      <c r="A29" s="43" t="s">
        <v>82</v>
      </c>
      <c r="B29" s="57">
        <f>SUM(C29:S29)</f>
        <v>453</v>
      </c>
      <c r="C29" s="58">
        <v>32</v>
      </c>
      <c r="D29" s="57">
        <v>81</v>
      </c>
      <c r="E29" s="58">
        <v>24</v>
      </c>
      <c r="F29" s="57">
        <v>107</v>
      </c>
      <c r="G29" s="58" t="s">
        <v>72</v>
      </c>
      <c r="H29" s="57">
        <v>3</v>
      </c>
      <c r="I29" s="58">
        <v>30</v>
      </c>
      <c r="J29" s="57" t="s">
        <v>72</v>
      </c>
      <c r="K29" s="58">
        <v>147</v>
      </c>
      <c r="L29" s="57">
        <v>6</v>
      </c>
      <c r="M29" s="58">
        <v>2</v>
      </c>
      <c r="N29" s="57" t="s">
        <v>72</v>
      </c>
      <c r="O29" s="58">
        <v>10</v>
      </c>
      <c r="P29" s="57">
        <v>1</v>
      </c>
      <c r="Q29" s="58" t="s">
        <v>72</v>
      </c>
      <c r="R29" s="57">
        <v>2</v>
      </c>
      <c r="S29" s="58">
        <v>8</v>
      </c>
    </row>
    <row r="30" spans="1:19" ht="14.25">
      <c r="A30" s="43" t="s">
        <v>77</v>
      </c>
      <c r="B30" s="57">
        <f>SUM(C30:S30)</f>
        <v>227</v>
      </c>
      <c r="C30" s="58">
        <v>28</v>
      </c>
      <c r="D30" s="57">
        <v>7</v>
      </c>
      <c r="E30" s="58">
        <v>4</v>
      </c>
      <c r="F30" s="57">
        <v>6</v>
      </c>
      <c r="G30" s="58" t="s">
        <v>72</v>
      </c>
      <c r="H30" s="57">
        <v>2</v>
      </c>
      <c r="I30" s="58">
        <v>29</v>
      </c>
      <c r="J30" s="57" t="s">
        <v>72</v>
      </c>
      <c r="K30" s="58">
        <v>139</v>
      </c>
      <c r="L30" s="57" t="s">
        <v>72</v>
      </c>
      <c r="M30" s="58">
        <v>5</v>
      </c>
      <c r="N30" s="57" t="s">
        <v>72</v>
      </c>
      <c r="O30" s="58">
        <v>7</v>
      </c>
      <c r="P30" s="57" t="s">
        <v>72</v>
      </c>
      <c r="Q30" s="58" t="s">
        <v>72</v>
      </c>
      <c r="R30" s="57" t="s">
        <v>72</v>
      </c>
      <c r="S30" s="58" t="s">
        <v>72</v>
      </c>
    </row>
    <row r="31" spans="2:19" ht="14.25">
      <c r="B31" s="57"/>
      <c r="C31" s="58"/>
      <c r="D31" s="57"/>
      <c r="E31" s="58"/>
      <c r="F31" s="57"/>
      <c r="G31" s="58"/>
      <c r="H31" s="57"/>
      <c r="I31" s="58"/>
      <c r="J31" s="57"/>
      <c r="K31" s="58"/>
      <c r="L31" s="57"/>
      <c r="M31" s="58"/>
      <c r="N31" s="57"/>
      <c r="O31" s="58"/>
      <c r="P31" s="57"/>
      <c r="Q31" s="58"/>
      <c r="R31" s="57"/>
      <c r="S31" s="58"/>
    </row>
    <row r="32" spans="1:19" ht="15">
      <c r="A32" s="62" t="s">
        <v>40</v>
      </c>
      <c r="B32" s="60">
        <f>SUM(C32:S32)</f>
        <v>331</v>
      </c>
      <c r="C32" s="61">
        <f>SUM(C34:C35)</f>
        <v>58</v>
      </c>
      <c r="D32" s="60">
        <f aca="true" t="shared" si="5" ref="D32:S32">SUM(D34:D35)</f>
        <v>35</v>
      </c>
      <c r="E32" s="61">
        <f t="shared" si="5"/>
        <v>7</v>
      </c>
      <c r="F32" s="60">
        <f t="shared" si="5"/>
        <v>43</v>
      </c>
      <c r="G32" s="61">
        <f t="shared" si="5"/>
        <v>2</v>
      </c>
      <c r="H32" s="60">
        <f t="shared" si="5"/>
        <v>13</v>
      </c>
      <c r="I32" s="61">
        <f t="shared" si="5"/>
        <v>52</v>
      </c>
      <c r="J32" s="60">
        <f t="shared" si="5"/>
        <v>0</v>
      </c>
      <c r="K32" s="61">
        <f t="shared" si="5"/>
        <v>101</v>
      </c>
      <c r="L32" s="60">
        <f t="shared" si="5"/>
        <v>1</v>
      </c>
      <c r="M32" s="61">
        <f t="shared" si="5"/>
        <v>0</v>
      </c>
      <c r="N32" s="60">
        <f t="shared" si="5"/>
        <v>0</v>
      </c>
      <c r="O32" s="61">
        <f t="shared" si="5"/>
        <v>6</v>
      </c>
      <c r="P32" s="60">
        <f t="shared" si="5"/>
        <v>0</v>
      </c>
      <c r="Q32" s="61">
        <f t="shared" si="5"/>
        <v>0</v>
      </c>
      <c r="R32" s="60">
        <f t="shared" si="5"/>
        <v>0</v>
      </c>
      <c r="S32" s="61">
        <f t="shared" si="5"/>
        <v>13</v>
      </c>
    </row>
    <row r="33" spans="1:19" ht="14.25">
      <c r="A33" s="56"/>
      <c r="B33" s="57"/>
      <c r="C33" s="58"/>
      <c r="D33" s="57"/>
      <c r="E33" s="58"/>
      <c r="F33" s="57"/>
      <c r="G33" s="58"/>
      <c r="H33" s="57"/>
      <c r="I33" s="58"/>
      <c r="J33" s="57"/>
      <c r="K33" s="58"/>
      <c r="L33" s="57"/>
      <c r="M33" s="58"/>
      <c r="N33" s="57"/>
      <c r="O33" s="58"/>
      <c r="P33" s="57"/>
      <c r="Q33" s="58"/>
      <c r="R33" s="57"/>
      <c r="S33" s="58"/>
    </row>
    <row r="34" spans="1:19" ht="14.25">
      <c r="A34" s="43" t="s">
        <v>83</v>
      </c>
      <c r="B34" s="57">
        <f>SUM(C34:S34)</f>
        <v>108</v>
      </c>
      <c r="C34" s="58">
        <v>16</v>
      </c>
      <c r="D34" s="57">
        <v>1</v>
      </c>
      <c r="E34" s="58">
        <v>1</v>
      </c>
      <c r="F34" s="57">
        <v>7</v>
      </c>
      <c r="G34" s="58" t="s">
        <v>72</v>
      </c>
      <c r="H34" s="57">
        <v>4</v>
      </c>
      <c r="I34" s="58">
        <v>31</v>
      </c>
      <c r="J34" s="57" t="s">
        <v>72</v>
      </c>
      <c r="K34" s="58">
        <v>45</v>
      </c>
      <c r="L34" s="57" t="s">
        <v>72</v>
      </c>
      <c r="M34" s="58" t="s">
        <v>72</v>
      </c>
      <c r="N34" s="57" t="s">
        <v>72</v>
      </c>
      <c r="O34" s="58" t="s">
        <v>72</v>
      </c>
      <c r="P34" s="57" t="s">
        <v>72</v>
      </c>
      <c r="Q34" s="58" t="s">
        <v>72</v>
      </c>
      <c r="R34" s="57" t="s">
        <v>72</v>
      </c>
      <c r="S34" s="58">
        <v>3</v>
      </c>
    </row>
    <row r="35" spans="1:19" ht="14.25">
      <c r="A35" s="43" t="s">
        <v>78</v>
      </c>
      <c r="B35" s="57">
        <f>SUM(C35:S35)</f>
        <v>223</v>
      </c>
      <c r="C35" s="58">
        <v>42</v>
      </c>
      <c r="D35" s="57">
        <v>34</v>
      </c>
      <c r="E35" s="58">
        <v>6</v>
      </c>
      <c r="F35" s="57">
        <v>36</v>
      </c>
      <c r="G35" s="58">
        <v>2</v>
      </c>
      <c r="H35" s="57">
        <v>9</v>
      </c>
      <c r="I35" s="58">
        <v>21</v>
      </c>
      <c r="J35" s="57">
        <v>0</v>
      </c>
      <c r="K35" s="58">
        <v>56</v>
      </c>
      <c r="L35" s="57">
        <v>1</v>
      </c>
      <c r="M35" s="58">
        <v>0</v>
      </c>
      <c r="N35" s="57">
        <v>0</v>
      </c>
      <c r="O35" s="58">
        <v>6</v>
      </c>
      <c r="P35" s="57" t="s">
        <v>72</v>
      </c>
      <c r="Q35" s="58">
        <v>0</v>
      </c>
      <c r="R35" s="57" t="s">
        <v>72</v>
      </c>
      <c r="S35" s="58">
        <v>10</v>
      </c>
    </row>
    <row r="36" spans="2:19" ht="14.25">
      <c r="B36" s="57"/>
      <c r="C36" s="58"/>
      <c r="D36" s="57"/>
      <c r="E36" s="58"/>
      <c r="F36" s="57"/>
      <c r="G36" s="58"/>
      <c r="H36" s="57"/>
      <c r="I36" s="58"/>
      <c r="J36" s="57"/>
      <c r="K36" s="58"/>
      <c r="L36" s="57"/>
      <c r="M36" s="58"/>
      <c r="N36" s="57"/>
      <c r="O36" s="58"/>
      <c r="P36" s="57"/>
      <c r="Q36" s="58"/>
      <c r="R36" s="57"/>
      <c r="S36" s="58"/>
    </row>
    <row r="37" spans="1:19" ht="15">
      <c r="A37" s="62" t="s">
        <v>79</v>
      </c>
      <c r="B37" s="60">
        <f>SUM(C37:S37)</f>
        <v>479</v>
      </c>
      <c r="C37" s="61">
        <f>SUM(C39:C40)</f>
        <v>123</v>
      </c>
      <c r="D37" s="60">
        <f aca="true" t="shared" si="6" ref="D37:S37">SUM(D39:D40)</f>
        <v>19</v>
      </c>
      <c r="E37" s="61">
        <f t="shared" si="6"/>
        <v>10</v>
      </c>
      <c r="F37" s="60">
        <f t="shared" si="6"/>
        <v>42</v>
      </c>
      <c r="G37" s="61">
        <f t="shared" si="6"/>
        <v>5</v>
      </c>
      <c r="H37" s="60">
        <f t="shared" si="6"/>
        <v>5</v>
      </c>
      <c r="I37" s="61">
        <f t="shared" si="6"/>
        <v>73</v>
      </c>
      <c r="J37" s="60">
        <f t="shared" si="6"/>
        <v>0</v>
      </c>
      <c r="K37" s="61">
        <f t="shared" si="6"/>
        <v>127</v>
      </c>
      <c r="L37" s="60">
        <f t="shared" si="6"/>
        <v>2</v>
      </c>
      <c r="M37" s="61">
        <f t="shared" si="6"/>
        <v>1</v>
      </c>
      <c r="N37" s="60">
        <f t="shared" si="6"/>
        <v>0</v>
      </c>
      <c r="O37" s="61">
        <f t="shared" si="6"/>
        <v>61</v>
      </c>
      <c r="P37" s="60">
        <f t="shared" si="6"/>
        <v>0</v>
      </c>
      <c r="Q37" s="61">
        <f t="shared" si="6"/>
        <v>0</v>
      </c>
      <c r="R37" s="60">
        <f t="shared" si="6"/>
        <v>3</v>
      </c>
      <c r="S37" s="61">
        <f t="shared" si="6"/>
        <v>8</v>
      </c>
    </row>
    <row r="38" spans="2:19" ht="14.25">
      <c r="B38" s="57"/>
      <c r="C38" s="58"/>
      <c r="D38" s="57"/>
      <c r="E38" s="58"/>
      <c r="F38" s="57"/>
      <c r="G38" s="58"/>
      <c r="H38" s="57"/>
      <c r="I38" s="58"/>
      <c r="J38" s="57"/>
      <c r="K38" s="58"/>
      <c r="L38" s="57"/>
      <c r="M38" s="58"/>
      <c r="N38" s="57"/>
      <c r="O38" s="58"/>
      <c r="P38" s="57"/>
      <c r="Q38" s="58"/>
      <c r="R38" s="57"/>
      <c r="S38" s="58"/>
    </row>
    <row r="39" spans="1:19" ht="14.25">
      <c r="A39" s="43" t="s">
        <v>73</v>
      </c>
      <c r="B39" s="57">
        <f>SUM(C39:S39)</f>
        <v>212</v>
      </c>
      <c r="C39" s="58">
        <v>65</v>
      </c>
      <c r="D39" s="57">
        <v>4</v>
      </c>
      <c r="E39" s="58">
        <v>2</v>
      </c>
      <c r="F39" s="57">
        <v>16</v>
      </c>
      <c r="G39" s="58">
        <v>4</v>
      </c>
      <c r="H39" s="57">
        <v>1</v>
      </c>
      <c r="I39" s="58">
        <v>39</v>
      </c>
      <c r="J39" s="57" t="s">
        <v>72</v>
      </c>
      <c r="K39" s="58">
        <v>30</v>
      </c>
      <c r="L39" s="57">
        <v>2</v>
      </c>
      <c r="M39" s="58" t="s">
        <v>72</v>
      </c>
      <c r="N39" s="57" t="s">
        <v>72</v>
      </c>
      <c r="O39" s="58">
        <v>38</v>
      </c>
      <c r="P39" s="57" t="s">
        <v>72</v>
      </c>
      <c r="Q39" s="58" t="s">
        <v>72</v>
      </c>
      <c r="R39" s="57">
        <v>3</v>
      </c>
      <c r="S39" s="58">
        <v>8</v>
      </c>
    </row>
    <row r="40" spans="1:19" ht="14.25">
      <c r="A40" s="43" t="s">
        <v>74</v>
      </c>
      <c r="B40" s="57">
        <f>SUM(C40:S40)</f>
        <v>267</v>
      </c>
      <c r="C40" s="58">
        <v>58</v>
      </c>
      <c r="D40" s="57">
        <v>15</v>
      </c>
      <c r="E40" s="58">
        <v>8</v>
      </c>
      <c r="F40" s="57">
        <v>26</v>
      </c>
      <c r="G40" s="58">
        <v>1</v>
      </c>
      <c r="H40" s="57">
        <v>4</v>
      </c>
      <c r="I40" s="58">
        <v>34</v>
      </c>
      <c r="J40" s="57" t="s">
        <v>72</v>
      </c>
      <c r="K40" s="58">
        <v>97</v>
      </c>
      <c r="L40" s="57" t="s">
        <v>72</v>
      </c>
      <c r="M40" s="58">
        <v>1</v>
      </c>
      <c r="N40" s="57" t="s">
        <v>72</v>
      </c>
      <c r="O40" s="58">
        <v>23</v>
      </c>
      <c r="P40" s="57" t="s">
        <v>72</v>
      </c>
      <c r="Q40" s="58" t="s">
        <v>72</v>
      </c>
      <c r="R40" s="57" t="s">
        <v>72</v>
      </c>
      <c r="S40" s="58">
        <v>0</v>
      </c>
    </row>
    <row r="41" spans="1:19" ht="14.25">
      <c r="A41" s="63"/>
      <c r="B41" s="64"/>
      <c r="C41" s="63"/>
      <c r="D41" s="64"/>
      <c r="E41" s="63"/>
      <c r="F41" s="64"/>
      <c r="G41" s="63"/>
      <c r="H41" s="64"/>
      <c r="I41" s="63"/>
      <c r="J41" s="64"/>
      <c r="K41" s="63"/>
      <c r="L41" s="64"/>
      <c r="M41" s="63"/>
      <c r="N41" s="64"/>
      <c r="O41" s="63"/>
      <c r="P41" s="64"/>
      <c r="Q41" s="63"/>
      <c r="R41" s="64"/>
      <c r="S41" s="63"/>
    </row>
    <row r="42" ht="14.25">
      <c r="A42" s="43" t="s">
        <v>92</v>
      </c>
    </row>
  </sheetData>
  <mergeCells count="4">
    <mergeCell ref="A3:S3"/>
    <mergeCell ref="A5:A8"/>
    <mergeCell ref="B5:B8"/>
    <mergeCell ref="C5:S5"/>
  </mergeCells>
  <printOptions horizontalCentered="1" verticalCentered="1"/>
  <pageMargins left="0.75" right="0.75" top="1" bottom="1" header="0" footer="0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msotomayor</dc:creator>
  <cp:keywords/>
  <dc:description/>
  <cp:lastModifiedBy>xbarrientos</cp:lastModifiedBy>
  <cp:lastPrinted>2004-08-27T15:42:36Z</cp:lastPrinted>
  <dcterms:created xsi:type="dcterms:W3CDTF">2004-06-22T20:22:51Z</dcterms:created>
  <dcterms:modified xsi:type="dcterms:W3CDTF">2004-08-27T15:43:05Z</dcterms:modified>
  <cp:category/>
  <cp:version/>
  <cp:contentType/>
  <cp:contentStatus/>
</cp:coreProperties>
</file>