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2"/>
  </bookViews>
  <sheets>
    <sheet name="c185" sheetId="1" r:id="rId1"/>
    <sheet name="c186" sheetId="2" r:id="rId2"/>
    <sheet name="c187" sheetId="3" r:id="rId3"/>
  </sheets>
  <definedNames/>
  <calcPr fullCalcOnLoad="1"/>
</workbook>
</file>

<file path=xl/sharedStrings.xml><?xml version="1.0" encoding="utf-8"?>
<sst xmlns="http://schemas.openxmlformats.org/spreadsheetml/2006/main" count="225" uniqueCount="114">
  <si>
    <t xml:space="preserve"> </t>
  </si>
  <si>
    <t>Activos</t>
  </si>
  <si>
    <t>Entrados</t>
  </si>
  <si>
    <t>Fenecidos</t>
  </si>
  <si>
    <t>Sentencias Dictadas</t>
  </si>
  <si>
    <t>Auto</t>
  </si>
  <si>
    <t>Deser-</t>
  </si>
  <si>
    <t>Incom-</t>
  </si>
  <si>
    <t>En trámite</t>
  </si>
  <si>
    <t>En etapa de</t>
  </si>
  <si>
    <t>JUZGADO</t>
  </si>
  <si>
    <t>Total</t>
  </si>
  <si>
    <t>En Juicio</t>
  </si>
  <si>
    <t>En Con-</t>
  </si>
  <si>
    <t>En Inci-</t>
  </si>
  <si>
    <t>Sentencia</t>
  </si>
  <si>
    <t>ciones</t>
  </si>
  <si>
    <t>petencias</t>
  </si>
  <si>
    <t>2a Instan.</t>
  </si>
  <si>
    <t>Ejecución</t>
  </si>
  <si>
    <t>Principal</t>
  </si>
  <si>
    <t>ciliación</t>
  </si>
  <si>
    <t>dentes</t>
  </si>
  <si>
    <t>TOTAL</t>
  </si>
  <si>
    <t>SAN JOSE</t>
  </si>
  <si>
    <t>Primero Familia San José</t>
  </si>
  <si>
    <t>Niñez y Adolescencia</t>
  </si>
  <si>
    <t>Segundo Familia San José</t>
  </si>
  <si>
    <t>Familia II Circuito San José</t>
  </si>
  <si>
    <t>Civil y Trabajo Hatillo</t>
  </si>
  <si>
    <t>Familia Desamparados</t>
  </si>
  <si>
    <t>Civil y Trabajo Puriscal</t>
  </si>
  <si>
    <t>Familia y Penal Juvenil Pérez Zeledón</t>
  </si>
  <si>
    <t>ALAJUELA</t>
  </si>
  <si>
    <t>Familia y Penal Juvenil Alajuela</t>
  </si>
  <si>
    <t>Familia y Penal Juvenil Grecia</t>
  </si>
  <si>
    <t>Familia y Penal Juvenil San Ramón</t>
  </si>
  <si>
    <t>Familia y Penal Juvenil San Carlos</t>
  </si>
  <si>
    <t>CARTAGO</t>
  </si>
  <si>
    <t>Familia y Penal Juvenil Cartago</t>
  </si>
  <si>
    <t>Familia y Penal Juvenil Turrialba</t>
  </si>
  <si>
    <t>HEREDIA</t>
  </si>
  <si>
    <t>Familia y Penal Juvenil Heredia</t>
  </si>
  <si>
    <t>GUANACASTE</t>
  </si>
  <si>
    <t>Familia y Penal Juvenil Liberia</t>
  </si>
  <si>
    <t>Civil y Trabajo Cañas</t>
  </si>
  <si>
    <t>Civil y Trabajo Nicoya</t>
  </si>
  <si>
    <t>Familia y Penal Juvenil Santa Cruz</t>
  </si>
  <si>
    <t>PUNTARENAS</t>
  </si>
  <si>
    <t>Familia y Penal Juvenil Puntarenas</t>
  </si>
  <si>
    <t>Civil y Trabajo Aguirre - Parrita</t>
  </si>
  <si>
    <t>Civil y Trabajo Golfito</t>
  </si>
  <si>
    <t xml:space="preserve">Civil y Trabajo Osa </t>
  </si>
  <si>
    <t xml:space="preserve">Civil y Trabajo Corredores </t>
  </si>
  <si>
    <t>LIMON</t>
  </si>
  <si>
    <t>Familia y Penal Juvenil Limón</t>
  </si>
  <si>
    <t>Familia y Penal Juvenil Pococí</t>
  </si>
  <si>
    <t>CASOS ENTRADOS EN MATERIA DE FAMILIA POR JUZGADO SEGÚN TIPO DE ASUNTO DURANTE EL 2003</t>
  </si>
  <si>
    <t>Divorcio</t>
  </si>
  <si>
    <t>Paternidad</t>
  </si>
  <si>
    <t>Suspensión de patria potestad</t>
  </si>
  <si>
    <t>Ordinarios (1)</t>
  </si>
  <si>
    <t>Diligencias</t>
  </si>
  <si>
    <t>Actividad</t>
  </si>
  <si>
    <t>Otros asuntos (2)</t>
  </si>
  <si>
    <t>por mutuo</t>
  </si>
  <si>
    <t>Separación</t>
  </si>
  <si>
    <t>Impugnación</t>
  </si>
  <si>
    <t>Investi- gación</t>
  </si>
  <si>
    <t xml:space="preserve"> Adop-</t>
  </si>
  <si>
    <t>Depósito</t>
  </si>
  <si>
    <t>Reconoci-</t>
  </si>
  <si>
    <t>Utilidad</t>
  </si>
  <si>
    <t>Compartir</t>
  </si>
  <si>
    <t>Para</t>
  </si>
  <si>
    <t>De</t>
  </si>
  <si>
    <t>judicial</t>
  </si>
  <si>
    <t>consenti-</t>
  </si>
  <si>
    <t>de menor</t>
  </si>
  <si>
    <t>miento de</t>
  </si>
  <si>
    <t>y</t>
  </si>
  <si>
    <t>patria</t>
  </si>
  <si>
    <t>visitar</t>
  </si>
  <si>
    <t>matri-</t>
  </si>
  <si>
    <t>no con-</t>
  </si>
  <si>
    <t>miento</t>
  </si>
  <si>
    <t>menor</t>
  </si>
  <si>
    <t>necesidad</t>
  </si>
  <si>
    <t>potestad</t>
  </si>
  <si>
    <t>monio</t>
  </si>
  <si>
    <t>tenciosa</t>
  </si>
  <si>
    <t>0</t>
  </si>
  <si>
    <t>LIMÓN</t>
  </si>
  <si>
    <t xml:space="preserve">(1) En esta columna solo se informan los ordinarios reportados por los Juzgados de Familia pues en los Civiles y de Trabajo se desconoce cuantos de los ordinarios reportados son de materia de familia o de materia civil </t>
  </si>
  <si>
    <t>(2) Para los juzgados civiles y de trabajo en esta columna se incluyen los ordinarios de familia que pudieron haber ingresado</t>
  </si>
  <si>
    <t>Civil y Trabajo Osa</t>
  </si>
  <si>
    <t>Civil y Trabajo Corredores</t>
  </si>
  <si>
    <t>Primero San José</t>
  </si>
  <si>
    <t>Segundo San José</t>
  </si>
  <si>
    <t>Primero Alajuela</t>
  </si>
  <si>
    <t>Segundo Alajuela</t>
  </si>
  <si>
    <t>Cartago</t>
  </si>
  <si>
    <t>Heredia</t>
  </si>
  <si>
    <t>Guanacaste</t>
  </si>
  <si>
    <t>Puntarenas</t>
  </si>
  <si>
    <t>Zona Sur</t>
  </si>
  <si>
    <t>Primero Zona Atlántica</t>
  </si>
  <si>
    <t>Segundo Zona Atlántica</t>
  </si>
  <si>
    <t>TIPO DE CASO</t>
  </si>
  <si>
    <t>MOVIMIENTO OCURRIDO EN MATERIA DE FAMILIA DURANTE EL 2003</t>
  </si>
  <si>
    <t>CUADRO Nº 185</t>
  </si>
  <si>
    <t>Fuente: Sección de Estadística, Departamento de Planificación</t>
  </si>
  <si>
    <t>CUADRO Nº 186</t>
  </si>
  <si>
    <t>CUADRO Nº 187</t>
  </si>
</sst>
</file>

<file path=xl/styles.xml><?xml version="1.0" encoding="utf-8"?>
<styleSheet xmlns="http://schemas.openxmlformats.org/spreadsheetml/2006/main">
  <numFmts count="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.00_)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4"/>
      <name val="Times New Roman"/>
      <family val="1"/>
    </font>
    <font>
      <b/>
      <u val="double"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1" xfId="0" applyFont="1" applyFill="1" applyBorder="1" applyAlignment="1" applyProtection="1">
      <alignment horizontal="fill"/>
      <protection/>
    </xf>
    <xf numFmtId="0" fontId="1" fillId="0" borderId="1" xfId="0" applyFont="1" applyBorder="1" applyAlignment="1" applyProtection="1">
      <alignment horizontal="fill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Continuous"/>
      <protection/>
    </xf>
    <xf numFmtId="0" fontId="1" fillId="0" borderId="6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>
      <alignment horizontal="center"/>
    </xf>
    <xf numFmtId="14" fontId="1" fillId="0" borderId="0" xfId="0" applyNumberFormat="1" applyFont="1" applyBorder="1" applyAlignment="1" applyProtection="1">
      <alignment horizontal="center"/>
      <protection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 applyProtection="1">
      <alignment horizontal="fill"/>
      <protection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2" fillId="0" borderId="7" xfId="0" applyFont="1" applyBorder="1" applyAlignment="1">
      <alignment/>
    </xf>
    <xf numFmtId="0" fontId="1" fillId="0" borderId="9" xfId="0" applyFont="1" applyFill="1" applyBorder="1" applyAlignment="1" applyProtection="1">
      <alignment horizontal="fill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Fill="1" applyBorder="1" applyAlignment="1" applyProtection="1">
      <alignment horizontal="fill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5" xfId="0" applyFont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Continuous"/>
    </xf>
    <xf numFmtId="0" fontId="1" fillId="0" borderId="6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0" fontId="1" fillId="0" borderId="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 horizontal="center" vertical="top" wrapText="1"/>
      <protection/>
    </xf>
    <xf numFmtId="0" fontId="1" fillId="0" borderId="7" xfId="0" applyFont="1" applyFill="1" applyBorder="1" applyAlignment="1" applyProtection="1">
      <alignment horizontal="center"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 horizontal="center" vertical="center"/>
      <protection/>
    </xf>
    <xf numFmtId="0" fontId="1" fillId="0" borderId="7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5" fillId="0" borderId="7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zoomScale="65" zoomScaleNormal="65" workbookViewId="0" topLeftCell="A1">
      <selection activeCell="A58" sqref="A58"/>
    </sheetView>
  </sheetViews>
  <sheetFormatPr defaultColWidth="11.421875" defaultRowHeight="12.75"/>
  <cols>
    <col min="1" max="1" width="38.8515625" style="52" customWidth="1"/>
    <col min="2" max="2" width="15.57421875" style="4" customWidth="1"/>
    <col min="3" max="12" width="12.7109375" style="4" customWidth="1"/>
    <col min="13" max="13" width="15.00390625" style="4" customWidth="1"/>
    <col min="14" max="15" width="14.421875" style="4" customWidth="1"/>
    <col min="16" max="16384" width="10.28125" style="4" customWidth="1"/>
  </cols>
  <sheetData>
    <row r="1" spans="1:13" ht="18" customHeight="1">
      <c r="A1" s="53" t="s">
        <v>110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</row>
    <row r="2" spans="1:13" ht="12.7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spans="1:15" ht="18" customHeight="1">
      <c r="A3" s="54" t="s">
        <v>109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5"/>
      <c r="N3" s="7"/>
      <c r="O3" s="7"/>
    </row>
    <row r="4" spans="1:13" ht="12.75" customHeight="1">
      <c r="A4" s="8"/>
      <c r="B4" s="2"/>
      <c r="C4" s="9"/>
      <c r="E4" s="9"/>
      <c r="G4" s="9"/>
      <c r="H4" s="9"/>
      <c r="I4" s="9"/>
      <c r="J4" s="9"/>
      <c r="K4" s="9"/>
      <c r="L4" s="9"/>
      <c r="M4" s="2"/>
    </row>
    <row r="5" spans="1:15" ht="12.75" customHeight="1">
      <c r="A5" s="10" t="s">
        <v>0</v>
      </c>
      <c r="B5" s="11" t="s">
        <v>1</v>
      </c>
      <c r="C5" s="12" t="s">
        <v>2</v>
      </c>
      <c r="D5" s="13" t="s">
        <v>3</v>
      </c>
      <c r="E5" s="14" t="s">
        <v>4</v>
      </c>
      <c r="F5" s="15"/>
      <c r="G5" s="15"/>
      <c r="H5" s="16"/>
      <c r="I5" s="17" t="s">
        <v>5</v>
      </c>
      <c r="J5" s="12" t="s">
        <v>6</v>
      </c>
      <c r="K5" s="12" t="s">
        <v>7</v>
      </c>
      <c r="L5" s="17" t="s">
        <v>2</v>
      </c>
      <c r="M5" s="11" t="s">
        <v>1</v>
      </c>
      <c r="N5" s="18" t="s">
        <v>8</v>
      </c>
      <c r="O5" s="19" t="s">
        <v>9</v>
      </c>
    </row>
    <row r="6" spans="1:15" ht="12.75" customHeight="1">
      <c r="A6" s="20" t="s">
        <v>10</v>
      </c>
      <c r="B6" s="21">
        <v>37622</v>
      </c>
      <c r="C6" s="22" t="s">
        <v>0</v>
      </c>
      <c r="D6" s="23"/>
      <c r="E6" s="24" t="s">
        <v>11</v>
      </c>
      <c r="F6" s="25" t="s">
        <v>12</v>
      </c>
      <c r="G6" s="26" t="s">
        <v>13</v>
      </c>
      <c r="H6" s="26" t="s">
        <v>14</v>
      </c>
      <c r="I6" s="17" t="s">
        <v>15</v>
      </c>
      <c r="J6" s="27" t="s">
        <v>16</v>
      </c>
      <c r="K6" s="12" t="s">
        <v>17</v>
      </c>
      <c r="L6" s="17" t="s">
        <v>18</v>
      </c>
      <c r="M6" s="21">
        <v>37986</v>
      </c>
      <c r="N6" s="28"/>
      <c r="O6" s="22" t="s">
        <v>19</v>
      </c>
    </row>
    <row r="7" spans="1:15" ht="12.75" customHeight="1">
      <c r="A7" s="29"/>
      <c r="B7" s="30"/>
      <c r="C7" s="31"/>
      <c r="D7" s="32" t="s">
        <v>0</v>
      </c>
      <c r="E7" s="30"/>
      <c r="F7" s="32" t="s">
        <v>20</v>
      </c>
      <c r="G7" s="32" t="s">
        <v>21</v>
      </c>
      <c r="H7" s="32" t="s">
        <v>22</v>
      </c>
      <c r="I7" s="32" t="s">
        <v>0</v>
      </c>
      <c r="J7" s="30"/>
      <c r="K7" s="31"/>
      <c r="L7" s="32"/>
      <c r="M7" s="30"/>
      <c r="N7" s="33"/>
      <c r="O7" s="34"/>
    </row>
    <row r="8" spans="1:14" ht="12.75" customHeight="1">
      <c r="A8" s="35"/>
      <c r="B8" s="13"/>
      <c r="C8" s="36"/>
      <c r="D8" s="13"/>
      <c r="E8" s="36"/>
      <c r="F8" s="13"/>
      <c r="G8" s="36"/>
      <c r="H8" s="13"/>
      <c r="I8" s="36"/>
      <c r="J8" s="13"/>
      <c r="K8" s="36"/>
      <c r="L8" s="13"/>
      <c r="M8" s="36"/>
      <c r="N8" s="37"/>
    </row>
    <row r="9" spans="1:15" ht="12.75" customHeight="1">
      <c r="A9" s="38" t="s">
        <v>23</v>
      </c>
      <c r="B9" s="95">
        <f>SUM(B11,B22,B29,B34,B38,B45,B53)</f>
        <v>18085</v>
      </c>
      <c r="C9" s="95">
        <f aca="true" t="shared" si="0" ref="C9:O9">SUM(C11,C22,C29,C34,C38,C45,C53)</f>
        <v>22596</v>
      </c>
      <c r="D9" s="95">
        <f t="shared" si="0"/>
        <v>18989</v>
      </c>
      <c r="E9" s="95">
        <f t="shared" si="0"/>
        <v>9270</v>
      </c>
      <c r="F9" s="95">
        <f t="shared" si="0"/>
        <v>8587</v>
      </c>
      <c r="G9" s="95">
        <f t="shared" si="0"/>
        <v>450</v>
      </c>
      <c r="H9" s="95">
        <f t="shared" si="0"/>
        <v>233</v>
      </c>
      <c r="I9" s="95">
        <f t="shared" si="0"/>
        <v>8230</v>
      </c>
      <c r="J9" s="95">
        <f t="shared" si="0"/>
        <v>729</v>
      </c>
      <c r="K9" s="95">
        <f t="shared" si="0"/>
        <v>796</v>
      </c>
      <c r="L9" s="95">
        <f t="shared" si="0"/>
        <v>7132</v>
      </c>
      <c r="M9" s="95">
        <f t="shared" si="0"/>
        <v>18126</v>
      </c>
      <c r="N9" s="95">
        <f t="shared" si="0"/>
        <v>17512</v>
      </c>
      <c r="O9" s="96">
        <f t="shared" si="0"/>
        <v>614</v>
      </c>
    </row>
    <row r="10" spans="1:15" ht="12.75" customHeight="1">
      <c r="A10" s="41"/>
      <c r="B10" s="42"/>
      <c r="C10" s="43"/>
      <c r="D10" s="42"/>
      <c r="E10" s="43"/>
      <c r="F10" s="42"/>
      <c r="G10" s="43"/>
      <c r="H10" s="42"/>
      <c r="I10" s="43"/>
      <c r="J10" s="42"/>
      <c r="K10" s="43"/>
      <c r="L10" s="42"/>
      <c r="M10" s="43"/>
      <c r="N10" s="42"/>
      <c r="O10" s="43"/>
    </row>
    <row r="11" spans="1:15" ht="12.75" customHeight="1">
      <c r="A11" s="97" t="s">
        <v>24</v>
      </c>
      <c r="B11" s="98">
        <f>SUM(B13:B20)</f>
        <v>7555</v>
      </c>
      <c r="C11" s="98">
        <f aca="true" t="shared" si="1" ref="C11:O11">SUM(C13:C20)</f>
        <v>9612</v>
      </c>
      <c r="D11" s="98">
        <f t="shared" si="1"/>
        <v>7118</v>
      </c>
      <c r="E11" s="98">
        <f t="shared" si="1"/>
        <v>3884</v>
      </c>
      <c r="F11" s="98">
        <f t="shared" si="1"/>
        <v>3506</v>
      </c>
      <c r="G11" s="98">
        <f t="shared" si="1"/>
        <v>227</v>
      </c>
      <c r="H11" s="98">
        <f t="shared" si="1"/>
        <v>151</v>
      </c>
      <c r="I11" s="98">
        <f t="shared" si="1"/>
        <v>4326</v>
      </c>
      <c r="J11" s="98">
        <f t="shared" si="1"/>
        <v>462</v>
      </c>
      <c r="K11" s="98">
        <f t="shared" si="1"/>
        <v>447</v>
      </c>
      <c r="L11" s="98">
        <f t="shared" si="1"/>
        <v>2426</v>
      </c>
      <c r="M11" s="98">
        <f t="shared" si="1"/>
        <v>7544</v>
      </c>
      <c r="N11" s="98">
        <f t="shared" si="1"/>
        <v>7059</v>
      </c>
      <c r="O11" s="99">
        <f t="shared" si="1"/>
        <v>485</v>
      </c>
    </row>
    <row r="12" spans="1:15" ht="12.75" customHeight="1">
      <c r="A12" s="44"/>
      <c r="B12" s="42"/>
      <c r="C12" s="43"/>
      <c r="D12" s="42"/>
      <c r="E12" s="43"/>
      <c r="F12" s="42"/>
      <c r="G12" s="43"/>
      <c r="H12" s="42"/>
      <c r="I12" s="43"/>
      <c r="J12" s="42"/>
      <c r="K12" s="43"/>
      <c r="L12" s="42"/>
      <c r="M12" s="43"/>
      <c r="N12" s="42"/>
      <c r="O12" s="43"/>
    </row>
    <row r="13" spans="1:15" ht="12.75" customHeight="1">
      <c r="A13" s="44" t="s">
        <v>25</v>
      </c>
      <c r="B13" s="42">
        <v>1052</v>
      </c>
      <c r="C13" s="43">
        <v>1697</v>
      </c>
      <c r="D13" s="45">
        <v>974</v>
      </c>
      <c r="E13" s="45">
        <v>626</v>
      </c>
      <c r="F13" s="45">
        <v>517</v>
      </c>
      <c r="G13" s="45">
        <v>40</v>
      </c>
      <c r="H13" s="45">
        <v>69</v>
      </c>
      <c r="I13" s="45">
        <v>909</v>
      </c>
      <c r="J13" s="45">
        <v>56</v>
      </c>
      <c r="K13" s="45">
        <v>114</v>
      </c>
      <c r="L13" s="42">
        <v>386</v>
      </c>
      <c r="M13" s="43">
        <v>766</v>
      </c>
      <c r="N13" s="42">
        <v>750</v>
      </c>
      <c r="O13" s="43">
        <v>16</v>
      </c>
    </row>
    <row r="14" spans="1:15" ht="12.75" customHeight="1">
      <c r="A14" s="44" t="s">
        <v>26</v>
      </c>
      <c r="B14" s="42">
        <v>377</v>
      </c>
      <c r="C14" s="43">
        <v>509</v>
      </c>
      <c r="D14" s="45">
        <v>481</v>
      </c>
      <c r="E14" s="45">
        <v>305</v>
      </c>
      <c r="F14" s="45">
        <v>305</v>
      </c>
      <c r="G14" s="45">
        <v>0</v>
      </c>
      <c r="H14" s="45">
        <v>0</v>
      </c>
      <c r="I14" s="45">
        <v>9</v>
      </c>
      <c r="J14" s="45">
        <v>0</v>
      </c>
      <c r="K14" s="45">
        <v>24</v>
      </c>
      <c r="L14" s="42">
        <v>0</v>
      </c>
      <c r="M14" s="43">
        <v>429</v>
      </c>
      <c r="N14" s="42">
        <v>429</v>
      </c>
      <c r="O14" s="43">
        <v>0</v>
      </c>
    </row>
    <row r="15" spans="1:15" ht="12.75" customHeight="1">
      <c r="A15" s="44" t="s">
        <v>27</v>
      </c>
      <c r="B15" s="42">
        <v>1448</v>
      </c>
      <c r="C15" s="43">
        <v>1697</v>
      </c>
      <c r="D15" s="45">
        <v>1253</v>
      </c>
      <c r="E15" s="45">
        <v>574</v>
      </c>
      <c r="F15" s="45">
        <v>505</v>
      </c>
      <c r="G15" s="45">
        <v>39</v>
      </c>
      <c r="H15" s="45">
        <v>30</v>
      </c>
      <c r="I15" s="45">
        <v>1273</v>
      </c>
      <c r="J15" s="45">
        <v>145</v>
      </c>
      <c r="K15" s="45">
        <v>105</v>
      </c>
      <c r="L15" s="42">
        <v>321</v>
      </c>
      <c r="M15" s="43">
        <v>1046</v>
      </c>
      <c r="N15" s="42">
        <v>1029</v>
      </c>
      <c r="O15" s="43">
        <v>17</v>
      </c>
    </row>
    <row r="16" spans="1:15" ht="12.75" customHeight="1">
      <c r="A16" s="44" t="s">
        <v>28</v>
      </c>
      <c r="B16" s="42">
        <v>2164</v>
      </c>
      <c r="C16" s="43">
        <v>2604</v>
      </c>
      <c r="D16" s="45">
        <v>1789</v>
      </c>
      <c r="E16" s="45">
        <v>1132</v>
      </c>
      <c r="F16" s="45">
        <v>1010</v>
      </c>
      <c r="G16" s="45">
        <v>105</v>
      </c>
      <c r="H16" s="45">
        <v>17</v>
      </c>
      <c r="I16" s="45">
        <v>1048</v>
      </c>
      <c r="J16" s="45">
        <v>166</v>
      </c>
      <c r="K16" s="45">
        <v>113</v>
      </c>
      <c r="L16" s="42">
        <v>522</v>
      </c>
      <c r="M16" s="43">
        <v>2388</v>
      </c>
      <c r="N16" s="42">
        <v>1993</v>
      </c>
      <c r="O16" s="43">
        <v>395</v>
      </c>
    </row>
    <row r="17" spans="1:15" ht="12.75" customHeight="1">
      <c r="A17" s="44" t="s">
        <v>29</v>
      </c>
      <c r="B17" s="42">
        <v>744</v>
      </c>
      <c r="C17" s="43">
        <v>757</v>
      </c>
      <c r="D17" s="45">
        <v>617</v>
      </c>
      <c r="E17" s="45">
        <v>271</v>
      </c>
      <c r="F17" s="45">
        <v>250</v>
      </c>
      <c r="G17" s="45">
        <v>14</v>
      </c>
      <c r="H17" s="45">
        <v>7</v>
      </c>
      <c r="I17" s="45">
        <v>298</v>
      </c>
      <c r="J17" s="45">
        <v>22</v>
      </c>
      <c r="K17" s="45">
        <v>12</v>
      </c>
      <c r="L17" s="42">
        <v>265</v>
      </c>
      <c r="M17" s="43">
        <v>800</v>
      </c>
      <c r="N17" s="42">
        <v>778</v>
      </c>
      <c r="O17" s="43">
        <v>22</v>
      </c>
    </row>
    <row r="18" spans="1:15" ht="12.75" customHeight="1">
      <c r="A18" s="44" t="s">
        <v>30</v>
      </c>
      <c r="B18" s="42">
        <v>1135</v>
      </c>
      <c r="C18" s="43">
        <v>1429</v>
      </c>
      <c r="D18" s="45">
        <v>1047</v>
      </c>
      <c r="E18" s="45">
        <v>557</v>
      </c>
      <c r="F18" s="45">
        <v>505</v>
      </c>
      <c r="G18" s="45">
        <v>27</v>
      </c>
      <c r="H18" s="45">
        <v>25</v>
      </c>
      <c r="I18" s="45">
        <v>505</v>
      </c>
      <c r="J18" s="45">
        <v>48</v>
      </c>
      <c r="K18" s="45">
        <v>58</v>
      </c>
      <c r="L18" s="42">
        <v>459</v>
      </c>
      <c r="M18" s="43">
        <v>1517</v>
      </c>
      <c r="N18" s="42">
        <v>1497</v>
      </c>
      <c r="O18" s="43">
        <v>20</v>
      </c>
    </row>
    <row r="19" spans="1:15" ht="12.75" customHeight="1">
      <c r="A19" s="44" t="s">
        <v>31</v>
      </c>
      <c r="B19" s="42">
        <v>107</v>
      </c>
      <c r="C19" s="43">
        <v>239</v>
      </c>
      <c r="D19" s="45">
        <v>241</v>
      </c>
      <c r="E19" s="45">
        <v>176</v>
      </c>
      <c r="F19" s="45">
        <v>176</v>
      </c>
      <c r="G19" s="45">
        <v>0</v>
      </c>
      <c r="H19" s="45">
        <v>0</v>
      </c>
      <c r="I19" s="45">
        <v>73</v>
      </c>
      <c r="J19" s="45">
        <v>4</v>
      </c>
      <c r="K19" s="45">
        <v>4</v>
      </c>
      <c r="L19" s="42">
        <v>96</v>
      </c>
      <c r="M19" s="43">
        <v>93</v>
      </c>
      <c r="N19" s="42">
        <v>87</v>
      </c>
      <c r="O19" s="43">
        <v>6</v>
      </c>
    </row>
    <row r="20" spans="1:15" ht="12.75" customHeight="1">
      <c r="A20" s="44" t="s">
        <v>32</v>
      </c>
      <c r="B20" s="42">
        <v>528</v>
      </c>
      <c r="C20" s="43">
        <v>680</v>
      </c>
      <c r="D20" s="45">
        <v>716</v>
      </c>
      <c r="E20" s="45">
        <v>243</v>
      </c>
      <c r="F20" s="45">
        <v>238</v>
      </c>
      <c r="G20" s="45">
        <v>2</v>
      </c>
      <c r="H20" s="45">
        <v>3</v>
      </c>
      <c r="I20" s="45">
        <v>211</v>
      </c>
      <c r="J20" s="45">
        <v>21</v>
      </c>
      <c r="K20" s="45">
        <v>17</v>
      </c>
      <c r="L20" s="42">
        <v>377</v>
      </c>
      <c r="M20" s="43">
        <v>505</v>
      </c>
      <c r="N20" s="42">
        <v>496</v>
      </c>
      <c r="O20" s="43">
        <v>9</v>
      </c>
    </row>
    <row r="21" spans="1:15" ht="12.75" customHeight="1">
      <c r="A21" s="44"/>
      <c r="B21" s="42"/>
      <c r="C21" s="43"/>
      <c r="D21" s="45"/>
      <c r="E21" s="45"/>
      <c r="F21" s="45"/>
      <c r="G21" s="45"/>
      <c r="H21" s="45"/>
      <c r="I21" s="45"/>
      <c r="J21" s="45"/>
      <c r="K21" s="45"/>
      <c r="L21" s="42"/>
      <c r="M21" s="43"/>
      <c r="N21" s="42"/>
      <c r="O21" s="43"/>
    </row>
    <row r="22" spans="1:15" ht="12.75" customHeight="1">
      <c r="A22" s="97" t="s">
        <v>33</v>
      </c>
      <c r="B22" s="98">
        <f>SUM(B24:B27)</f>
        <v>2881</v>
      </c>
      <c r="C22" s="98">
        <f aca="true" t="shared" si="2" ref="C22:O22">SUM(C24:C27)</f>
        <v>3815</v>
      </c>
      <c r="D22" s="98">
        <f t="shared" si="2"/>
        <v>3325</v>
      </c>
      <c r="E22" s="98">
        <f t="shared" si="2"/>
        <v>1650</v>
      </c>
      <c r="F22" s="98">
        <f t="shared" si="2"/>
        <v>1499</v>
      </c>
      <c r="G22" s="98">
        <f t="shared" si="2"/>
        <v>117</v>
      </c>
      <c r="H22" s="98">
        <f t="shared" si="2"/>
        <v>34</v>
      </c>
      <c r="I22" s="98">
        <f t="shared" si="2"/>
        <v>1097</v>
      </c>
      <c r="J22" s="98">
        <f t="shared" si="2"/>
        <v>64</v>
      </c>
      <c r="K22" s="98">
        <f t="shared" si="2"/>
        <v>84</v>
      </c>
      <c r="L22" s="98">
        <f t="shared" si="2"/>
        <v>1213</v>
      </c>
      <c r="M22" s="98">
        <f t="shared" si="2"/>
        <v>2840</v>
      </c>
      <c r="N22" s="98">
        <f t="shared" si="2"/>
        <v>2793</v>
      </c>
      <c r="O22" s="99">
        <f t="shared" si="2"/>
        <v>47</v>
      </c>
    </row>
    <row r="23" spans="1:15" ht="12.75" customHeight="1">
      <c r="A23" s="44"/>
      <c r="B23" s="42"/>
      <c r="C23" s="43"/>
      <c r="D23" s="45"/>
      <c r="E23" s="45"/>
      <c r="F23" s="45"/>
      <c r="G23" s="45"/>
      <c r="H23" s="45"/>
      <c r="I23" s="45"/>
      <c r="J23" s="45"/>
      <c r="K23" s="45"/>
      <c r="L23" s="42"/>
      <c r="M23" s="43"/>
      <c r="N23" s="42"/>
      <c r="O23" s="43"/>
    </row>
    <row r="24" spans="1:15" ht="12.75" customHeight="1">
      <c r="A24" s="44" t="s">
        <v>34</v>
      </c>
      <c r="B24" s="42">
        <v>1126</v>
      </c>
      <c r="C24" s="43">
        <v>1765</v>
      </c>
      <c r="D24" s="45">
        <v>1428</v>
      </c>
      <c r="E24" s="45">
        <v>881</v>
      </c>
      <c r="F24" s="45">
        <v>844</v>
      </c>
      <c r="G24" s="45">
        <v>37</v>
      </c>
      <c r="H24" s="45">
        <v>0</v>
      </c>
      <c r="I24" s="45">
        <v>520</v>
      </c>
      <c r="J24" s="45">
        <v>18</v>
      </c>
      <c r="K24" s="45">
        <v>45</v>
      </c>
      <c r="L24" s="42">
        <v>429</v>
      </c>
      <c r="M24" s="43">
        <v>1140</v>
      </c>
      <c r="N24" s="42">
        <v>1120</v>
      </c>
      <c r="O24" s="43">
        <v>20</v>
      </c>
    </row>
    <row r="25" spans="1:15" ht="12.75" customHeight="1">
      <c r="A25" s="44" t="s">
        <v>35</v>
      </c>
      <c r="B25" s="42">
        <v>374</v>
      </c>
      <c r="C25" s="43">
        <v>654</v>
      </c>
      <c r="D25" s="45">
        <v>802</v>
      </c>
      <c r="E25" s="45">
        <v>371</v>
      </c>
      <c r="F25" s="45">
        <v>290</v>
      </c>
      <c r="G25" s="45">
        <v>54</v>
      </c>
      <c r="H25" s="45">
        <v>27</v>
      </c>
      <c r="I25" s="45">
        <v>252</v>
      </c>
      <c r="J25" s="45">
        <v>18</v>
      </c>
      <c r="K25" s="45">
        <v>9</v>
      </c>
      <c r="L25" s="42">
        <v>158</v>
      </c>
      <c r="M25" s="43">
        <v>271</v>
      </c>
      <c r="N25" s="42">
        <v>259</v>
      </c>
      <c r="O25" s="43">
        <v>12</v>
      </c>
    </row>
    <row r="26" spans="1:15" s="46" customFormat="1" ht="12.75" customHeight="1">
      <c r="A26" s="44" t="s">
        <v>36</v>
      </c>
      <c r="B26" s="42">
        <v>785</v>
      </c>
      <c r="C26" s="43">
        <v>543</v>
      </c>
      <c r="D26" s="45">
        <v>477</v>
      </c>
      <c r="E26" s="45">
        <v>215</v>
      </c>
      <c r="F26" s="45">
        <v>182</v>
      </c>
      <c r="G26" s="45">
        <v>26</v>
      </c>
      <c r="H26" s="45">
        <v>7</v>
      </c>
      <c r="I26" s="45">
        <v>143</v>
      </c>
      <c r="J26" s="45">
        <v>13</v>
      </c>
      <c r="K26" s="45">
        <v>14</v>
      </c>
      <c r="L26" s="42">
        <v>261</v>
      </c>
      <c r="M26" s="43">
        <v>737</v>
      </c>
      <c r="N26" s="42">
        <v>728</v>
      </c>
      <c r="O26" s="43">
        <v>9</v>
      </c>
    </row>
    <row r="27" spans="1:15" ht="12.75" customHeight="1">
      <c r="A27" s="44" t="s">
        <v>37</v>
      </c>
      <c r="B27" s="42">
        <v>596</v>
      </c>
      <c r="C27" s="43">
        <v>853</v>
      </c>
      <c r="D27" s="45">
        <v>618</v>
      </c>
      <c r="E27" s="45">
        <v>183</v>
      </c>
      <c r="F27" s="45">
        <v>183</v>
      </c>
      <c r="G27" s="45">
        <v>0</v>
      </c>
      <c r="H27" s="45">
        <v>0</v>
      </c>
      <c r="I27" s="45">
        <v>182</v>
      </c>
      <c r="J27" s="45">
        <v>15</v>
      </c>
      <c r="K27" s="45">
        <v>16</v>
      </c>
      <c r="L27" s="42">
        <v>365</v>
      </c>
      <c r="M27" s="43">
        <v>692</v>
      </c>
      <c r="N27" s="42">
        <v>686</v>
      </c>
      <c r="O27" s="43">
        <v>6</v>
      </c>
    </row>
    <row r="28" spans="1:15" ht="12.75" customHeight="1">
      <c r="A28" s="44"/>
      <c r="B28" s="42"/>
      <c r="C28" s="43"/>
      <c r="D28" s="45"/>
      <c r="E28" s="45"/>
      <c r="F28" s="45"/>
      <c r="G28" s="45"/>
      <c r="H28" s="45"/>
      <c r="I28" s="45"/>
      <c r="J28" s="45"/>
      <c r="K28" s="45"/>
      <c r="L28" s="42"/>
      <c r="M28" s="43"/>
      <c r="N28" s="42"/>
      <c r="O28" s="43"/>
    </row>
    <row r="29" spans="1:15" ht="12.75" customHeight="1">
      <c r="A29" s="97" t="s">
        <v>38</v>
      </c>
      <c r="B29" s="98">
        <f>SUM(B31:B32)</f>
        <v>1218</v>
      </c>
      <c r="C29" s="98">
        <f aca="true" t="shared" si="3" ref="C29:O29">SUM(C31:C32)</f>
        <v>2253</v>
      </c>
      <c r="D29" s="98">
        <f t="shared" si="3"/>
        <v>1905</v>
      </c>
      <c r="E29" s="98">
        <f t="shared" si="3"/>
        <v>803</v>
      </c>
      <c r="F29" s="98">
        <f t="shared" si="3"/>
        <v>741</v>
      </c>
      <c r="G29" s="98">
        <f t="shared" si="3"/>
        <v>48</v>
      </c>
      <c r="H29" s="98">
        <f t="shared" si="3"/>
        <v>14</v>
      </c>
      <c r="I29" s="98">
        <f t="shared" si="3"/>
        <v>654</v>
      </c>
      <c r="J29" s="98">
        <f t="shared" si="3"/>
        <v>62</v>
      </c>
      <c r="K29" s="98">
        <f t="shared" si="3"/>
        <v>38</v>
      </c>
      <c r="L29" s="98">
        <f t="shared" si="3"/>
        <v>823</v>
      </c>
      <c r="M29" s="98">
        <f t="shared" si="3"/>
        <v>1380</v>
      </c>
      <c r="N29" s="98">
        <f t="shared" si="3"/>
        <v>1360</v>
      </c>
      <c r="O29" s="99">
        <f t="shared" si="3"/>
        <v>20</v>
      </c>
    </row>
    <row r="30" spans="1:15" ht="12.75" customHeight="1">
      <c r="A30" s="44"/>
      <c r="B30" s="42"/>
      <c r="C30" s="43"/>
      <c r="D30" s="45"/>
      <c r="E30" s="45"/>
      <c r="F30" s="45"/>
      <c r="G30" s="45"/>
      <c r="H30" s="45"/>
      <c r="I30" s="45"/>
      <c r="J30" s="45"/>
      <c r="K30" s="45"/>
      <c r="L30" s="42"/>
      <c r="M30" s="43"/>
      <c r="N30" s="42"/>
      <c r="O30" s="43"/>
    </row>
    <row r="31" spans="1:15" s="46" customFormat="1" ht="12.75" customHeight="1">
      <c r="A31" s="44" t="s">
        <v>39</v>
      </c>
      <c r="B31" s="42">
        <v>996</v>
      </c>
      <c r="C31" s="43">
        <v>1895</v>
      </c>
      <c r="D31" s="45">
        <v>1611</v>
      </c>
      <c r="E31" s="45">
        <v>655</v>
      </c>
      <c r="F31" s="45">
        <v>602</v>
      </c>
      <c r="G31" s="45">
        <v>47</v>
      </c>
      <c r="H31" s="45">
        <v>6</v>
      </c>
      <c r="I31" s="45">
        <v>543</v>
      </c>
      <c r="J31" s="45">
        <v>61</v>
      </c>
      <c r="K31" s="45">
        <v>28</v>
      </c>
      <c r="L31" s="42">
        <v>578</v>
      </c>
      <c r="M31" s="43">
        <v>1106</v>
      </c>
      <c r="N31" s="42">
        <v>1089</v>
      </c>
      <c r="O31" s="43">
        <v>17</v>
      </c>
    </row>
    <row r="32" spans="1:15" ht="12.75" customHeight="1">
      <c r="A32" s="44" t="s">
        <v>40</v>
      </c>
      <c r="B32" s="42">
        <v>222</v>
      </c>
      <c r="C32" s="43">
        <v>358</v>
      </c>
      <c r="D32" s="45">
        <v>294</v>
      </c>
      <c r="E32" s="45">
        <v>148</v>
      </c>
      <c r="F32" s="45">
        <v>139</v>
      </c>
      <c r="G32" s="45">
        <v>1</v>
      </c>
      <c r="H32" s="45">
        <v>8</v>
      </c>
      <c r="I32" s="45">
        <v>111</v>
      </c>
      <c r="J32" s="45">
        <v>1</v>
      </c>
      <c r="K32" s="45">
        <v>10</v>
      </c>
      <c r="L32" s="42">
        <v>245</v>
      </c>
      <c r="M32" s="43">
        <v>274</v>
      </c>
      <c r="N32" s="42">
        <v>271</v>
      </c>
      <c r="O32" s="43">
        <v>3</v>
      </c>
    </row>
    <row r="33" spans="1:15" ht="12.75" customHeight="1">
      <c r="A33" s="44"/>
      <c r="B33" s="42"/>
      <c r="C33" s="43"/>
      <c r="D33" s="45"/>
      <c r="E33" s="45"/>
      <c r="F33" s="45"/>
      <c r="G33" s="45"/>
      <c r="H33" s="45"/>
      <c r="I33" s="45"/>
      <c r="J33" s="45"/>
      <c r="K33" s="45"/>
      <c r="L33" s="42"/>
      <c r="M33" s="43"/>
      <c r="N33" s="42"/>
      <c r="O33" s="43"/>
    </row>
    <row r="34" spans="1:15" ht="12.75" customHeight="1">
      <c r="A34" s="97" t="s">
        <v>41</v>
      </c>
      <c r="B34" s="98">
        <f>SUM(B36)</f>
        <v>2495</v>
      </c>
      <c r="C34" s="98">
        <f aca="true" t="shared" si="4" ref="C34:O34">SUM(C36)</f>
        <v>2100</v>
      </c>
      <c r="D34" s="98">
        <f t="shared" si="4"/>
        <v>2225</v>
      </c>
      <c r="E34" s="98">
        <f t="shared" si="4"/>
        <v>1092</v>
      </c>
      <c r="F34" s="98">
        <f t="shared" si="4"/>
        <v>1092</v>
      </c>
      <c r="G34" s="98">
        <f t="shared" si="4"/>
        <v>0</v>
      </c>
      <c r="H34" s="98">
        <f t="shared" si="4"/>
        <v>0</v>
      </c>
      <c r="I34" s="98">
        <f t="shared" si="4"/>
        <v>734</v>
      </c>
      <c r="J34" s="98">
        <f t="shared" si="4"/>
        <v>31</v>
      </c>
      <c r="K34" s="98">
        <f t="shared" si="4"/>
        <v>29</v>
      </c>
      <c r="L34" s="98">
        <f t="shared" si="4"/>
        <v>769</v>
      </c>
      <c r="M34" s="98">
        <f t="shared" si="4"/>
        <v>2650</v>
      </c>
      <c r="N34" s="98">
        <f t="shared" si="4"/>
        <v>2640</v>
      </c>
      <c r="O34" s="99">
        <f t="shared" si="4"/>
        <v>10</v>
      </c>
    </row>
    <row r="35" spans="1:15" ht="12.75" customHeight="1">
      <c r="A35" s="44"/>
      <c r="B35" s="42"/>
      <c r="C35" s="43"/>
      <c r="D35" s="45"/>
      <c r="E35" s="45"/>
      <c r="F35" s="45"/>
      <c r="G35" s="45"/>
      <c r="H35" s="45"/>
      <c r="I35" s="45"/>
      <c r="J35" s="45"/>
      <c r="K35" s="45"/>
      <c r="L35" s="42"/>
      <c r="M35" s="43"/>
      <c r="N35" s="42"/>
      <c r="O35" s="43"/>
    </row>
    <row r="36" spans="1:15" ht="12.75" customHeight="1">
      <c r="A36" s="44" t="s">
        <v>42</v>
      </c>
      <c r="B36" s="42">
        <v>2495</v>
      </c>
      <c r="C36" s="43">
        <v>2100</v>
      </c>
      <c r="D36" s="45">
        <v>2225</v>
      </c>
      <c r="E36" s="45">
        <v>1092</v>
      </c>
      <c r="F36" s="45">
        <v>1092</v>
      </c>
      <c r="G36" s="45">
        <v>0</v>
      </c>
      <c r="H36" s="45">
        <v>0</v>
      </c>
      <c r="I36" s="45">
        <v>734</v>
      </c>
      <c r="J36" s="45">
        <v>31</v>
      </c>
      <c r="K36" s="45">
        <v>29</v>
      </c>
      <c r="L36" s="42">
        <v>769</v>
      </c>
      <c r="M36" s="43">
        <v>2650</v>
      </c>
      <c r="N36" s="42">
        <v>2640</v>
      </c>
      <c r="O36" s="43">
        <v>10</v>
      </c>
    </row>
    <row r="37" spans="1:15" ht="12.75" customHeight="1">
      <c r="A37" s="44"/>
      <c r="B37" s="42"/>
      <c r="C37" s="43"/>
      <c r="D37" s="45"/>
      <c r="E37" s="45"/>
      <c r="F37" s="45"/>
      <c r="G37" s="45"/>
      <c r="H37" s="45"/>
      <c r="I37" s="45"/>
      <c r="J37" s="45"/>
      <c r="K37" s="45"/>
      <c r="L37" s="42"/>
      <c r="M37" s="43"/>
      <c r="N37" s="42"/>
      <c r="O37" s="43"/>
    </row>
    <row r="38" spans="1:15" ht="12.75" customHeight="1">
      <c r="A38" s="97" t="s">
        <v>43</v>
      </c>
      <c r="B38" s="98">
        <f>SUM(B40:B43)</f>
        <v>1013</v>
      </c>
      <c r="C38" s="98">
        <f aca="true" t="shared" si="5" ref="C38:O38">SUM(C40:C43)</f>
        <v>1304</v>
      </c>
      <c r="D38" s="98">
        <f t="shared" si="5"/>
        <v>1036</v>
      </c>
      <c r="E38" s="98">
        <f t="shared" si="5"/>
        <v>446</v>
      </c>
      <c r="F38" s="98">
        <f t="shared" si="5"/>
        <v>420</v>
      </c>
      <c r="G38" s="98">
        <f t="shared" si="5"/>
        <v>24</v>
      </c>
      <c r="H38" s="98">
        <f t="shared" si="5"/>
        <v>2</v>
      </c>
      <c r="I38" s="98">
        <f t="shared" si="5"/>
        <v>288</v>
      </c>
      <c r="J38" s="98">
        <f t="shared" si="5"/>
        <v>7</v>
      </c>
      <c r="K38" s="98">
        <f t="shared" si="5"/>
        <v>37</v>
      </c>
      <c r="L38" s="98">
        <f t="shared" si="5"/>
        <v>545</v>
      </c>
      <c r="M38" s="98">
        <f t="shared" si="5"/>
        <v>1072</v>
      </c>
      <c r="N38" s="98">
        <f t="shared" si="5"/>
        <v>1056</v>
      </c>
      <c r="O38" s="99">
        <f t="shared" si="5"/>
        <v>16</v>
      </c>
    </row>
    <row r="39" spans="1:15" ht="12.75" customHeight="1">
      <c r="A39" s="44"/>
      <c r="B39" s="42"/>
      <c r="C39" s="43"/>
      <c r="D39" s="45"/>
      <c r="E39" s="45"/>
      <c r="F39" s="45"/>
      <c r="G39" s="45"/>
      <c r="H39" s="45"/>
      <c r="I39" s="45"/>
      <c r="J39" s="45"/>
      <c r="K39" s="45"/>
      <c r="L39" s="42"/>
      <c r="M39" s="43"/>
      <c r="N39" s="42"/>
      <c r="O39" s="43"/>
    </row>
    <row r="40" spans="1:15" ht="12.75" customHeight="1">
      <c r="A40" s="44" t="s">
        <v>44</v>
      </c>
      <c r="B40" s="42">
        <v>220</v>
      </c>
      <c r="C40" s="43">
        <v>506</v>
      </c>
      <c r="D40" s="45">
        <v>487</v>
      </c>
      <c r="E40" s="45">
        <v>173</v>
      </c>
      <c r="F40" s="45">
        <v>165</v>
      </c>
      <c r="G40" s="45">
        <v>7</v>
      </c>
      <c r="H40" s="45">
        <v>1</v>
      </c>
      <c r="I40" s="45">
        <v>127</v>
      </c>
      <c r="J40" s="45">
        <v>0</v>
      </c>
      <c r="K40" s="45">
        <v>15</v>
      </c>
      <c r="L40" s="42">
        <v>181</v>
      </c>
      <c r="M40" s="47">
        <v>170</v>
      </c>
      <c r="N40" s="48">
        <v>160</v>
      </c>
      <c r="O40" s="47">
        <v>10</v>
      </c>
    </row>
    <row r="41" spans="1:15" ht="12.75" customHeight="1">
      <c r="A41" s="44" t="s">
        <v>45</v>
      </c>
      <c r="B41" s="42">
        <v>211</v>
      </c>
      <c r="C41" s="43">
        <v>263</v>
      </c>
      <c r="D41" s="45">
        <v>193</v>
      </c>
      <c r="E41" s="45">
        <v>110</v>
      </c>
      <c r="F41" s="45">
        <v>96</v>
      </c>
      <c r="G41" s="45">
        <v>14</v>
      </c>
      <c r="H41" s="45">
        <v>0</v>
      </c>
      <c r="I41" s="45">
        <v>67</v>
      </c>
      <c r="J41" s="45">
        <v>1</v>
      </c>
      <c r="K41" s="45">
        <v>9</v>
      </c>
      <c r="L41" s="42">
        <v>160</v>
      </c>
      <c r="M41" s="47">
        <v>281</v>
      </c>
      <c r="N41" s="48">
        <v>281</v>
      </c>
      <c r="O41" s="47">
        <v>0</v>
      </c>
    </row>
    <row r="42" spans="1:15" s="46" customFormat="1" ht="12.75" customHeight="1">
      <c r="A42" s="44" t="s">
        <v>46</v>
      </c>
      <c r="B42" s="42">
        <v>328</v>
      </c>
      <c r="C42" s="43">
        <v>250</v>
      </c>
      <c r="D42" s="45">
        <v>200</v>
      </c>
      <c r="E42" s="45">
        <v>112</v>
      </c>
      <c r="F42" s="45">
        <v>110</v>
      </c>
      <c r="G42" s="45">
        <v>2</v>
      </c>
      <c r="H42" s="45">
        <v>0</v>
      </c>
      <c r="I42" s="45">
        <v>61</v>
      </c>
      <c r="J42" s="45">
        <v>2</v>
      </c>
      <c r="K42" s="45">
        <v>3</v>
      </c>
      <c r="L42" s="42">
        <v>113</v>
      </c>
      <c r="M42" s="47">
        <v>248</v>
      </c>
      <c r="N42" s="48">
        <v>242</v>
      </c>
      <c r="O42" s="47">
        <v>6</v>
      </c>
    </row>
    <row r="43" spans="1:15" ht="12.75" customHeight="1">
      <c r="A43" s="44" t="s">
        <v>47</v>
      </c>
      <c r="B43" s="42">
        <v>254</v>
      </c>
      <c r="C43" s="43">
        <v>285</v>
      </c>
      <c r="D43" s="45">
        <v>156</v>
      </c>
      <c r="E43" s="45">
        <v>51</v>
      </c>
      <c r="F43" s="45">
        <v>49</v>
      </c>
      <c r="G43" s="45">
        <v>1</v>
      </c>
      <c r="H43" s="45">
        <v>1</v>
      </c>
      <c r="I43" s="45">
        <v>33</v>
      </c>
      <c r="J43" s="45">
        <v>4</v>
      </c>
      <c r="K43" s="45">
        <v>10</v>
      </c>
      <c r="L43" s="42">
        <v>91</v>
      </c>
      <c r="M43" s="47">
        <v>373</v>
      </c>
      <c r="N43" s="48">
        <v>373</v>
      </c>
      <c r="O43" s="47">
        <v>0</v>
      </c>
    </row>
    <row r="44" spans="1:15" ht="12.75" customHeight="1">
      <c r="A44" s="44"/>
      <c r="B44" s="42"/>
      <c r="C44" s="43"/>
      <c r="D44" s="45"/>
      <c r="E44" s="45"/>
      <c r="F44" s="45"/>
      <c r="G44" s="45"/>
      <c r="H44" s="45"/>
      <c r="I44" s="45"/>
      <c r="J44" s="45"/>
      <c r="K44" s="45"/>
      <c r="L44" s="42"/>
      <c r="M44" s="47"/>
      <c r="N44" s="48"/>
      <c r="O44" s="47"/>
    </row>
    <row r="45" spans="1:15" ht="12.75" customHeight="1">
      <c r="A45" s="97" t="s">
        <v>48</v>
      </c>
      <c r="B45" s="98">
        <f>SUM(B47:B51)</f>
        <v>1921</v>
      </c>
      <c r="C45" s="98">
        <f aca="true" t="shared" si="6" ref="C45:O45">SUM(C47:C51)</f>
        <v>1699</v>
      </c>
      <c r="D45" s="98">
        <f t="shared" si="6"/>
        <v>1580</v>
      </c>
      <c r="E45" s="98">
        <f t="shared" si="6"/>
        <v>730</v>
      </c>
      <c r="F45" s="98">
        <f t="shared" si="6"/>
        <v>675</v>
      </c>
      <c r="G45" s="98">
        <f t="shared" si="6"/>
        <v>24</v>
      </c>
      <c r="H45" s="98">
        <f t="shared" si="6"/>
        <v>31</v>
      </c>
      <c r="I45" s="98">
        <f t="shared" si="6"/>
        <v>483</v>
      </c>
      <c r="J45" s="98">
        <f t="shared" si="6"/>
        <v>33</v>
      </c>
      <c r="K45" s="98">
        <f t="shared" si="6"/>
        <v>43</v>
      </c>
      <c r="L45" s="98">
        <f t="shared" si="6"/>
        <v>806</v>
      </c>
      <c r="M45" s="98">
        <f t="shared" si="6"/>
        <v>1716</v>
      </c>
      <c r="N45" s="98">
        <f t="shared" si="6"/>
        <v>1692</v>
      </c>
      <c r="O45" s="99">
        <f t="shared" si="6"/>
        <v>24</v>
      </c>
    </row>
    <row r="46" spans="1:15" ht="12.75" customHeight="1">
      <c r="A46" s="44"/>
      <c r="B46" s="42"/>
      <c r="C46" s="43"/>
      <c r="D46" s="45"/>
      <c r="E46" s="45"/>
      <c r="F46" s="45"/>
      <c r="G46" s="45"/>
      <c r="H46" s="45"/>
      <c r="I46" s="45"/>
      <c r="J46" s="45"/>
      <c r="K46" s="45"/>
      <c r="L46" s="42"/>
      <c r="M46" s="43"/>
      <c r="N46" s="42"/>
      <c r="O46" s="43"/>
    </row>
    <row r="47" spans="1:15" s="46" customFormat="1" ht="12.75" customHeight="1">
      <c r="A47" s="44" t="s">
        <v>49</v>
      </c>
      <c r="B47" s="42">
        <v>1043</v>
      </c>
      <c r="C47" s="43">
        <v>921</v>
      </c>
      <c r="D47" s="45">
        <v>899</v>
      </c>
      <c r="E47" s="45">
        <v>410</v>
      </c>
      <c r="F47" s="45">
        <v>385</v>
      </c>
      <c r="G47" s="45">
        <v>20</v>
      </c>
      <c r="H47" s="45">
        <v>5</v>
      </c>
      <c r="I47" s="45">
        <v>265</v>
      </c>
      <c r="J47" s="45">
        <v>9</v>
      </c>
      <c r="K47" s="45">
        <v>28</v>
      </c>
      <c r="L47" s="42">
        <v>487</v>
      </c>
      <c r="M47" s="43">
        <v>962</v>
      </c>
      <c r="N47" s="42">
        <v>957</v>
      </c>
      <c r="O47" s="43">
        <v>5</v>
      </c>
    </row>
    <row r="48" spans="1:15" ht="12.75" customHeight="1">
      <c r="A48" s="44" t="s">
        <v>50</v>
      </c>
      <c r="B48" s="42">
        <v>118</v>
      </c>
      <c r="C48" s="43">
        <v>152</v>
      </c>
      <c r="D48" s="45">
        <v>155</v>
      </c>
      <c r="E48" s="45">
        <v>67</v>
      </c>
      <c r="F48" s="45">
        <v>62</v>
      </c>
      <c r="G48" s="45">
        <v>0</v>
      </c>
      <c r="H48" s="45">
        <v>5</v>
      </c>
      <c r="I48" s="45">
        <v>52</v>
      </c>
      <c r="J48" s="45">
        <v>13</v>
      </c>
      <c r="K48" s="45">
        <v>3</v>
      </c>
      <c r="L48" s="42">
        <v>80</v>
      </c>
      <c r="M48" s="43">
        <v>87</v>
      </c>
      <c r="N48" s="42">
        <v>84</v>
      </c>
      <c r="O48" s="43">
        <v>3</v>
      </c>
    </row>
    <row r="49" spans="1:15" ht="12.75" customHeight="1">
      <c r="A49" s="44" t="s">
        <v>51</v>
      </c>
      <c r="B49" s="42">
        <v>267</v>
      </c>
      <c r="C49" s="43">
        <v>171</v>
      </c>
      <c r="D49" s="45">
        <v>83</v>
      </c>
      <c r="E49" s="45">
        <v>43</v>
      </c>
      <c r="F49" s="45">
        <v>43</v>
      </c>
      <c r="G49" s="45">
        <v>0</v>
      </c>
      <c r="H49" s="45">
        <v>0</v>
      </c>
      <c r="I49" s="45">
        <v>34</v>
      </c>
      <c r="J49" s="45">
        <v>4</v>
      </c>
      <c r="K49" s="45">
        <v>0</v>
      </c>
      <c r="L49" s="42">
        <v>50</v>
      </c>
      <c r="M49" s="43">
        <v>233</v>
      </c>
      <c r="N49" s="42">
        <v>231</v>
      </c>
      <c r="O49" s="43">
        <v>2</v>
      </c>
    </row>
    <row r="50" spans="1:15" ht="12.75" customHeight="1">
      <c r="A50" s="44" t="s">
        <v>52</v>
      </c>
      <c r="B50" s="42">
        <v>139</v>
      </c>
      <c r="C50" s="43">
        <v>125</v>
      </c>
      <c r="D50" s="45">
        <v>124</v>
      </c>
      <c r="E50" s="45">
        <v>71</v>
      </c>
      <c r="F50" s="45">
        <v>68</v>
      </c>
      <c r="G50" s="45">
        <v>0</v>
      </c>
      <c r="H50" s="45">
        <v>3</v>
      </c>
      <c r="I50" s="45">
        <v>11</v>
      </c>
      <c r="J50" s="45">
        <v>1</v>
      </c>
      <c r="K50" s="45">
        <v>8</v>
      </c>
      <c r="L50" s="42">
        <v>76</v>
      </c>
      <c r="M50" s="43">
        <v>140</v>
      </c>
      <c r="N50" s="42">
        <v>133</v>
      </c>
      <c r="O50" s="43">
        <v>7</v>
      </c>
    </row>
    <row r="51" spans="1:15" ht="12.75" customHeight="1">
      <c r="A51" s="44" t="s">
        <v>53</v>
      </c>
      <c r="B51" s="42">
        <v>354</v>
      </c>
      <c r="C51" s="43">
        <v>330</v>
      </c>
      <c r="D51" s="45">
        <v>319</v>
      </c>
      <c r="E51" s="45">
        <v>139</v>
      </c>
      <c r="F51" s="45">
        <v>117</v>
      </c>
      <c r="G51" s="45">
        <v>4</v>
      </c>
      <c r="H51" s="45">
        <v>18</v>
      </c>
      <c r="I51" s="45">
        <v>121</v>
      </c>
      <c r="J51" s="45">
        <v>6</v>
      </c>
      <c r="K51" s="45">
        <v>4</v>
      </c>
      <c r="L51" s="42">
        <v>113</v>
      </c>
      <c r="M51" s="43">
        <v>294</v>
      </c>
      <c r="N51" s="42">
        <v>287</v>
      </c>
      <c r="O51" s="43">
        <v>7</v>
      </c>
    </row>
    <row r="52" spans="1:15" ht="12.75" customHeight="1">
      <c r="A52" s="44"/>
      <c r="B52" s="42"/>
      <c r="C52" s="43"/>
      <c r="D52" s="45"/>
      <c r="E52" s="45"/>
      <c r="F52" s="45"/>
      <c r="G52" s="45"/>
      <c r="H52" s="45"/>
      <c r="I52" s="45"/>
      <c r="J52" s="45"/>
      <c r="K52" s="45"/>
      <c r="L52" s="42"/>
      <c r="M52" s="43"/>
      <c r="N52" s="42"/>
      <c r="O52" s="43"/>
    </row>
    <row r="53" spans="1:15" ht="12.75" customHeight="1">
      <c r="A53" s="97" t="s">
        <v>54</v>
      </c>
      <c r="B53" s="98">
        <f>SUM(B55:B56)</f>
        <v>1002</v>
      </c>
      <c r="C53" s="98">
        <f aca="true" t="shared" si="7" ref="C53:O53">SUM(C55:C56)</f>
        <v>1813</v>
      </c>
      <c r="D53" s="98">
        <f t="shared" si="7"/>
        <v>1800</v>
      </c>
      <c r="E53" s="98">
        <f t="shared" si="7"/>
        <v>665</v>
      </c>
      <c r="F53" s="98">
        <f t="shared" si="7"/>
        <v>654</v>
      </c>
      <c r="G53" s="98">
        <f t="shared" si="7"/>
        <v>10</v>
      </c>
      <c r="H53" s="98">
        <f t="shared" si="7"/>
        <v>1</v>
      </c>
      <c r="I53" s="98">
        <f t="shared" si="7"/>
        <v>648</v>
      </c>
      <c r="J53" s="98">
        <f t="shared" si="7"/>
        <v>70</v>
      </c>
      <c r="K53" s="98">
        <f t="shared" si="7"/>
        <v>118</v>
      </c>
      <c r="L53" s="98">
        <f t="shared" si="7"/>
        <v>550</v>
      </c>
      <c r="M53" s="98">
        <f t="shared" si="7"/>
        <v>924</v>
      </c>
      <c r="N53" s="98">
        <f t="shared" si="7"/>
        <v>912</v>
      </c>
      <c r="O53" s="99">
        <f t="shared" si="7"/>
        <v>12</v>
      </c>
    </row>
    <row r="54" spans="1:15" ht="12.75" customHeight="1">
      <c r="A54" s="44"/>
      <c r="B54" s="42"/>
      <c r="C54" s="43"/>
      <c r="D54" s="45"/>
      <c r="E54" s="45"/>
      <c r="F54" s="45"/>
      <c r="G54" s="45"/>
      <c r="H54" s="45"/>
      <c r="I54" s="45"/>
      <c r="J54" s="45"/>
      <c r="K54" s="45"/>
      <c r="L54" s="42"/>
      <c r="M54" s="43"/>
      <c r="N54" s="42"/>
      <c r="O54" s="43"/>
    </row>
    <row r="55" spans="1:15" ht="12.75" customHeight="1">
      <c r="A55" s="44" t="s">
        <v>55</v>
      </c>
      <c r="B55" s="42">
        <v>501</v>
      </c>
      <c r="C55" s="43">
        <v>855</v>
      </c>
      <c r="D55" s="45">
        <v>872</v>
      </c>
      <c r="E55" s="45">
        <v>292</v>
      </c>
      <c r="F55" s="45">
        <v>281</v>
      </c>
      <c r="G55" s="45">
        <v>10</v>
      </c>
      <c r="H55" s="45">
        <v>1</v>
      </c>
      <c r="I55" s="45">
        <v>191</v>
      </c>
      <c r="J55" s="45">
        <v>24</v>
      </c>
      <c r="K55" s="45">
        <v>102</v>
      </c>
      <c r="L55" s="42">
        <v>275</v>
      </c>
      <c r="M55" s="43">
        <v>440</v>
      </c>
      <c r="N55" s="42">
        <v>434</v>
      </c>
      <c r="O55" s="43">
        <v>6</v>
      </c>
    </row>
    <row r="56" spans="1:15" s="46" customFormat="1" ht="12.75" customHeight="1">
      <c r="A56" s="44" t="s">
        <v>56</v>
      </c>
      <c r="B56" s="42">
        <v>501</v>
      </c>
      <c r="C56" s="43">
        <v>958</v>
      </c>
      <c r="D56" s="45">
        <v>928</v>
      </c>
      <c r="E56" s="45">
        <v>373</v>
      </c>
      <c r="F56" s="45">
        <v>373</v>
      </c>
      <c r="G56" s="45">
        <v>0</v>
      </c>
      <c r="H56" s="45">
        <v>0</v>
      </c>
      <c r="I56" s="45">
        <v>457</v>
      </c>
      <c r="J56" s="45">
        <v>46</v>
      </c>
      <c r="K56" s="45">
        <v>16</v>
      </c>
      <c r="L56" s="42">
        <v>275</v>
      </c>
      <c r="M56" s="43">
        <v>484</v>
      </c>
      <c r="N56" s="42">
        <v>478</v>
      </c>
      <c r="O56" s="43">
        <v>6</v>
      </c>
    </row>
    <row r="57" spans="1:15" ht="12.75" customHeight="1">
      <c r="A57" s="49"/>
      <c r="B57" s="50"/>
      <c r="C57" s="49"/>
      <c r="D57" s="50"/>
      <c r="E57" s="49"/>
      <c r="F57" s="50"/>
      <c r="G57" s="49"/>
      <c r="H57" s="50"/>
      <c r="I57" s="49"/>
      <c r="J57" s="50"/>
      <c r="K57" s="49"/>
      <c r="L57" s="50"/>
      <c r="M57" s="49"/>
      <c r="N57" s="50"/>
      <c r="O57" s="49"/>
    </row>
    <row r="58" spans="1:15" ht="12.75" customHeight="1">
      <c r="A58" s="51" t="s">
        <v>111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12.7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12.7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</row>
    <row r="61" spans="2:13" ht="12.75" customHeight="1">
      <c r="B61" s="2"/>
      <c r="J61" s="2"/>
      <c r="K61" s="2"/>
      <c r="L61" s="2"/>
      <c r="M61" s="2"/>
    </row>
    <row r="62" spans="2:13" ht="12.75" customHeight="1">
      <c r="B62" s="2"/>
      <c r="J62" s="2"/>
      <c r="K62" s="2"/>
      <c r="L62" s="2"/>
      <c r="M62" s="2"/>
    </row>
    <row r="63" spans="2:13" ht="12.75" customHeight="1">
      <c r="B63" s="2"/>
      <c r="J63" s="2"/>
      <c r="K63" s="2"/>
      <c r="L63" s="2"/>
      <c r="M63" s="2"/>
    </row>
    <row r="64" spans="2:13" ht="12.75" customHeight="1">
      <c r="B64" s="2"/>
      <c r="J64" s="2"/>
      <c r="K64" s="2"/>
      <c r="L64" s="2"/>
      <c r="M64" s="2"/>
    </row>
    <row r="65" spans="2:13" ht="12.75" customHeight="1">
      <c r="B65" s="2"/>
      <c r="J65" s="2"/>
      <c r="K65" s="2"/>
      <c r="L65" s="2"/>
      <c r="M65" s="2"/>
    </row>
    <row r="66" spans="2:13" ht="12.75" customHeight="1">
      <c r="B66" s="2"/>
      <c r="J66" s="2"/>
      <c r="K66" s="2"/>
      <c r="L66" s="2"/>
      <c r="M66" s="2"/>
    </row>
    <row r="67" spans="2:13" ht="12.75" customHeight="1">
      <c r="B67" s="2"/>
      <c r="J67" s="2"/>
      <c r="K67" s="2"/>
      <c r="L67" s="2"/>
      <c r="M67" s="2"/>
    </row>
    <row r="68" spans="2:13" ht="12.75" customHeight="1">
      <c r="B68" s="2"/>
      <c r="J68" s="2"/>
      <c r="K68" s="2"/>
      <c r="L68" s="2"/>
      <c r="M68" s="2"/>
    </row>
    <row r="69" spans="2:13" ht="12.75" customHeight="1">
      <c r="B69" s="2"/>
      <c r="J69" s="2"/>
      <c r="K69" s="2"/>
      <c r="L69" s="2"/>
      <c r="M69" s="2"/>
    </row>
    <row r="70" spans="2:13" ht="12.75" customHeight="1">
      <c r="B70" s="2"/>
      <c r="J70" s="2"/>
      <c r="K70" s="2"/>
      <c r="L70" s="2"/>
      <c r="M70" s="2"/>
    </row>
    <row r="71" spans="2:13" ht="12.75" customHeight="1">
      <c r="B71" s="2"/>
      <c r="J71" s="2"/>
      <c r="K71" s="2"/>
      <c r="L71" s="2"/>
      <c r="M71" s="2"/>
    </row>
    <row r="72" spans="2:13" ht="12.75" customHeight="1">
      <c r="B72" s="2"/>
      <c r="J72" s="2"/>
      <c r="K72" s="2"/>
      <c r="L72" s="2"/>
      <c r="M72" s="2"/>
    </row>
    <row r="73" spans="2:13" ht="12.75" customHeight="1">
      <c r="B73" s="2"/>
      <c r="J73" s="2"/>
      <c r="K73" s="2"/>
      <c r="L73" s="2"/>
      <c r="M73" s="2"/>
    </row>
    <row r="74" spans="2:13" ht="12.75" customHeight="1">
      <c r="B74" s="2"/>
      <c r="J74" s="2"/>
      <c r="K74" s="2"/>
      <c r="L74" s="2"/>
      <c r="M74" s="2"/>
    </row>
    <row r="75" spans="2:13" ht="12.75" customHeight="1">
      <c r="B75" s="2"/>
      <c r="J75" s="2"/>
      <c r="K75" s="2"/>
      <c r="L75" s="2"/>
      <c r="M75" s="2"/>
    </row>
    <row r="76" spans="2:13" ht="12.75" customHeight="1">
      <c r="B76" s="2"/>
      <c r="J76" s="2"/>
      <c r="K76" s="2"/>
      <c r="L76" s="2"/>
      <c r="M76" s="2"/>
    </row>
    <row r="77" spans="2:13" ht="12.75" customHeight="1">
      <c r="B77" s="2"/>
      <c r="J77" s="2"/>
      <c r="K77" s="2"/>
      <c r="L77" s="2"/>
      <c r="M77" s="2"/>
    </row>
    <row r="78" spans="2:13" ht="12.75" customHeight="1">
      <c r="B78" s="2"/>
      <c r="J78" s="2"/>
      <c r="K78" s="2"/>
      <c r="L78" s="2"/>
      <c r="M78" s="2"/>
    </row>
    <row r="79" spans="2:13" ht="12.75" customHeight="1">
      <c r="B79" s="2"/>
      <c r="J79" s="2"/>
      <c r="K79" s="2"/>
      <c r="L79" s="2"/>
      <c r="M79" s="2"/>
    </row>
    <row r="80" spans="2:13" ht="12.75" customHeight="1">
      <c r="B80" s="2"/>
      <c r="J80" s="2"/>
      <c r="K80" s="2"/>
      <c r="L80" s="2"/>
      <c r="M80" s="2"/>
    </row>
    <row r="81" spans="2:13" ht="12.75" customHeight="1">
      <c r="B81" s="2"/>
      <c r="J81" s="2"/>
      <c r="K81" s="2"/>
      <c r="L81" s="2"/>
      <c r="M81" s="2"/>
    </row>
    <row r="82" spans="2:13" ht="12.75" customHeight="1">
      <c r="B82" s="2"/>
      <c r="J82" s="2"/>
      <c r="K82" s="2"/>
      <c r="L82" s="2"/>
      <c r="M82" s="2"/>
    </row>
    <row r="83" spans="2:13" ht="12.75" customHeight="1">
      <c r="B83" s="2"/>
      <c r="J83" s="2"/>
      <c r="K83" s="2"/>
      <c r="L83" s="2"/>
      <c r="M83" s="2"/>
    </row>
    <row r="84" spans="2:13" ht="12.75" customHeight="1">
      <c r="B84" s="2"/>
      <c r="J84" s="2"/>
      <c r="K84" s="2"/>
      <c r="L84" s="2"/>
      <c r="M84" s="2"/>
    </row>
    <row r="85" spans="2:13" ht="12.75" customHeight="1">
      <c r="B85" s="2"/>
      <c r="J85" s="2"/>
      <c r="K85" s="2"/>
      <c r="L85" s="2"/>
      <c r="M85" s="2"/>
    </row>
    <row r="86" spans="2:13" ht="12.75" customHeight="1">
      <c r="B86" s="2"/>
      <c r="J86" s="2"/>
      <c r="K86" s="2"/>
      <c r="L86" s="2"/>
      <c r="M86" s="2"/>
    </row>
    <row r="87" spans="2:13" ht="12.75" customHeight="1">
      <c r="B87" s="2"/>
      <c r="J87" s="2"/>
      <c r="K87" s="2"/>
      <c r="L87" s="2"/>
      <c r="M87" s="2"/>
    </row>
    <row r="88" spans="2:13" ht="12.75" customHeight="1">
      <c r="B88" s="2"/>
      <c r="J88" s="2"/>
      <c r="K88" s="2"/>
      <c r="L88" s="2"/>
      <c r="M88" s="2"/>
    </row>
    <row r="89" spans="2:13" ht="12.75" customHeight="1">
      <c r="B89" s="2"/>
      <c r="J89" s="2"/>
      <c r="K89" s="2"/>
      <c r="L89" s="2"/>
      <c r="M89" s="2"/>
    </row>
    <row r="90" spans="2:13" ht="12.75" customHeight="1">
      <c r="B90" s="2"/>
      <c r="J90" s="2"/>
      <c r="K90" s="2"/>
      <c r="L90" s="2"/>
      <c r="M90" s="2"/>
    </row>
    <row r="91" spans="2:13" ht="12.75" customHeight="1">
      <c r="B91" s="2"/>
      <c r="J91" s="2"/>
      <c r="K91" s="2"/>
      <c r="L91" s="2"/>
      <c r="M91" s="2"/>
    </row>
    <row r="92" spans="2:13" ht="12.75" customHeight="1">
      <c r="B92" s="2"/>
      <c r="M92" s="2"/>
    </row>
    <row r="93" spans="2:13" ht="12.75" customHeight="1">
      <c r="B93" s="2"/>
      <c r="M93" s="2"/>
    </row>
    <row r="94" spans="2:13" ht="12.75" customHeight="1">
      <c r="B94" s="2"/>
      <c r="M94" s="2"/>
    </row>
    <row r="95" spans="2:13" ht="12.75" customHeight="1">
      <c r="B95" s="2"/>
      <c r="M95" s="2"/>
    </row>
    <row r="96" spans="2:13" ht="12.75" customHeight="1">
      <c r="B96" s="2"/>
      <c r="M96" s="2"/>
    </row>
    <row r="97" spans="2:13" ht="12.75" customHeight="1">
      <c r="B97" s="2"/>
      <c r="M97" s="2"/>
    </row>
    <row r="98" spans="2:13" ht="12.75" customHeight="1">
      <c r="B98" s="2"/>
      <c r="M98" s="2"/>
    </row>
    <row r="99" spans="2:13" ht="12.75" customHeight="1">
      <c r="B99" s="2"/>
      <c r="M99" s="2"/>
    </row>
    <row r="100" spans="2:13" ht="12.75" customHeight="1">
      <c r="B100" s="2"/>
      <c r="M100" s="2"/>
    </row>
    <row r="101" spans="2:13" ht="12.75" customHeight="1">
      <c r="B101" s="2"/>
      <c r="M101" s="2"/>
    </row>
    <row r="102" spans="2:13" ht="12.75" customHeight="1">
      <c r="B102" s="2"/>
      <c r="M102" s="2"/>
    </row>
    <row r="103" spans="2:13" ht="12.75" customHeight="1">
      <c r="B103" s="2"/>
      <c r="M103" s="2"/>
    </row>
    <row r="104" spans="2:13" ht="12.75" customHeight="1">
      <c r="B104" s="2"/>
      <c r="M104" s="2"/>
    </row>
    <row r="105" spans="2:13" ht="12.75" customHeight="1">
      <c r="B105" s="2"/>
      <c r="M105" s="2"/>
    </row>
    <row r="106" spans="2:13" ht="12.75" customHeight="1">
      <c r="B106" s="2"/>
      <c r="M106" s="2"/>
    </row>
    <row r="107" spans="2:13" ht="12.75" customHeight="1">
      <c r="B107" s="2"/>
      <c r="M107" s="2"/>
    </row>
    <row r="108" spans="2:13" ht="12.75" customHeight="1">
      <c r="B108" s="2"/>
      <c r="M108" s="2"/>
    </row>
  </sheetData>
  <printOptions horizontalCentered="1" verticalCentered="1"/>
  <pageMargins left="0.75" right="0.75" top="1" bottom="1" header="0" footer="0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zoomScale="50" zoomScaleNormal="50" workbookViewId="0" topLeftCell="A1">
      <selection activeCell="C66" sqref="C66"/>
    </sheetView>
  </sheetViews>
  <sheetFormatPr defaultColWidth="11.421875" defaultRowHeight="12.75"/>
  <cols>
    <col min="1" max="1" width="42.7109375" style="4" customWidth="1"/>
    <col min="2" max="18" width="12.7109375" style="4" customWidth="1"/>
    <col min="19" max="16384" width="11.421875" style="4" customWidth="1"/>
  </cols>
  <sheetData>
    <row r="1" spans="1:18" ht="18" customHeight="1">
      <c r="A1" s="53" t="s">
        <v>112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52"/>
      <c r="B2" s="5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8" customHeight="1">
      <c r="A3" s="57" t="s">
        <v>57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2.75">
      <c r="A4" s="51"/>
      <c r="B4" s="6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19" ht="12.75">
      <c r="A5" s="61"/>
      <c r="B5" s="64"/>
      <c r="C5" s="71" t="s">
        <v>108</v>
      </c>
      <c r="D5" s="70"/>
      <c r="E5" s="70"/>
      <c r="F5" s="70"/>
      <c r="G5" s="70"/>
      <c r="H5" s="70"/>
      <c r="I5" s="70"/>
      <c r="J5" s="66"/>
      <c r="K5" s="66"/>
      <c r="L5" s="66"/>
      <c r="M5" s="66"/>
      <c r="N5" s="66"/>
      <c r="O5" s="66"/>
      <c r="P5" s="66"/>
      <c r="Q5" s="66"/>
      <c r="R5" s="66"/>
      <c r="S5" s="2"/>
    </row>
    <row r="6" spans="1:19" ht="13.5" customHeight="1">
      <c r="A6" s="62"/>
      <c r="B6" s="68"/>
      <c r="C6" s="90" t="s">
        <v>58</v>
      </c>
      <c r="D6" s="18" t="s">
        <v>58</v>
      </c>
      <c r="E6" s="37"/>
      <c r="F6" s="93" t="s">
        <v>59</v>
      </c>
      <c r="G6" s="94"/>
      <c r="H6" s="81" t="s">
        <v>60</v>
      </c>
      <c r="I6" s="19"/>
      <c r="J6" s="37"/>
      <c r="K6" s="87" t="s">
        <v>61</v>
      </c>
      <c r="L6" s="72"/>
      <c r="M6" s="67"/>
      <c r="N6" s="73" t="s">
        <v>62</v>
      </c>
      <c r="O6" s="67"/>
      <c r="P6" s="67"/>
      <c r="Q6" s="18" t="s">
        <v>63</v>
      </c>
      <c r="R6" s="81" t="s">
        <v>64</v>
      </c>
      <c r="S6" s="2"/>
    </row>
    <row r="7" spans="1:19" ht="12.75" customHeight="1">
      <c r="A7" s="62" t="s">
        <v>10</v>
      </c>
      <c r="B7" s="40" t="s">
        <v>23</v>
      </c>
      <c r="C7" s="91"/>
      <c r="D7" s="39" t="s">
        <v>65</v>
      </c>
      <c r="E7" s="39" t="s">
        <v>66</v>
      </c>
      <c r="F7" s="84" t="s">
        <v>67</v>
      </c>
      <c r="G7" s="87" t="s">
        <v>68</v>
      </c>
      <c r="H7" s="82"/>
      <c r="I7" s="40" t="s">
        <v>69</v>
      </c>
      <c r="J7" s="39" t="s">
        <v>70</v>
      </c>
      <c r="K7" s="82"/>
      <c r="L7" s="18" t="s">
        <v>71</v>
      </c>
      <c r="M7" s="18" t="s">
        <v>72</v>
      </c>
      <c r="N7" s="18" t="s">
        <v>73</v>
      </c>
      <c r="O7" s="18" t="s">
        <v>74</v>
      </c>
      <c r="P7" s="18" t="s">
        <v>75</v>
      </c>
      <c r="Q7" s="39" t="s">
        <v>76</v>
      </c>
      <c r="R7" s="82"/>
      <c r="S7" s="2"/>
    </row>
    <row r="8" spans="1:19" ht="12.75">
      <c r="A8" s="62"/>
      <c r="B8" s="68"/>
      <c r="C8" s="91"/>
      <c r="D8" s="39" t="s">
        <v>77</v>
      </c>
      <c r="E8" s="39" t="s">
        <v>76</v>
      </c>
      <c r="F8" s="85"/>
      <c r="G8" s="88"/>
      <c r="H8" s="82"/>
      <c r="I8" s="40" t="s">
        <v>16</v>
      </c>
      <c r="J8" s="39" t="s">
        <v>78</v>
      </c>
      <c r="K8" s="82"/>
      <c r="L8" s="39" t="s">
        <v>79</v>
      </c>
      <c r="M8" s="39" t="s">
        <v>80</v>
      </c>
      <c r="N8" s="39" t="s">
        <v>81</v>
      </c>
      <c r="O8" s="39" t="s">
        <v>82</v>
      </c>
      <c r="P8" s="39" t="s">
        <v>83</v>
      </c>
      <c r="Q8" s="39" t="s">
        <v>84</v>
      </c>
      <c r="R8" s="82"/>
      <c r="S8" s="2"/>
    </row>
    <row r="9" spans="1:19" ht="12.75">
      <c r="A9" s="63"/>
      <c r="B9" s="69"/>
      <c r="C9" s="92"/>
      <c r="D9" s="65" t="s">
        <v>85</v>
      </c>
      <c r="E9" s="65"/>
      <c r="F9" s="86"/>
      <c r="G9" s="89"/>
      <c r="H9" s="83"/>
      <c r="I9" s="69"/>
      <c r="J9" s="65"/>
      <c r="K9" s="83"/>
      <c r="L9" s="65" t="s">
        <v>86</v>
      </c>
      <c r="M9" s="65" t="s">
        <v>87</v>
      </c>
      <c r="N9" s="65" t="s">
        <v>88</v>
      </c>
      <c r="O9" s="65" t="s">
        <v>86</v>
      </c>
      <c r="P9" s="65" t="s">
        <v>89</v>
      </c>
      <c r="Q9" s="65" t="s">
        <v>90</v>
      </c>
      <c r="R9" s="83"/>
      <c r="S9" s="2"/>
    </row>
    <row r="10" spans="1:18" ht="12.75">
      <c r="A10" s="51"/>
      <c r="B10" s="64"/>
      <c r="C10" s="51"/>
      <c r="D10" s="77"/>
      <c r="E10" s="51"/>
      <c r="F10" s="77"/>
      <c r="G10" s="51"/>
      <c r="H10" s="77"/>
      <c r="I10" s="51"/>
      <c r="J10" s="77"/>
      <c r="K10" s="51"/>
      <c r="L10" s="77"/>
      <c r="M10" s="51"/>
      <c r="N10" s="77"/>
      <c r="O10" s="51"/>
      <c r="P10" s="77"/>
      <c r="Q10" s="77"/>
      <c r="R10" s="51"/>
    </row>
    <row r="11" spans="1:18" ht="12.75">
      <c r="A11" s="59" t="s">
        <v>23</v>
      </c>
      <c r="B11" s="100">
        <f>SUM(C11:R11)</f>
        <v>22596</v>
      </c>
      <c r="C11" s="101">
        <f aca="true" t="shared" si="0" ref="C11:R11">SUM(C13,C24,C31,C36,C40,C47,C55)</f>
        <v>3052</v>
      </c>
      <c r="D11" s="100">
        <f t="shared" si="0"/>
        <v>7963</v>
      </c>
      <c r="E11" s="101">
        <f t="shared" si="0"/>
        <v>655</v>
      </c>
      <c r="F11" s="100">
        <f t="shared" si="0"/>
        <v>916</v>
      </c>
      <c r="G11" s="101">
        <f t="shared" si="0"/>
        <v>2388</v>
      </c>
      <c r="H11" s="100">
        <f t="shared" si="0"/>
        <v>207</v>
      </c>
      <c r="I11" s="101">
        <f t="shared" si="0"/>
        <v>439</v>
      </c>
      <c r="J11" s="100">
        <f t="shared" si="0"/>
        <v>285</v>
      </c>
      <c r="K11" s="101">
        <f t="shared" si="0"/>
        <v>206</v>
      </c>
      <c r="L11" s="100">
        <f t="shared" si="0"/>
        <v>946</v>
      </c>
      <c r="M11" s="101">
        <f t="shared" si="0"/>
        <v>556</v>
      </c>
      <c r="N11" s="100">
        <f t="shared" si="0"/>
        <v>102</v>
      </c>
      <c r="O11" s="101">
        <f t="shared" si="0"/>
        <v>1053</v>
      </c>
      <c r="P11" s="100">
        <f t="shared" si="0"/>
        <v>362</v>
      </c>
      <c r="Q11" s="100">
        <f t="shared" si="0"/>
        <v>138</v>
      </c>
      <c r="R11" s="101">
        <f t="shared" si="0"/>
        <v>3328</v>
      </c>
    </row>
    <row r="12" spans="2:18" ht="12.75">
      <c r="B12" s="75"/>
      <c r="C12" s="74"/>
      <c r="D12" s="75"/>
      <c r="E12" s="74"/>
      <c r="F12" s="75"/>
      <c r="G12" s="74"/>
      <c r="H12" s="75"/>
      <c r="I12" s="74"/>
      <c r="J12" s="75"/>
      <c r="K12" s="74"/>
      <c r="L12" s="75"/>
      <c r="M12" s="74"/>
      <c r="N12" s="75"/>
      <c r="O12" s="74"/>
      <c r="P12" s="75"/>
      <c r="Q12" s="75"/>
      <c r="R12" s="74"/>
    </row>
    <row r="13" spans="1:18" s="3" customFormat="1" ht="12.75">
      <c r="A13" s="102" t="s">
        <v>24</v>
      </c>
      <c r="B13" s="103">
        <f>SUM(C13:R13)</f>
        <v>9612</v>
      </c>
      <c r="C13" s="104">
        <f>SUM(C15:C22)</f>
        <v>1354</v>
      </c>
      <c r="D13" s="103">
        <f aca="true" t="shared" si="1" ref="D13:R13">SUM(D15:D22)</f>
        <v>3868</v>
      </c>
      <c r="E13" s="104">
        <f t="shared" si="1"/>
        <v>327</v>
      </c>
      <c r="F13" s="103">
        <f t="shared" si="1"/>
        <v>365</v>
      </c>
      <c r="G13" s="104">
        <f t="shared" si="1"/>
        <v>897</v>
      </c>
      <c r="H13" s="103">
        <f t="shared" si="1"/>
        <v>101</v>
      </c>
      <c r="I13" s="104">
        <f t="shared" si="1"/>
        <v>207</v>
      </c>
      <c r="J13" s="103">
        <f t="shared" si="1"/>
        <v>81</v>
      </c>
      <c r="K13" s="104">
        <f t="shared" si="1"/>
        <v>104</v>
      </c>
      <c r="L13" s="103">
        <f t="shared" si="1"/>
        <v>493</v>
      </c>
      <c r="M13" s="104">
        <f t="shared" si="1"/>
        <v>189</v>
      </c>
      <c r="N13" s="103">
        <f t="shared" si="1"/>
        <v>60</v>
      </c>
      <c r="O13" s="104">
        <f t="shared" si="1"/>
        <v>438</v>
      </c>
      <c r="P13" s="103">
        <f t="shared" si="1"/>
        <v>106</v>
      </c>
      <c r="Q13" s="103">
        <f t="shared" si="1"/>
        <v>54</v>
      </c>
      <c r="R13" s="104">
        <f t="shared" si="1"/>
        <v>968</v>
      </c>
    </row>
    <row r="14" spans="2:18" ht="12.75">
      <c r="B14" s="75"/>
      <c r="C14" s="74"/>
      <c r="D14" s="75"/>
      <c r="E14" s="74"/>
      <c r="F14" s="75"/>
      <c r="G14" s="74"/>
      <c r="H14" s="75"/>
      <c r="I14" s="74"/>
      <c r="J14" s="75"/>
      <c r="K14" s="74"/>
      <c r="L14" s="75"/>
      <c r="M14" s="74"/>
      <c r="N14" s="75"/>
      <c r="O14" s="74"/>
      <c r="P14" s="75"/>
      <c r="Q14" s="75"/>
      <c r="R14" s="74"/>
    </row>
    <row r="15" spans="1:18" ht="12.75">
      <c r="A15" s="4" t="s">
        <v>25</v>
      </c>
      <c r="B15" s="75">
        <f aca="true" t="shared" si="2" ref="B15:B22">SUM(C15:R15)</f>
        <v>1697</v>
      </c>
      <c r="C15" s="74">
        <v>248</v>
      </c>
      <c r="D15" s="75">
        <v>856</v>
      </c>
      <c r="E15" s="74">
        <v>61</v>
      </c>
      <c r="F15" s="75">
        <v>55</v>
      </c>
      <c r="G15" s="74">
        <v>129</v>
      </c>
      <c r="H15" s="75">
        <v>17</v>
      </c>
      <c r="I15" s="74">
        <v>7</v>
      </c>
      <c r="J15" s="75" t="s">
        <v>91</v>
      </c>
      <c r="K15" s="74">
        <v>21</v>
      </c>
      <c r="L15" s="75">
        <v>99</v>
      </c>
      <c r="M15" s="74">
        <v>27</v>
      </c>
      <c r="N15" s="75" t="s">
        <v>91</v>
      </c>
      <c r="O15" s="74">
        <v>76</v>
      </c>
      <c r="P15" s="75">
        <v>5</v>
      </c>
      <c r="Q15" s="75" t="s">
        <v>91</v>
      </c>
      <c r="R15" s="74">
        <v>96</v>
      </c>
    </row>
    <row r="16" spans="1:18" ht="12.75">
      <c r="A16" s="4" t="s">
        <v>26</v>
      </c>
      <c r="B16" s="75">
        <f>SUM(C16:R16)</f>
        <v>509</v>
      </c>
      <c r="C16" s="74">
        <v>0</v>
      </c>
      <c r="D16" s="75">
        <v>0</v>
      </c>
      <c r="E16" s="74">
        <v>0</v>
      </c>
      <c r="F16" s="75">
        <v>0</v>
      </c>
      <c r="G16" s="74">
        <v>0</v>
      </c>
      <c r="H16" s="75">
        <v>4</v>
      </c>
      <c r="I16" s="74">
        <v>152</v>
      </c>
      <c r="J16" s="75">
        <v>47</v>
      </c>
      <c r="K16" s="74">
        <v>2</v>
      </c>
      <c r="L16" s="75">
        <v>0</v>
      </c>
      <c r="M16" s="74">
        <v>0</v>
      </c>
      <c r="N16" s="75">
        <v>0</v>
      </c>
      <c r="O16" s="74">
        <v>0</v>
      </c>
      <c r="P16" s="75">
        <v>0</v>
      </c>
      <c r="Q16" s="75">
        <v>0</v>
      </c>
      <c r="R16" s="74">
        <v>304</v>
      </c>
    </row>
    <row r="17" spans="1:18" ht="12.75">
      <c r="A17" s="4" t="s">
        <v>27</v>
      </c>
      <c r="B17" s="75">
        <f t="shared" si="2"/>
        <v>1697</v>
      </c>
      <c r="C17" s="74">
        <v>234</v>
      </c>
      <c r="D17" s="75">
        <v>848</v>
      </c>
      <c r="E17" s="74">
        <v>56</v>
      </c>
      <c r="F17" s="75">
        <v>79</v>
      </c>
      <c r="G17" s="74">
        <v>132</v>
      </c>
      <c r="H17" s="75">
        <v>24</v>
      </c>
      <c r="I17" s="74">
        <v>11</v>
      </c>
      <c r="J17" s="75" t="s">
        <v>91</v>
      </c>
      <c r="K17" s="74">
        <v>22</v>
      </c>
      <c r="L17" s="75">
        <v>79</v>
      </c>
      <c r="M17" s="74">
        <v>30</v>
      </c>
      <c r="N17" s="75">
        <v>2</v>
      </c>
      <c r="O17" s="74">
        <v>55</v>
      </c>
      <c r="P17" s="75">
        <v>4</v>
      </c>
      <c r="Q17" s="75">
        <v>25</v>
      </c>
      <c r="R17" s="74">
        <v>96</v>
      </c>
    </row>
    <row r="18" spans="1:18" ht="12.75">
      <c r="A18" s="4" t="s">
        <v>28</v>
      </c>
      <c r="B18" s="75">
        <f t="shared" si="2"/>
        <v>2604</v>
      </c>
      <c r="C18" s="74">
        <v>401</v>
      </c>
      <c r="D18" s="75">
        <v>1036</v>
      </c>
      <c r="E18" s="74">
        <v>115</v>
      </c>
      <c r="F18" s="75">
        <v>95</v>
      </c>
      <c r="G18" s="74">
        <v>222</v>
      </c>
      <c r="H18" s="75">
        <v>21</v>
      </c>
      <c r="I18" s="74">
        <v>18</v>
      </c>
      <c r="J18" s="75" t="s">
        <v>91</v>
      </c>
      <c r="K18" s="74">
        <v>19</v>
      </c>
      <c r="L18" s="75">
        <v>156</v>
      </c>
      <c r="M18" s="74">
        <v>46</v>
      </c>
      <c r="N18" s="75">
        <v>43</v>
      </c>
      <c r="O18" s="74">
        <v>148</v>
      </c>
      <c r="P18" s="75">
        <v>50</v>
      </c>
      <c r="Q18" s="75" t="s">
        <v>91</v>
      </c>
      <c r="R18" s="74">
        <v>234</v>
      </c>
    </row>
    <row r="19" spans="1:18" ht="12.75">
      <c r="A19" s="4" t="s">
        <v>29</v>
      </c>
      <c r="B19" s="75">
        <f t="shared" si="2"/>
        <v>757</v>
      </c>
      <c r="C19" s="74">
        <v>113</v>
      </c>
      <c r="D19" s="75">
        <v>287</v>
      </c>
      <c r="E19" s="74">
        <v>26</v>
      </c>
      <c r="F19" s="75">
        <v>31</v>
      </c>
      <c r="G19" s="74">
        <v>95</v>
      </c>
      <c r="H19" s="75">
        <v>18</v>
      </c>
      <c r="I19" s="74">
        <v>1</v>
      </c>
      <c r="J19" s="75">
        <v>3</v>
      </c>
      <c r="K19" s="74">
        <v>0</v>
      </c>
      <c r="L19" s="75">
        <v>46</v>
      </c>
      <c r="M19" s="74">
        <v>22</v>
      </c>
      <c r="N19" s="75">
        <v>14</v>
      </c>
      <c r="O19" s="74">
        <v>34</v>
      </c>
      <c r="P19" s="75">
        <v>16</v>
      </c>
      <c r="Q19" s="75">
        <v>1</v>
      </c>
      <c r="R19" s="74">
        <v>50</v>
      </c>
    </row>
    <row r="20" spans="1:18" ht="12.75">
      <c r="A20" s="4" t="s">
        <v>30</v>
      </c>
      <c r="B20" s="75">
        <f t="shared" si="2"/>
        <v>1429</v>
      </c>
      <c r="C20" s="74">
        <v>236</v>
      </c>
      <c r="D20" s="75">
        <v>564</v>
      </c>
      <c r="E20" s="74">
        <v>41</v>
      </c>
      <c r="F20" s="75">
        <v>65</v>
      </c>
      <c r="G20" s="74">
        <v>155</v>
      </c>
      <c r="H20" s="75">
        <v>16</v>
      </c>
      <c r="I20" s="74">
        <v>5</v>
      </c>
      <c r="J20" s="75">
        <v>1</v>
      </c>
      <c r="K20" s="74">
        <v>19</v>
      </c>
      <c r="L20" s="75">
        <v>75</v>
      </c>
      <c r="M20" s="74">
        <v>35</v>
      </c>
      <c r="N20" s="75">
        <v>1</v>
      </c>
      <c r="O20" s="74">
        <v>83</v>
      </c>
      <c r="P20" s="75">
        <v>27</v>
      </c>
      <c r="Q20" s="75">
        <v>22</v>
      </c>
      <c r="R20" s="74">
        <v>84</v>
      </c>
    </row>
    <row r="21" spans="1:18" ht="12.75">
      <c r="A21" s="4" t="s">
        <v>31</v>
      </c>
      <c r="B21" s="75">
        <f t="shared" si="2"/>
        <v>239</v>
      </c>
      <c r="C21" s="74">
        <v>30</v>
      </c>
      <c r="D21" s="75">
        <v>73</v>
      </c>
      <c r="E21" s="74">
        <v>9</v>
      </c>
      <c r="F21" s="75">
        <v>9</v>
      </c>
      <c r="G21" s="74">
        <v>45</v>
      </c>
      <c r="H21" s="75" t="s">
        <v>91</v>
      </c>
      <c r="I21" s="74">
        <v>2</v>
      </c>
      <c r="J21" s="75">
        <v>1</v>
      </c>
      <c r="K21" s="74">
        <v>0</v>
      </c>
      <c r="L21" s="75">
        <v>11</v>
      </c>
      <c r="M21" s="74">
        <v>12</v>
      </c>
      <c r="N21" s="75" t="s">
        <v>91</v>
      </c>
      <c r="O21" s="74">
        <v>9</v>
      </c>
      <c r="P21" s="75">
        <v>4</v>
      </c>
      <c r="Q21" s="75">
        <v>1</v>
      </c>
      <c r="R21" s="74">
        <v>33</v>
      </c>
    </row>
    <row r="22" spans="1:18" ht="12.75">
      <c r="A22" s="4" t="s">
        <v>32</v>
      </c>
      <c r="B22" s="75">
        <f t="shared" si="2"/>
        <v>680</v>
      </c>
      <c r="C22" s="74">
        <v>92</v>
      </c>
      <c r="D22" s="75">
        <v>204</v>
      </c>
      <c r="E22" s="74">
        <v>19</v>
      </c>
      <c r="F22" s="75">
        <v>31</v>
      </c>
      <c r="G22" s="74">
        <v>119</v>
      </c>
      <c r="H22" s="75">
        <v>1</v>
      </c>
      <c r="I22" s="74">
        <v>11</v>
      </c>
      <c r="J22" s="75">
        <v>29</v>
      </c>
      <c r="K22" s="74">
        <v>21</v>
      </c>
      <c r="L22" s="75">
        <v>27</v>
      </c>
      <c r="M22" s="74">
        <v>17</v>
      </c>
      <c r="N22" s="75" t="s">
        <v>91</v>
      </c>
      <c r="O22" s="74">
        <v>33</v>
      </c>
      <c r="P22" s="75" t="s">
        <v>91</v>
      </c>
      <c r="Q22" s="75">
        <v>5</v>
      </c>
      <c r="R22" s="74">
        <v>71</v>
      </c>
    </row>
    <row r="23" spans="2:18" ht="12.75">
      <c r="B23" s="75"/>
      <c r="C23" s="74"/>
      <c r="D23" s="75"/>
      <c r="E23" s="74"/>
      <c r="F23" s="75"/>
      <c r="G23" s="74"/>
      <c r="H23" s="75"/>
      <c r="I23" s="74"/>
      <c r="J23" s="75"/>
      <c r="K23" s="74"/>
      <c r="L23" s="75"/>
      <c r="M23" s="74"/>
      <c r="N23" s="75"/>
      <c r="O23" s="74"/>
      <c r="P23" s="75"/>
      <c r="Q23" s="75"/>
      <c r="R23" s="74"/>
    </row>
    <row r="24" spans="1:18" s="3" customFormat="1" ht="12.75">
      <c r="A24" s="102" t="s">
        <v>33</v>
      </c>
      <c r="B24" s="103">
        <f>SUM(C24:R24)</f>
        <v>3815</v>
      </c>
      <c r="C24" s="104">
        <f>SUM(C26:C29)</f>
        <v>452</v>
      </c>
      <c r="D24" s="103">
        <f aca="true" t="shared" si="3" ref="D24:R24">SUM(D26:D29)</f>
        <v>1204</v>
      </c>
      <c r="E24" s="104">
        <f t="shared" si="3"/>
        <v>92</v>
      </c>
      <c r="F24" s="103">
        <f t="shared" si="3"/>
        <v>138</v>
      </c>
      <c r="G24" s="104">
        <f t="shared" si="3"/>
        <v>392</v>
      </c>
      <c r="H24" s="103">
        <f t="shared" si="3"/>
        <v>31</v>
      </c>
      <c r="I24" s="104">
        <f t="shared" si="3"/>
        <v>70</v>
      </c>
      <c r="J24" s="103">
        <f t="shared" si="3"/>
        <v>83</v>
      </c>
      <c r="K24" s="104">
        <f t="shared" si="3"/>
        <v>55</v>
      </c>
      <c r="L24" s="103">
        <f t="shared" si="3"/>
        <v>125</v>
      </c>
      <c r="M24" s="104">
        <f t="shared" si="3"/>
        <v>106</v>
      </c>
      <c r="N24" s="103">
        <f t="shared" si="3"/>
        <v>7</v>
      </c>
      <c r="O24" s="104">
        <f t="shared" si="3"/>
        <v>199</v>
      </c>
      <c r="P24" s="103">
        <f t="shared" si="3"/>
        <v>67</v>
      </c>
      <c r="Q24" s="103">
        <f t="shared" si="3"/>
        <v>58</v>
      </c>
      <c r="R24" s="104">
        <f t="shared" si="3"/>
        <v>736</v>
      </c>
    </row>
    <row r="25" spans="2:18" ht="12.75">
      <c r="B25" s="75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4"/>
      <c r="N25" s="75"/>
      <c r="O25" s="74"/>
      <c r="P25" s="75"/>
      <c r="Q25" s="75"/>
      <c r="R25" s="74"/>
    </row>
    <row r="26" spans="1:18" ht="12.75">
      <c r="A26" s="4" t="s">
        <v>34</v>
      </c>
      <c r="B26" s="75">
        <f>SUM(C26:R26)</f>
        <v>1765</v>
      </c>
      <c r="C26" s="74">
        <v>219</v>
      </c>
      <c r="D26" s="75">
        <v>605</v>
      </c>
      <c r="E26" s="74">
        <v>54</v>
      </c>
      <c r="F26" s="75">
        <v>49</v>
      </c>
      <c r="G26" s="74">
        <v>224</v>
      </c>
      <c r="H26" s="75">
        <v>4</v>
      </c>
      <c r="I26" s="74">
        <v>33</v>
      </c>
      <c r="J26" s="75">
        <v>19</v>
      </c>
      <c r="K26" s="74">
        <v>25</v>
      </c>
      <c r="L26" s="75">
        <v>84</v>
      </c>
      <c r="M26" s="74">
        <v>34</v>
      </c>
      <c r="N26" s="75">
        <v>5</v>
      </c>
      <c r="O26" s="74">
        <v>110</v>
      </c>
      <c r="P26" s="75">
        <v>43</v>
      </c>
      <c r="Q26" s="75" t="s">
        <v>91</v>
      </c>
      <c r="R26" s="74">
        <v>257</v>
      </c>
    </row>
    <row r="27" spans="1:18" ht="12.75">
      <c r="A27" s="4" t="s">
        <v>35</v>
      </c>
      <c r="B27" s="75">
        <f>SUM(C27:R27)</f>
        <v>654</v>
      </c>
      <c r="C27" s="74">
        <v>72</v>
      </c>
      <c r="D27" s="75">
        <v>246</v>
      </c>
      <c r="E27" s="74">
        <v>10</v>
      </c>
      <c r="F27" s="75">
        <v>3</v>
      </c>
      <c r="G27" s="74">
        <v>3</v>
      </c>
      <c r="H27" s="75">
        <v>4</v>
      </c>
      <c r="I27" s="74">
        <v>14</v>
      </c>
      <c r="J27" s="75">
        <v>18</v>
      </c>
      <c r="K27" s="74">
        <v>20</v>
      </c>
      <c r="L27" s="75" t="s">
        <v>91</v>
      </c>
      <c r="M27" s="74">
        <v>14</v>
      </c>
      <c r="N27" s="75">
        <v>2</v>
      </c>
      <c r="O27" s="74">
        <v>24</v>
      </c>
      <c r="P27" s="75">
        <v>15</v>
      </c>
      <c r="Q27" s="75">
        <v>25</v>
      </c>
      <c r="R27" s="74">
        <v>184</v>
      </c>
    </row>
    <row r="28" spans="1:18" ht="12.75">
      <c r="A28" s="4" t="s">
        <v>36</v>
      </c>
      <c r="B28" s="75">
        <f>SUM(C28:R28)</f>
        <v>543</v>
      </c>
      <c r="C28" s="74">
        <v>83</v>
      </c>
      <c r="D28" s="75">
        <v>166</v>
      </c>
      <c r="E28" s="74">
        <v>13</v>
      </c>
      <c r="F28" s="75">
        <v>37</v>
      </c>
      <c r="G28" s="74">
        <v>63</v>
      </c>
      <c r="H28" s="75">
        <v>10</v>
      </c>
      <c r="I28" s="74">
        <v>10</v>
      </c>
      <c r="J28" s="75" t="s">
        <v>91</v>
      </c>
      <c r="K28" s="74">
        <v>6</v>
      </c>
      <c r="L28" s="75">
        <v>15</v>
      </c>
      <c r="M28" s="74">
        <v>31</v>
      </c>
      <c r="N28" s="75" t="s">
        <v>91</v>
      </c>
      <c r="O28" s="74">
        <v>29</v>
      </c>
      <c r="P28" s="75">
        <v>7</v>
      </c>
      <c r="Q28" s="75">
        <v>5</v>
      </c>
      <c r="R28" s="74">
        <v>68</v>
      </c>
    </row>
    <row r="29" spans="1:18" ht="12.75">
      <c r="A29" s="4" t="s">
        <v>37</v>
      </c>
      <c r="B29" s="75">
        <f>SUM(C29:R29)</f>
        <v>853</v>
      </c>
      <c r="C29" s="74">
        <v>78</v>
      </c>
      <c r="D29" s="75">
        <v>187</v>
      </c>
      <c r="E29" s="74">
        <v>15</v>
      </c>
      <c r="F29" s="75">
        <v>49</v>
      </c>
      <c r="G29" s="74">
        <v>102</v>
      </c>
      <c r="H29" s="75">
        <v>13</v>
      </c>
      <c r="I29" s="74">
        <v>13</v>
      </c>
      <c r="J29" s="75">
        <v>46</v>
      </c>
      <c r="K29" s="74">
        <v>4</v>
      </c>
      <c r="L29" s="75">
        <v>26</v>
      </c>
      <c r="M29" s="74">
        <v>27</v>
      </c>
      <c r="N29" s="75" t="s">
        <v>91</v>
      </c>
      <c r="O29" s="74">
        <v>36</v>
      </c>
      <c r="P29" s="75">
        <v>2</v>
      </c>
      <c r="Q29" s="75">
        <v>28</v>
      </c>
      <c r="R29" s="74">
        <v>227</v>
      </c>
    </row>
    <row r="30" spans="2:18" ht="12.75">
      <c r="B30" s="75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74"/>
      <c r="N30" s="75"/>
      <c r="O30" s="74"/>
      <c r="P30" s="75"/>
      <c r="Q30" s="75"/>
      <c r="R30" s="74"/>
    </row>
    <row r="31" spans="1:18" s="3" customFormat="1" ht="12.75">
      <c r="A31" s="102" t="s">
        <v>38</v>
      </c>
      <c r="B31" s="103">
        <f>SUM(C31:R31)</f>
        <v>2253</v>
      </c>
      <c r="C31" s="104">
        <f>SUM(C33:C34)</f>
        <v>337</v>
      </c>
      <c r="D31" s="103">
        <f aca="true" t="shared" si="4" ref="D31:R31">SUM(D33:D34)</f>
        <v>704</v>
      </c>
      <c r="E31" s="104">
        <f t="shared" si="4"/>
        <v>55</v>
      </c>
      <c r="F31" s="103">
        <f t="shared" si="4"/>
        <v>89</v>
      </c>
      <c r="G31" s="104">
        <f t="shared" si="4"/>
        <v>236</v>
      </c>
      <c r="H31" s="103">
        <f t="shared" si="4"/>
        <v>28</v>
      </c>
      <c r="I31" s="104">
        <f t="shared" si="4"/>
        <v>42</v>
      </c>
      <c r="J31" s="103">
        <f t="shared" si="4"/>
        <v>38</v>
      </c>
      <c r="K31" s="104">
        <f t="shared" si="4"/>
        <v>15</v>
      </c>
      <c r="L31" s="103">
        <f t="shared" si="4"/>
        <v>97</v>
      </c>
      <c r="M31" s="104">
        <f t="shared" si="4"/>
        <v>92</v>
      </c>
      <c r="N31" s="103">
        <f t="shared" si="4"/>
        <v>7</v>
      </c>
      <c r="O31" s="104">
        <f t="shared" si="4"/>
        <v>119</v>
      </c>
      <c r="P31" s="103">
        <f t="shared" si="4"/>
        <v>46</v>
      </c>
      <c r="Q31" s="103">
        <f t="shared" si="4"/>
        <v>3</v>
      </c>
      <c r="R31" s="104">
        <f t="shared" si="4"/>
        <v>345</v>
      </c>
    </row>
    <row r="32" spans="2:18" ht="12.75">
      <c r="B32" s="75"/>
      <c r="C32" s="74"/>
      <c r="D32" s="75"/>
      <c r="E32" s="74"/>
      <c r="F32" s="75"/>
      <c r="G32" s="74"/>
      <c r="H32" s="75"/>
      <c r="I32" s="74"/>
      <c r="J32" s="75"/>
      <c r="K32" s="74"/>
      <c r="L32" s="75"/>
      <c r="M32" s="74"/>
      <c r="N32" s="75"/>
      <c r="O32" s="74"/>
      <c r="P32" s="75"/>
      <c r="Q32" s="75"/>
      <c r="R32" s="74"/>
    </row>
    <row r="33" spans="1:18" ht="12.75">
      <c r="A33" s="4" t="s">
        <v>39</v>
      </c>
      <c r="B33" s="75">
        <f>SUM(C33:R33)</f>
        <v>1895</v>
      </c>
      <c r="C33" s="74">
        <v>295</v>
      </c>
      <c r="D33" s="75">
        <v>585</v>
      </c>
      <c r="E33" s="74">
        <v>47</v>
      </c>
      <c r="F33" s="75">
        <v>72</v>
      </c>
      <c r="G33" s="74">
        <v>184</v>
      </c>
      <c r="H33" s="75">
        <v>28</v>
      </c>
      <c r="I33" s="74">
        <v>36</v>
      </c>
      <c r="J33" s="75">
        <v>21</v>
      </c>
      <c r="K33" s="74">
        <v>13</v>
      </c>
      <c r="L33" s="75">
        <v>77</v>
      </c>
      <c r="M33" s="74">
        <v>77</v>
      </c>
      <c r="N33" s="75">
        <v>7</v>
      </c>
      <c r="O33" s="74">
        <v>103</v>
      </c>
      <c r="P33" s="75">
        <v>31</v>
      </c>
      <c r="Q33" s="75" t="s">
        <v>91</v>
      </c>
      <c r="R33" s="74">
        <v>319</v>
      </c>
    </row>
    <row r="34" spans="1:18" ht="12.75">
      <c r="A34" s="4" t="s">
        <v>40</v>
      </c>
      <c r="B34" s="75">
        <f>SUM(C34:R34)</f>
        <v>358</v>
      </c>
      <c r="C34" s="74">
        <v>42</v>
      </c>
      <c r="D34" s="75">
        <v>119</v>
      </c>
      <c r="E34" s="74">
        <v>8</v>
      </c>
      <c r="F34" s="75">
        <v>17</v>
      </c>
      <c r="G34" s="74">
        <v>52</v>
      </c>
      <c r="H34" s="75" t="s">
        <v>91</v>
      </c>
      <c r="I34" s="74">
        <v>6</v>
      </c>
      <c r="J34" s="75">
        <v>17</v>
      </c>
      <c r="K34" s="74">
        <v>2</v>
      </c>
      <c r="L34" s="75">
        <v>20</v>
      </c>
      <c r="M34" s="74">
        <v>15</v>
      </c>
      <c r="N34" s="75" t="s">
        <v>91</v>
      </c>
      <c r="O34" s="74">
        <v>16</v>
      </c>
      <c r="P34" s="75">
        <v>15</v>
      </c>
      <c r="Q34" s="75">
        <v>3</v>
      </c>
      <c r="R34" s="74">
        <v>26</v>
      </c>
    </row>
    <row r="35" spans="2:18" ht="12.75">
      <c r="B35" s="75"/>
      <c r="C35" s="74"/>
      <c r="D35" s="75"/>
      <c r="E35" s="74"/>
      <c r="F35" s="75"/>
      <c r="G35" s="74"/>
      <c r="H35" s="75"/>
      <c r="I35" s="74"/>
      <c r="J35" s="75"/>
      <c r="K35" s="74"/>
      <c r="L35" s="75"/>
      <c r="M35" s="74"/>
      <c r="N35" s="75"/>
      <c r="O35" s="74"/>
      <c r="P35" s="75"/>
      <c r="Q35" s="75"/>
      <c r="R35" s="74"/>
    </row>
    <row r="36" spans="1:18" s="3" customFormat="1" ht="12.75">
      <c r="A36" s="102" t="s">
        <v>41</v>
      </c>
      <c r="B36" s="103">
        <f>SUM(C36:R36)</f>
        <v>2100</v>
      </c>
      <c r="C36" s="104">
        <f>SUM(C38)</f>
        <v>291</v>
      </c>
      <c r="D36" s="103">
        <f aca="true" t="shared" si="5" ref="D36:R36">SUM(D38)</f>
        <v>757</v>
      </c>
      <c r="E36" s="104">
        <f t="shared" si="5"/>
        <v>65</v>
      </c>
      <c r="F36" s="103">
        <f t="shared" si="5"/>
        <v>101</v>
      </c>
      <c r="G36" s="104">
        <f t="shared" si="5"/>
        <v>178</v>
      </c>
      <c r="H36" s="103">
        <f t="shared" si="5"/>
        <v>7</v>
      </c>
      <c r="I36" s="104">
        <f t="shared" si="5"/>
        <v>49</v>
      </c>
      <c r="J36" s="103">
        <f t="shared" si="5"/>
        <v>3</v>
      </c>
      <c r="K36" s="104">
        <f t="shared" si="5"/>
        <v>27</v>
      </c>
      <c r="L36" s="103">
        <f t="shared" si="5"/>
        <v>25</v>
      </c>
      <c r="M36" s="104">
        <f t="shared" si="5"/>
        <v>33</v>
      </c>
      <c r="N36" s="103">
        <f t="shared" si="5"/>
        <v>11</v>
      </c>
      <c r="O36" s="104">
        <f t="shared" si="5"/>
        <v>100</v>
      </c>
      <c r="P36" s="103">
        <f t="shared" si="5"/>
        <v>22</v>
      </c>
      <c r="Q36" s="103">
        <f t="shared" si="5"/>
        <v>0</v>
      </c>
      <c r="R36" s="104">
        <f t="shared" si="5"/>
        <v>431</v>
      </c>
    </row>
    <row r="37" spans="2:18" ht="12.75"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5"/>
      <c r="R37" s="74"/>
    </row>
    <row r="38" spans="1:18" ht="12.75">
      <c r="A38" s="4" t="s">
        <v>42</v>
      </c>
      <c r="B38" s="75">
        <f>SUM(C38:R38)</f>
        <v>2100</v>
      </c>
      <c r="C38" s="74">
        <v>291</v>
      </c>
      <c r="D38" s="75">
        <v>757</v>
      </c>
      <c r="E38" s="74">
        <v>65</v>
      </c>
      <c r="F38" s="75">
        <v>101</v>
      </c>
      <c r="G38" s="74">
        <v>178</v>
      </c>
      <c r="H38" s="75">
        <v>7</v>
      </c>
      <c r="I38" s="74">
        <v>49</v>
      </c>
      <c r="J38" s="75">
        <v>3</v>
      </c>
      <c r="K38" s="74">
        <v>27</v>
      </c>
      <c r="L38" s="75">
        <v>25</v>
      </c>
      <c r="M38" s="74">
        <v>33</v>
      </c>
      <c r="N38" s="75">
        <v>11</v>
      </c>
      <c r="O38" s="74">
        <v>100</v>
      </c>
      <c r="P38" s="75">
        <v>22</v>
      </c>
      <c r="Q38" s="75" t="s">
        <v>91</v>
      </c>
      <c r="R38" s="74">
        <v>431</v>
      </c>
    </row>
    <row r="39" spans="2:18" ht="12.75">
      <c r="B39" s="75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  <c r="O39" s="74"/>
      <c r="P39" s="75"/>
      <c r="Q39" s="75"/>
      <c r="R39" s="74"/>
    </row>
    <row r="40" spans="1:18" s="3" customFormat="1" ht="12.75">
      <c r="A40" s="102" t="s">
        <v>43</v>
      </c>
      <c r="B40" s="103">
        <f>SUM(C40:R40)</f>
        <v>1304</v>
      </c>
      <c r="C40" s="104">
        <f>SUM(C42:C45)</f>
        <v>157</v>
      </c>
      <c r="D40" s="103">
        <f aca="true" t="shared" si="6" ref="D40:R40">SUM(D42:D45)</f>
        <v>333</v>
      </c>
      <c r="E40" s="104">
        <f t="shared" si="6"/>
        <v>39</v>
      </c>
      <c r="F40" s="103">
        <f t="shared" si="6"/>
        <v>68</v>
      </c>
      <c r="G40" s="104">
        <f t="shared" si="6"/>
        <v>207</v>
      </c>
      <c r="H40" s="103">
        <f t="shared" si="6"/>
        <v>14</v>
      </c>
      <c r="I40" s="104">
        <f t="shared" si="6"/>
        <v>22</v>
      </c>
      <c r="J40" s="103">
        <f t="shared" si="6"/>
        <v>22</v>
      </c>
      <c r="K40" s="104">
        <f t="shared" si="6"/>
        <v>5</v>
      </c>
      <c r="L40" s="103">
        <f t="shared" si="6"/>
        <v>51</v>
      </c>
      <c r="M40" s="104">
        <f t="shared" si="6"/>
        <v>63</v>
      </c>
      <c r="N40" s="103">
        <f t="shared" si="6"/>
        <v>2</v>
      </c>
      <c r="O40" s="104">
        <f t="shared" si="6"/>
        <v>53</v>
      </c>
      <c r="P40" s="103">
        <f t="shared" si="6"/>
        <v>61</v>
      </c>
      <c r="Q40" s="103">
        <f t="shared" si="6"/>
        <v>15</v>
      </c>
      <c r="R40" s="104">
        <f t="shared" si="6"/>
        <v>192</v>
      </c>
    </row>
    <row r="41" spans="2:18" ht="12.75">
      <c r="B41" s="75"/>
      <c r="C41" s="74"/>
      <c r="D41" s="75"/>
      <c r="E41" s="74"/>
      <c r="F41" s="75"/>
      <c r="G41" s="74"/>
      <c r="H41" s="75"/>
      <c r="I41" s="74"/>
      <c r="J41" s="75"/>
      <c r="K41" s="74"/>
      <c r="L41" s="75"/>
      <c r="M41" s="74"/>
      <c r="N41" s="75"/>
      <c r="O41" s="74"/>
      <c r="P41" s="75"/>
      <c r="Q41" s="75"/>
      <c r="R41" s="74"/>
    </row>
    <row r="42" spans="1:18" ht="12.75">
      <c r="A42" s="4" t="s">
        <v>44</v>
      </c>
      <c r="B42" s="75">
        <f>SUM(C42:R42)</f>
        <v>506</v>
      </c>
      <c r="C42" s="74">
        <v>68</v>
      </c>
      <c r="D42" s="75">
        <v>135</v>
      </c>
      <c r="E42" s="74">
        <v>18</v>
      </c>
      <c r="F42" s="75">
        <v>24</v>
      </c>
      <c r="G42" s="74">
        <v>68</v>
      </c>
      <c r="H42" s="75">
        <v>5</v>
      </c>
      <c r="I42" s="74">
        <v>13</v>
      </c>
      <c r="J42" s="75">
        <v>13</v>
      </c>
      <c r="K42" s="74" t="s">
        <v>91</v>
      </c>
      <c r="L42" s="75">
        <v>19</v>
      </c>
      <c r="M42" s="74">
        <v>25</v>
      </c>
      <c r="N42" s="75" t="s">
        <v>91</v>
      </c>
      <c r="O42" s="74">
        <v>24</v>
      </c>
      <c r="P42" s="75">
        <v>21</v>
      </c>
      <c r="Q42" s="75" t="s">
        <v>91</v>
      </c>
      <c r="R42" s="74">
        <v>73</v>
      </c>
    </row>
    <row r="43" spans="1:18" ht="12.75">
      <c r="A43" s="4" t="s">
        <v>45</v>
      </c>
      <c r="B43" s="75">
        <f>SUM(C43:R43)</f>
        <v>263</v>
      </c>
      <c r="C43" s="74">
        <v>36</v>
      </c>
      <c r="D43" s="75">
        <v>78</v>
      </c>
      <c r="E43" s="74">
        <v>3</v>
      </c>
      <c r="F43" s="75">
        <v>15</v>
      </c>
      <c r="G43" s="74">
        <v>46</v>
      </c>
      <c r="H43" s="75">
        <v>2</v>
      </c>
      <c r="I43" s="74">
        <v>2</v>
      </c>
      <c r="J43" s="75" t="s">
        <v>91</v>
      </c>
      <c r="K43" s="74">
        <v>0</v>
      </c>
      <c r="L43" s="75">
        <v>10</v>
      </c>
      <c r="M43" s="74">
        <v>8</v>
      </c>
      <c r="N43" s="75" t="s">
        <v>91</v>
      </c>
      <c r="O43" s="74">
        <v>5</v>
      </c>
      <c r="P43" s="75">
        <v>13</v>
      </c>
      <c r="Q43" s="75" t="s">
        <v>91</v>
      </c>
      <c r="R43" s="74">
        <v>45</v>
      </c>
    </row>
    <row r="44" spans="1:18" ht="12.75">
      <c r="A44" s="4" t="s">
        <v>46</v>
      </c>
      <c r="B44" s="75">
        <f>SUM(C44:R44)</f>
        <v>250</v>
      </c>
      <c r="C44" s="74">
        <v>31</v>
      </c>
      <c r="D44" s="75">
        <v>58</v>
      </c>
      <c r="E44" s="74">
        <v>6</v>
      </c>
      <c r="F44" s="75">
        <v>10</v>
      </c>
      <c r="G44" s="74">
        <v>63</v>
      </c>
      <c r="H44" s="75">
        <v>5</v>
      </c>
      <c r="I44" s="74">
        <v>5</v>
      </c>
      <c r="J44" s="75">
        <v>3</v>
      </c>
      <c r="K44" s="74">
        <v>0</v>
      </c>
      <c r="L44" s="75">
        <v>12</v>
      </c>
      <c r="M44" s="74">
        <v>10</v>
      </c>
      <c r="N44" s="75" t="s">
        <v>91</v>
      </c>
      <c r="O44" s="74">
        <v>7</v>
      </c>
      <c r="P44" s="75">
        <v>24</v>
      </c>
      <c r="Q44" s="75">
        <v>2</v>
      </c>
      <c r="R44" s="74">
        <v>14</v>
      </c>
    </row>
    <row r="45" spans="1:18" ht="12.75">
      <c r="A45" s="4" t="s">
        <v>47</v>
      </c>
      <c r="B45" s="75">
        <f>SUM(C45:R45)</f>
        <v>285</v>
      </c>
      <c r="C45" s="74">
        <v>22</v>
      </c>
      <c r="D45" s="75">
        <v>62</v>
      </c>
      <c r="E45" s="74">
        <v>12</v>
      </c>
      <c r="F45" s="75">
        <v>19</v>
      </c>
      <c r="G45" s="74">
        <v>30</v>
      </c>
      <c r="H45" s="75">
        <v>2</v>
      </c>
      <c r="I45" s="74">
        <v>2</v>
      </c>
      <c r="J45" s="75">
        <v>6</v>
      </c>
      <c r="K45" s="74">
        <v>5</v>
      </c>
      <c r="L45" s="75">
        <v>10</v>
      </c>
      <c r="M45" s="74">
        <v>20</v>
      </c>
      <c r="N45" s="75">
        <v>2</v>
      </c>
      <c r="O45" s="74">
        <v>17</v>
      </c>
      <c r="P45" s="75">
        <v>3</v>
      </c>
      <c r="Q45" s="75">
        <v>13</v>
      </c>
      <c r="R45" s="74">
        <v>60</v>
      </c>
    </row>
    <row r="46" spans="2:18" ht="12.75">
      <c r="B46" s="75"/>
      <c r="C46" s="74"/>
      <c r="D46" s="75"/>
      <c r="E46" s="74"/>
      <c r="F46" s="75"/>
      <c r="G46" s="74"/>
      <c r="H46" s="75"/>
      <c r="I46" s="74"/>
      <c r="J46" s="75"/>
      <c r="K46" s="74"/>
      <c r="L46" s="75"/>
      <c r="M46" s="74"/>
      <c r="N46" s="75"/>
      <c r="O46" s="74"/>
      <c r="P46" s="75"/>
      <c r="Q46" s="75"/>
      <c r="R46" s="74"/>
    </row>
    <row r="47" spans="1:18" s="3" customFormat="1" ht="12.75">
      <c r="A47" s="102" t="s">
        <v>48</v>
      </c>
      <c r="B47" s="103">
        <f>SUM(C47:R47)</f>
        <v>1699</v>
      </c>
      <c r="C47" s="104">
        <f>SUM(C49:C53)</f>
        <v>218</v>
      </c>
      <c r="D47" s="103">
        <f aca="true" t="shared" si="7" ref="D47:R47">SUM(D49:D53)</f>
        <v>501</v>
      </c>
      <c r="E47" s="104">
        <f t="shared" si="7"/>
        <v>46</v>
      </c>
      <c r="F47" s="103">
        <f t="shared" si="7"/>
        <v>87</v>
      </c>
      <c r="G47" s="104">
        <f t="shared" si="7"/>
        <v>242</v>
      </c>
      <c r="H47" s="103">
        <f t="shared" si="7"/>
        <v>23</v>
      </c>
      <c r="I47" s="104">
        <f t="shared" si="7"/>
        <v>30</v>
      </c>
      <c r="J47" s="103">
        <f t="shared" si="7"/>
        <v>39</v>
      </c>
      <c r="K47" s="104">
        <f t="shared" si="7"/>
        <v>0</v>
      </c>
      <c r="L47" s="103">
        <f t="shared" si="7"/>
        <v>76</v>
      </c>
      <c r="M47" s="104">
        <f t="shared" si="7"/>
        <v>33</v>
      </c>
      <c r="N47" s="103">
        <f t="shared" si="7"/>
        <v>12</v>
      </c>
      <c r="O47" s="104">
        <f t="shared" si="7"/>
        <v>87</v>
      </c>
      <c r="P47" s="103">
        <f t="shared" si="7"/>
        <v>55</v>
      </c>
      <c r="Q47" s="103">
        <f t="shared" si="7"/>
        <v>8</v>
      </c>
      <c r="R47" s="104">
        <f t="shared" si="7"/>
        <v>242</v>
      </c>
    </row>
    <row r="48" spans="2:18" ht="12.75">
      <c r="B48" s="75"/>
      <c r="C48" s="74"/>
      <c r="D48" s="75"/>
      <c r="E48" s="74"/>
      <c r="F48" s="75"/>
      <c r="G48" s="74"/>
      <c r="H48" s="75"/>
      <c r="I48" s="74"/>
      <c r="J48" s="75"/>
      <c r="K48" s="74"/>
      <c r="L48" s="75"/>
      <c r="M48" s="74"/>
      <c r="N48" s="75"/>
      <c r="O48" s="74"/>
      <c r="P48" s="75"/>
      <c r="Q48" s="75"/>
      <c r="R48" s="74"/>
    </row>
    <row r="49" spans="1:18" ht="12.75">
      <c r="A49" s="4" t="s">
        <v>49</v>
      </c>
      <c r="B49" s="75">
        <f>SUM(C49:R49)</f>
        <v>921</v>
      </c>
      <c r="C49" s="74">
        <v>124</v>
      </c>
      <c r="D49" s="75">
        <v>272</v>
      </c>
      <c r="E49" s="74">
        <v>30</v>
      </c>
      <c r="F49" s="75">
        <v>44</v>
      </c>
      <c r="G49" s="74">
        <v>141</v>
      </c>
      <c r="H49" s="75">
        <v>7</v>
      </c>
      <c r="I49" s="74">
        <v>17</v>
      </c>
      <c r="J49" s="75">
        <v>8</v>
      </c>
      <c r="K49" s="74" t="s">
        <v>91</v>
      </c>
      <c r="L49" s="75">
        <v>49</v>
      </c>
      <c r="M49" s="74">
        <v>22</v>
      </c>
      <c r="N49" s="75" t="s">
        <v>91</v>
      </c>
      <c r="O49" s="74">
        <v>52</v>
      </c>
      <c r="P49" s="75">
        <v>25</v>
      </c>
      <c r="Q49" s="75" t="s">
        <v>91</v>
      </c>
      <c r="R49" s="74">
        <v>130</v>
      </c>
    </row>
    <row r="50" spans="1:18" ht="12.75">
      <c r="A50" s="4" t="s">
        <v>50</v>
      </c>
      <c r="B50" s="75">
        <f>SUM(C50:R50)</f>
        <v>152</v>
      </c>
      <c r="C50" s="74">
        <v>19</v>
      </c>
      <c r="D50" s="75">
        <v>52</v>
      </c>
      <c r="E50" s="74">
        <v>4</v>
      </c>
      <c r="F50" s="75">
        <v>8</v>
      </c>
      <c r="G50" s="74">
        <v>11</v>
      </c>
      <c r="H50" s="75">
        <v>5</v>
      </c>
      <c r="I50" s="74" t="s">
        <v>91</v>
      </c>
      <c r="J50" s="75" t="s">
        <v>91</v>
      </c>
      <c r="K50" s="74">
        <v>0</v>
      </c>
      <c r="L50" s="75">
        <v>4</v>
      </c>
      <c r="M50" s="74">
        <v>3</v>
      </c>
      <c r="N50" s="75">
        <v>1</v>
      </c>
      <c r="O50" s="74">
        <v>8</v>
      </c>
      <c r="P50" s="75">
        <v>13</v>
      </c>
      <c r="Q50" s="75">
        <v>3</v>
      </c>
      <c r="R50" s="74">
        <v>21</v>
      </c>
    </row>
    <row r="51" spans="1:18" ht="12.75">
      <c r="A51" s="4" t="s">
        <v>51</v>
      </c>
      <c r="B51" s="75">
        <f>SUM(C51:R51)</f>
        <v>171</v>
      </c>
      <c r="C51" s="74">
        <v>17</v>
      </c>
      <c r="D51" s="75">
        <v>38</v>
      </c>
      <c r="E51" s="74">
        <v>4</v>
      </c>
      <c r="F51" s="75">
        <v>11</v>
      </c>
      <c r="G51" s="74">
        <v>23</v>
      </c>
      <c r="H51" s="75">
        <v>2</v>
      </c>
      <c r="I51" s="74">
        <v>3</v>
      </c>
      <c r="J51" s="75">
        <v>15</v>
      </c>
      <c r="K51" s="74">
        <v>0</v>
      </c>
      <c r="L51" s="75">
        <v>10</v>
      </c>
      <c r="M51" s="74">
        <v>5</v>
      </c>
      <c r="N51" s="75">
        <v>8</v>
      </c>
      <c r="O51" s="74">
        <v>16</v>
      </c>
      <c r="P51" s="75">
        <v>4</v>
      </c>
      <c r="Q51" s="75" t="s">
        <v>91</v>
      </c>
      <c r="R51" s="74">
        <v>15</v>
      </c>
    </row>
    <row r="52" spans="1:18" ht="12.75">
      <c r="A52" s="4" t="s">
        <v>95</v>
      </c>
      <c r="B52" s="75">
        <f>SUM(C52:R52)</f>
        <v>125</v>
      </c>
      <c r="C52" s="74">
        <v>16</v>
      </c>
      <c r="D52" s="75">
        <v>20</v>
      </c>
      <c r="E52" s="74" t="s">
        <v>91</v>
      </c>
      <c r="F52" s="75">
        <v>7</v>
      </c>
      <c r="G52" s="74">
        <v>26</v>
      </c>
      <c r="H52" s="75">
        <v>1</v>
      </c>
      <c r="I52" s="74">
        <v>1</v>
      </c>
      <c r="J52" s="75">
        <v>14</v>
      </c>
      <c r="K52" s="74">
        <v>0</v>
      </c>
      <c r="L52" s="75">
        <v>10</v>
      </c>
      <c r="M52" s="74">
        <v>1</v>
      </c>
      <c r="N52" s="75">
        <v>3</v>
      </c>
      <c r="O52" s="74">
        <v>3</v>
      </c>
      <c r="P52" s="75">
        <v>8</v>
      </c>
      <c r="Q52" s="75">
        <v>2</v>
      </c>
      <c r="R52" s="74">
        <v>13</v>
      </c>
    </row>
    <row r="53" spans="1:18" ht="12.75">
      <c r="A53" s="4" t="s">
        <v>96</v>
      </c>
      <c r="B53" s="75">
        <f>SUM(C53:R53)</f>
        <v>330</v>
      </c>
      <c r="C53" s="74">
        <v>42</v>
      </c>
      <c r="D53" s="75">
        <v>119</v>
      </c>
      <c r="E53" s="74">
        <v>8</v>
      </c>
      <c r="F53" s="75">
        <v>17</v>
      </c>
      <c r="G53" s="74">
        <v>41</v>
      </c>
      <c r="H53" s="75">
        <v>8</v>
      </c>
      <c r="I53" s="74">
        <v>9</v>
      </c>
      <c r="J53" s="75">
        <v>2</v>
      </c>
      <c r="K53" s="74">
        <v>0</v>
      </c>
      <c r="L53" s="75">
        <v>3</v>
      </c>
      <c r="M53" s="74">
        <v>2</v>
      </c>
      <c r="N53" s="75" t="s">
        <v>91</v>
      </c>
      <c r="O53" s="74">
        <v>8</v>
      </c>
      <c r="P53" s="75">
        <v>5</v>
      </c>
      <c r="Q53" s="75">
        <v>3</v>
      </c>
      <c r="R53" s="74">
        <v>63</v>
      </c>
    </row>
    <row r="54" spans="2:18" ht="12.75">
      <c r="B54" s="75"/>
      <c r="C54" s="74"/>
      <c r="D54" s="75"/>
      <c r="E54" s="74"/>
      <c r="F54" s="75"/>
      <c r="G54" s="74"/>
      <c r="H54" s="75"/>
      <c r="I54" s="74"/>
      <c r="J54" s="75"/>
      <c r="K54" s="74"/>
      <c r="L54" s="75"/>
      <c r="M54" s="74"/>
      <c r="N54" s="75"/>
      <c r="O54" s="74"/>
      <c r="P54" s="75"/>
      <c r="Q54" s="75"/>
      <c r="R54" s="74"/>
    </row>
    <row r="55" spans="1:18" s="3" customFormat="1" ht="12.75">
      <c r="A55" s="102" t="s">
        <v>92</v>
      </c>
      <c r="B55" s="103">
        <f>SUM(C55:R55)</f>
        <v>1813</v>
      </c>
      <c r="C55" s="104">
        <f>SUM(C57:C58)</f>
        <v>243</v>
      </c>
      <c r="D55" s="103">
        <f aca="true" t="shared" si="8" ref="D55:R55">SUM(D57:D58)</f>
        <v>596</v>
      </c>
      <c r="E55" s="104">
        <f t="shared" si="8"/>
        <v>31</v>
      </c>
      <c r="F55" s="103">
        <f t="shared" si="8"/>
        <v>68</v>
      </c>
      <c r="G55" s="104">
        <f t="shared" si="8"/>
        <v>236</v>
      </c>
      <c r="H55" s="103">
        <f t="shared" si="8"/>
        <v>3</v>
      </c>
      <c r="I55" s="104">
        <f t="shared" si="8"/>
        <v>19</v>
      </c>
      <c r="J55" s="103">
        <f t="shared" si="8"/>
        <v>19</v>
      </c>
      <c r="K55" s="104">
        <f t="shared" si="8"/>
        <v>0</v>
      </c>
      <c r="L55" s="103">
        <f t="shared" si="8"/>
        <v>79</v>
      </c>
      <c r="M55" s="104">
        <f t="shared" si="8"/>
        <v>40</v>
      </c>
      <c r="N55" s="103">
        <f t="shared" si="8"/>
        <v>3</v>
      </c>
      <c r="O55" s="104">
        <f t="shared" si="8"/>
        <v>57</v>
      </c>
      <c r="P55" s="103">
        <f t="shared" si="8"/>
        <v>5</v>
      </c>
      <c r="Q55" s="103">
        <f t="shared" si="8"/>
        <v>0</v>
      </c>
      <c r="R55" s="104">
        <f t="shared" si="8"/>
        <v>414</v>
      </c>
    </row>
    <row r="56" spans="2:18" ht="12.75">
      <c r="B56" s="75"/>
      <c r="C56" s="74"/>
      <c r="D56" s="75"/>
      <c r="E56" s="74"/>
      <c r="F56" s="75"/>
      <c r="G56" s="74"/>
      <c r="H56" s="75"/>
      <c r="I56" s="74"/>
      <c r="J56" s="75"/>
      <c r="K56" s="74"/>
      <c r="L56" s="75"/>
      <c r="M56" s="74"/>
      <c r="N56" s="75"/>
      <c r="O56" s="74"/>
      <c r="P56" s="75"/>
      <c r="Q56" s="75"/>
      <c r="R56" s="74"/>
    </row>
    <row r="57" spans="1:18" ht="12.75">
      <c r="A57" s="4" t="s">
        <v>55</v>
      </c>
      <c r="B57" s="75">
        <f>SUM(C57:R57)</f>
        <v>855</v>
      </c>
      <c r="C57" s="74">
        <v>121</v>
      </c>
      <c r="D57" s="75">
        <v>190</v>
      </c>
      <c r="E57" s="74">
        <v>7</v>
      </c>
      <c r="F57" s="75">
        <v>39</v>
      </c>
      <c r="G57" s="74">
        <v>103</v>
      </c>
      <c r="H57" s="75">
        <v>2</v>
      </c>
      <c r="I57" s="74">
        <v>10</v>
      </c>
      <c r="J57" s="75">
        <v>15</v>
      </c>
      <c r="K57" s="74" t="s">
        <v>91</v>
      </c>
      <c r="L57" s="75">
        <v>75</v>
      </c>
      <c r="M57" s="74">
        <v>15</v>
      </c>
      <c r="N57" s="75">
        <v>2</v>
      </c>
      <c r="O57" s="74">
        <v>28</v>
      </c>
      <c r="P57" s="75">
        <v>3</v>
      </c>
      <c r="Q57" s="75" t="s">
        <v>91</v>
      </c>
      <c r="R57" s="74">
        <v>245</v>
      </c>
    </row>
    <row r="58" spans="1:18" ht="12.75">
      <c r="A58" s="4" t="s">
        <v>56</v>
      </c>
      <c r="B58" s="75">
        <f>SUM(C58:R58)</f>
        <v>958</v>
      </c>
      <c r="C58" s="74">
        <v>122</v>
      </c>
      <c r="D58" s="75">
        <v>406</v>
      </c>
      <c r="E58" s="74">
        <v>24</v>
      </c>
      <c r="F58" s="75">
        <v>29</v>
      </c>
      <c r="G58" s="74">
        <v>133</v>
      </c>
      <c r="H58" s="75">
        <v>1</v>
      </c>
      <c r="I58" s="74">
        <v>9</v>
      </c>
      <c r="J58" s="75">
        <v>4</v>
      </c>
      <c r="K58" s="74" t="s">
        <v>91</v>
      </c>
      <c r="L58" s="75">
        <v>4</v>
      </c>
      <c r="M58" s="74">
        <v>25</v>
      </c>
      <c r="N58" s="75">
        <v>1</v>
      </c>
      <c r="O58" s="74">
        <v>29</v>
      </c>
      <c r="P58" s="75">
        <v>2</v>
      </c>
      <c r="Q58" s="75" t="s">
        <v>91</v>
      </c>
      <c r="R58" s="74">
        <v>169</v>
      </c>
    </row>
    <row r="59" spans="1:18" ht="12.75">
      <c r="A59" s="78"/>
      <c r="B59" s="76"/>
      <c r="C59" s="79"/>
      <c r="D59" s="76"/>
      <c r="E59" s="79"/>
      <c r="F59" s="76"/>
      <c r="G59" s="79"/>
      <c r="H59" s="76"/>
      <c r="I59" s="79"/>
      <c r="J59" s="76"/>
      <c r="K59" s="79"/>
      <c r="L59" s="76"/>
      <c r="M59" s="79"/>
      <c r="N59" s="76"/>
      <c r="O59" s="79"/>
      <c r="P59" s="76"/>
      <c r="Q59" s="76"/>
      <c r="R59" s="79"/>
    </row>
    <row r="60" ht="12.75">
      <c r="A60" s="51" t="s">
        <v>93</v>
      </c>
    </row>
    <row r="61" ht="12.75">
      <c r="A61" s="51" t="s">
        <v>94</v>
      </c>
    </row>
    <row r="62" ht="12.75">
      <c r="A62" s="51" t="s">
        <v>111</v>
      </c>
    </row>
  </sheetData>
  <mergeCells count="7">
    <mergeCell ref="R6:R9"/>
    <mergeCell ref="F7:F9"/>
    <mergeCell ref="G7:G9"/>
    <mergeCell ref="C6:C9"/>
    <mergeCell ref="F6:G6"/>
    <mergeCell ref="H6:H9"/>
    <mergeCell ref="K6:K9"/>
  </mergeCells>
  <printOptions horizontalCentered="1" verticalCentered="1"/>
  <pageMargins left="0.75" right="0.75" top="1" bottom="1" header="0" footer="0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="50" zoomScaleNormal="50" workbookViewId="0" topLeftCell="A1">
      <selection activeCell="F37" sqref="F37"/>
    </sheetView>
  </sheetViews>
  <sheetFormatPr defaultColWidth="11.421875" defaultRowHeight="12.75"/>
  <cols>
    <col min="1" max="1" width="27.421875" style="52" customWidth="1"/>
    <col min="2" max="2" width="15.57421875" style="4" customWidth="1"/>
    <col min="3" max="12" width="12.7109375" style="4" customWidth="1"/>
    <col min="13" max="13" width="15.00390625" style="4" customWidth="1"/>
    <col min="14" max="15" width="14.421875" style="4" customWidth="1"/>
    <col min="16" max="16" width="10.28125" style="2" customWidth="1"/>
    <col min="17" max="16384" width="10.28125" style="4" customWidth="1"/>
  </cols>
  <sheetData>
    <row r="1" spans="1:13" ht="18" customHeight="1">
      <c r="A1" s="53" t="s">
        <v>113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</row>
    <row r="2" spans="1:13" ht="12.7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spans="1:15" ht="18" customHeight="1">
      <c r="A3" s="54" t="s">
        <v>109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5"/>
      <c r="N3" s="7"/>
      <c r="O3" s="7"/>
    </row>
    <row r="4" spans="1:13" ht="12.75" customHeight="1">
      <c r="A4" s="8"/>
      <c r="B4" s="2"/>
      <c r="C4" s="9"/>
      <c r="E4" s="9"/>
      <c r="G4" s="9"/>
      <c r="H4" s="9"/>
      <c r="I4" s="9"/>
      <c r="J4" s="9"/>
      <c r="K4" s="9"/>
      <c r="L4" s="9"/>
      <c r="M4" s="2"/>
    </row>
    <row r="5" spans="1:15" ht="12.75" customHeight="1">
      <c r="A5" s="10" t="s">
        <v>0</v>
      </c>
      <c r="B5" s="11" t="s">
        <v>1</v>
      </c>
      <c r="C5" s="12" t="s">
        <v>2</v>
      </c>
      <c r="D5" s="13" t="s">
        <v>3</v>
      </c>
      <c r="E5" s="14" t="s">
        <v>4</v>
      </c>
      <c r="F5" s="15"/>
      <c r="G5" s="15"/>
      <c r="H5" s="16"/>
      <c r="I5" s="17" t="s">
        <v>5</v>
      </c>
      <c r="J5" s="12" t="s">
        <v>6</v>
      </c>
      <c r="K5" s="12" t="s">
        <v>7</v>
      </c>
      <c r="L5" s="17" t="s">
        <v>2</v>
      </c>
      <c r="M5" s="11" t="s">
        <v>1</v>
      </c>
      <c r="N5" s="18" t="s">
        <v>8</v>
      </c>
      <c r="O5" s="19" t="s">
        <v>9</v>
      </c>
    </row>
    <row r="6" spans="1:15" ht="12.75" customHeight="1">
      <c r="A6" s="20" t="s">
        <v>10</v>
      </c>
      <c r="B6" s="21">
        <v>37622</v>
      </c>
      <c r="C6" s="22" t="s">
        <v>0</v>
      </c>
      <c r="D6" s="23"/>
      <c r="E6" s="24" t="s">
        <v>11</v>
      </c>
      <c r="F6" s="25" t="s">
        <v>12</v>
      </c>
      <c r="G6" s="26" t="s">
        <v>13</v>
      </c>
      <c r="H6" s="26" t="s">
        <v>14</v>
      </c>
      <c r="I6" s="17" t="s">
        <v>15</v>
      </c>
      <c r="J6" s="27" t="s">
        <v>16</v>
      </c>
      <c r="K6" s="12" t="s">
        <v>17</v>
      </c>
      <c r="L6" s="17" t="s">
        <v>18</v>
      </c>
      <c r="M6" s="21">
        <v>37986</v>
      </c>
      <c r="N6" s="28"/>
      <c r="O6" s="22" t="s">
        <v>19</v>
      </c>
    </row>
    <row r="7" spans="1:15" ht="12.75" customHeight="1">
      <c r="A7" s="29"/>
      <c r="B7" s="30"/>
      <c r="C7" s="31"/>
      <c r="D7" s="32" t="s">
        <v>0</v>
      </c>
      <c r="E7" s="30"/>
      <c r="F7" s="32" t="s">
        <v>20</v>
      </c>
      <c r="G7" s="32" t="s">
        <v>21</v>
      </c>
      <c r="H7" s="32" t="s">
        <v>22</v>
      </c>
      <c r="I7" s="32" t="s">
        <v>0</v>
      </c>
      <c r="J7" s="30"/>
      <c r="K7" s="31"/>
      <c r="L7" s="32"/>
      <c r="M7" s="30"/>
      <c r="N7" s="33"/>
      <c r="O7" s="34"/>
    </row>
    <row r="8" spans="1:14" ht="12.75" customHeight="1">
      <c r="A8" s="35"/>
      <c r="B8" s="13"/>
      <c r="C8" s="36"/>
      <c r="D8" s="13"/>
      <c r="E8" s="36"/>
      <c r="F8" s="13"/>
      <c r="G8" s="36"/>
      <c r="H8" s="13"/>
      <c r="I8" s="36"/>
      <c r="J8" s="13"/>
      <c r="K8" s="36"/>
      <c r="L8" s="13"/>
      <c r="M8" s="36"/>
      <c r="N8" s="37"/>
    </row>
    <row r="9" spans="1:15" ht="12.75" customHeight="1">
      <c r="A9" s="38" t="s">
        <v>23</v>
      </c>
      <c r="B9" s="98">
        <f>SUM(B11:B31)</f>
        <v>18085</v>
      </c>
      <c r="C9" s="98">
        <f aca="true" t="shared" si="0" ref="C9:O9">SUM(C11:C31)</f>
        <v>22596</v>
      </c>
      <c r="D9" s="98">
        <f t="shared" si="0"/>
        <v>18989</v>
      </c>
      <c r="E9" s="98">
        <f t="shared" si="0"/>
        <v>9270</v>
      </c>
      <c r="F9" s="98">
        <f t="shared" si="0"/>
        <v>8587</v>
      </c>
      <c r="G9" s="98">
        <f t="shared" si="0"/>
        <v>450</v>
      </c>
      <c r="H9" s="98">
        <f t="shared" si="0"/>
        <v>233</v>
      </c>
      <c r="I9" s="98">
        <f t="shared" si="0"/>
        <v>8230</v>
      </c>
      <c r="J9" s="98">
        <f t="shared" si="0"/>
        <v>729</v>
      </c>
      <c r="K9" s="98">
        <f t="shared" si="0"/>
        <v>796</v>
      </c>
      <c r="L9" s="98">
        <f t="shared" si="0"/>
        <v>7132</v>
      </c>
      <c r="M9" s="98">
        <f t="shared" si="0"/>
        <v>18126</v>
      </c>
      <c r="N9" s="98">
        <f t="shared" si="0"/>
        <v>17512</v>
      </c>
      <c r="O9" s="99">
        <f t="shared" si="0"/>
        <v>614</v>
      </c>
    </row>
    <row r="10" spans="1:15" ht="12.75" customHeight="1">
      <c r="A10" s="41"/>
      <c r="B10" s="42"/>
      <c r="C10" s="43"/>
      <c r="D10" s="42"/>
      <c r="E10" s="43"/>
      <c r="F10" s="42"/>
      <c r="G10" s="43"/>
      <c r="H10" s="42"/>
      <c r="I10" s="43"/>
      <c r="J10" s="42"/>
      <c r="K10" s="43"/>
      <c r="L10" s="42"/>
      <c r="M10" s="43"/>
      <c r="N10" s="42"/>
      <c r="O10" s="43"/>
    </row>
    <row r="11" spans="1:15" ht="12.75" customHeight="1">
      <c r="A11" s="44" t="s">
        <v>97</v>
      </c>
      <c r="B11" s="42">
        <v>4863</v>
      </c>
      <c r="C11" s="42">
        <v>6328</v>
      </c>
      <c r="D11" s="42">
        <v>4613</v>
      </c>
      <c r="E11" s="42">
        <v>2509</v>
      </c>
      <c r="F11" s="42">
        <v>2258</v>
      </c>
      <c r="G11" s="42">
        <v>120</v>
      </c>
      <c r="H11" s="42">
        <v>131</v>
      </c>
      <c r="I11" s="42">
        <v>3067</v>
      </c>
      <c r="J11" s="42">
        <v>275</v>
      </c>
      <c r="K11" s="42">
        <v>317</v>
      </c>
      <c r="L11" s="42">
        <v>1527</v>
      </c>
      <c r="M11" s="42">
        <v>4651</v>
      </c>
      <c r="N11" s="42">
        <v>4570</v>
      </c>
      <c r="O11" s="45">
        <v>81</v>
      </c>
    </row>
    <row r="12" spans="1:15" ht="12.75" customHeight="1">
      <c r="A12" s="44"/>
      <c r="B12" s="42"/>
      <c r="C12" s="43"/>
      <c r="D12" s="42"/>
      <c r="E12" s="43"/>
      <c r="F12" s="42"/>
      <c r="G12" s="43"/>
      <c r="H12" s="42"/>
      <c r="I12" s="43"/>
      <c r="J12" s="42"/>
      <c r="K12" s="43"/>
      <c r="L12" s="42"/>
      <c r="M12" s="43"/>
      <c r="N12" s="42"/>
      <c r="O12" s="43"/>
    </row>
    <row r="13" spans="1:15" ht="12.75" customHeight="1">
      <c r="A13" s="44" t="s">
        <v>98</v>
      </c>
      <c r="B13" s="42">
        <v>2164</v>
      </c>
      <c r="C13" s="42">
        <v>2604</v>
      </c>
      <c r="D13" s="42">
        <v>1789</v>
      </c>
      <c r="E13" s="42">
        <v>1132</v>
      </c>
      <c r="F13" s="42">
        <v>1010</v>
      </c>
      <c r="G13" s="42">
        <v>105</v>
      </c>
      <c r="H13" s="42">
        <v>17</v>
      </c>
      <c r="I13" s="42">
        <v>1048</v>
      </c>
      <c r="J13" s="42">
        <v>166</v>
      </c>
      <c r="K13" s="42">
        <v>113</v>
      </c>
      <c r="L13" s="42">
        <v>522</v>
      </c>
      <c r="M13" s="42">
        <v>2388</v>
      </c>
      <c r="N13" s="42">
        <v>1993</v>
      </c>
      <c r="O13" s="45">
        <v>395</v>
      </c>
    </row>
    <row r="14" spans="1:15" ht="12.75" customHeight="1">
      <c r="A14" s="44"/>
      <c r="B14" s="42"/>
      <c r="C14" s="43"/>
      <c r="D14" s="45"/>
      <c r="E14" s="45"/>
      <c r="F14" s="45"/>
      <c r="G14" s="45"/>
      <c r="H14" s="45"/>
      <c r="I14" s="45"/>
      <c r="J14" s="45"/>
      <c r="K14" s="45"/>
      <c r="L14" s="42"/>
      <c r="M14" s="43"/>
      <c r="N14" s="42"/>
      <c r="O14" s="43"/>
    </row>
    <row r="15" spans="1:15" ht="12.75" customHeight="1">
      <c r="A15" s="44" t="s">
        <v>99</v>
      </c>
      <c r="B15" s="42">
        <v>2285</v>
      </c>
      <c r="C15" s="42">
        <v>2962</v>
      </c>
      <c r="D15" s="42">
        <v>2707</v>
      </c>
      <c r="E15" s="42">
        <v>1467</v>
      </c>
      <c r="F15" s="42">
        <v>1316</v>
      </c>
      <c r="G15" s="42">
        <v>117</v>
      </c>
      <c r="H15" s="42">
        <v>34</v>
      </c>
      <c r="I15" s="42">
        <v>915</v>
      </c>
      <c r="J15" s="42">
        <v>49</v>
      </c>
      <c r="K15" s="42">
        <v>68</v>
      </c>
      <c r="L15" s="42">
        <v>848</v>
      </c>
      <c r="M15" s="42">
        <v>2148</v>
      </c>
      <c r="N15" s="42">
        <v>2107</v>
      </c>
      <c r="O15" s="45">
        <v>41</v>
      </c>
    </row>
    <row r="16" spans="1:15" ht="12.75" customHeight="1">
      <c r="A16" s="44"/>
      <c r="B16" s="42"/>
      <c r="C16" s="43"/>
      <c r="D16" s="45"/>
      <c r="E16" s="45"/>
      <c r="F16" s="45"/>
      <c r="G16" s="45"/>
      <c r="H16" s="45"/>
      <c r="I16" s="45"/>
      <c r="J16" s="45"/>
      <c r="K16" s="45"/>
      <c r="L16" s="42"/>
      <c r="M16" s="43"/>
      <c r="N16" s="42"/>
      <c r="O16" s="43"/>
    </row>
    <row r="17" spans="1:15" ht="12.75" customHeight="1">
      <c r="A17" s="44" t="s">
        <v>100</v>
      </c>
      <c r="B17" s="42">
        <v>596</v>
      </c>
      <c r="C17" s="42">
        <v>853</v>
      </c>
      <c r="D17" s="42">
        <v>618</v>
      </c>
      <c r="E17" s="42">
        <v>183</v>
      </c>
      <c r="F17" s="42">
        <v>183</v>
      </c>
      <c r="G17" s="42">
        <v>0</v>
      </c>
      <c r="H17" s="42">
        <v>0</v>
      </c>
      <c r="I17" s="42">
        <v>182</v>
      </c>
      <c r="J17" s="42">
        <v>15</v>
      </c>
      <c r="K17" s="42">
        <v>16</v>
      </c>
      <c r="L17" s="42">
        <v>365</v>
      </c>
      <c r="M17" s="42">
        <v>692</v>
      </c>
      <c r="N17" s="42">
        <v>686</v>
      </c>
      <c r="O17" s="45">
        <v>6</v>
      </c>
    </row>
    <row r="18" spans="1:15" ht="12.75" customHeight="1">
      <c r="A18" s="44"/>
      <c r="B18" s="42"/>
      <c r="C18" s="43"/>
      <c r="D18" s="45"/>
      <c r="E18" s="45"/>
      <c r="F18" s="45"/>
      <c r="G18" s="45"/>
      <c r="H18" s="45"/>
      <c r="I18" s="45"/>
      <c r="J18" s="45"/>
      <c r="K18" s="45"/>
      <c r="L18" s="42"/>
      <c r="M18" s="43"/>
      <c r="N18" s="42"/>
      <c r="O18" s="43"/>
    </row>
    <row r="19" spans="1:16" s="46" customFormat="1" ht="12.75" customHeight="1">
      <c r="A19" s="44" t="s">
        <v>101</v>
      </c>
      <c r="B19" s="42">
        <v>1218</v>
      </c>
      <c r="C19" s="42">
        <v>2253</v>
      </c>
      <c r="D19" s="42">
        <v>1905</v>
      </c>
      <c r="E19" s="42">
        <v>803</v>
      </c>
      <c r="F19" s="42">
        <v>741</v>
      </c>
      <c r="G19" s="42">
        <v>48</v>
      </c>
      <c r="H19" s="42">
        <v>14</v>
      </c>
      <c r="I19" s="42">
        <v>654</v>
      </c>
      <c r="J19" s="42">
        <v>62</v>
      </c>
      <c r="K19" s="42">
        <v>38</v>
      </c>
      <c r="L19" s="42">
        <v>823</v>
      </c>
      <c r="M19" s="42">
        <v>1380</v>
      </c>
      <c r="N19" s="42">
        <v>1360</v>
      </c>
      <c r="O19" s="45">
        <v>20</v>
      </c>
      <c r="P19" s="80"/>
    </row>
    <row r="20" spans="1:16" s="46" customFormat="1" ht="12.75" customHeight="1">
      <c r="A20" s="44"/>
      <c r="B20" s="42"/>
      <c r="C20" s="43"/>
      <c r="D20" s="45"/>
      <c r="E20" s="45"/>
      <c r="F20" s="45"/>
      <c r="G20" s="45"/>
      <c r="H20" s="45"/>
      <c r="I20" s="45"/>
      <c r="J20" s="45"/>
      <c r="K20" s="45"/>
      <c r="L20" s="42"/>
      <c r="M20" s="43"/>
      <c r="N20" s="42"/>
      <c r="O20" s="43"/>
      <c r="P20" s="80"/>
    </row>
    <row r="21" spans="1:16" s="46" customFormat="1" ht="12.75" customHeight="1">
      <c r="A21" s="44" t="s">
        <v>102</v>
      </c>
      <c r="B21" s="42">
        <v>2495</v>
      </c>
      <c r="C21" s="42">
        <v>2100</v>
      </c>
      <c r="D21" s="42">
        <v>2225</v>
      </c>
      <c r="E21" s="42">
        <v>1092</v>
      </c>
      <c r="F21" s="42">
        <v>1092</v>
      </c>
      <c r="G21" s="42">
        <v>0</v>
      </c>
      <c r="H21" s="42">
        <v>0</v>
      </c>
      <c r="I21" s="42">
        <v>734</v>
      </c>
      <c r="J21" s="42">
        <v>31</v>
      </c>
      <c r="K21" s="42">
        <v>29</v>
      </c>
      <c r="L21" s="42">
        <v>769</v>
      </c>
      <c r="M21" s="42">
        <v>2650</v>
      </c>
      <c r="N21" s="42">
        <v>2640</v>
      </c>
      <c r="O21" s="45">
        <v>10</v>
      </c>
      <c r="P21" s="80"/>
    </row>
    <row r="22" spans="1:16" s="46" customFormat="1" ht="12.75" customHeight="1">
      <c r="A22" s="44"/>
      <c r="B22" s="42"/>
      <c r="C22" s="43"/>
      <c r="D22" s="45"/>
      <c r="E22" s="45"/>
      <c r="F22" s="45"/>
      <c r="G22" s="45"/>
      <c r="H22" s="45"/>
      <c r="I22" s="45"/>
      <c r="J22" s="45"/>
      <c r="K22" s="45"/>
      <c r="L22" s="42"/>
      <c r="M22" s="43"/>
      <c r="N22" s="42"/>
      <c r="O22" s="43"/>
      <c r="P22" s="80"/>
    </row>
    <row r="23" spans="1:15" ht="12.75" customHeight="1">
      <c r="A23" s="44" t="s">
        <v>103</v>
      </c>
      <c r="B23" s="42">
        <v>1013</v>
      </c>
      <c r="C23" s="42">
        <v>1304</v>
      </c>
      <c r="D23" s="42">
        <v>1036</v>
      </c>
      <c r="E23" s="42">
        <v>446</v>
      </c>
      <c r="F23" s="42">
        <v>420</v>
      </c>
      <c r="G23" s="42">
        <v>24</v>
      </c>
      <c r="H23" s="42">
        <v>2</v>
      </c>
      <c r="I23" s="42">
        <v>288</v>
      </c>
      <c r="J23" s="42">
        <v>7</v>
      </c>
      <c r="K23" s="42">
        <v>37</v>
      </c>
      <c r="L23" s="42">
        <v>545</v>
      </c>
      <c r="M23" s="42">
        <v>1072</v>
      </c>
      <c r="N23" s="42">
        <v>1056</v>
      </c>
      <c r="O23" s="45">
        <v>16</v>
      </c>
    </row>
    <row r="24" spans="1:15" ht="12.75" customHeight="1">
      <c r="A24" s="44"/>
      <c r="B24" s="42"/>
      <c r="C24" s="43"/>
      <c r="D24" s="45"/>
      <c r="E24" s="45"/>
      <c r="F24" s="45"/>
      <c r="G24" s="45"/>
      <c r="H24" s="45"/>
      <c r="I24" s="45"/>
      <c r="J24" s="45"/>
      <c r="K24" s="45"/>
      <c r="L24" s="42"/>
      <c r="M24" s="43"/>
      <c r="N24" s="42"/>
      <c r="O24" s="43"/>
    </row>
    <row r="25" spans="1:16" s="46" customFormat="1" ht="12.75" customHeight="1">
      <c r="A25" s="44" t="s">
        <v>104</v>
      </c>
      <c r="B25" s="42">
        <v>1161</v>
      </c>
      <c r="C25" s="42">
        <v>1073</v>
      </c>
      <c r="D25" s="42">
        <v>1054</v>
      </c>
      <c r="E25" s="42">
        <v>477</v>
      </c>
      <c r="F25" s="42">
        <v>447</v>
      </c>
      <c r="G25" s="42">
        <v>20</v>
      </c>
      <c r="H25" s="42">
        <v>10</v>
      </c>
      <c r="I25" s="42">
        <v>317</v>
      </c>
      <c r="J25" s="42">
        <v>22</v>
      </c>
      <c r="K25" s="42">
        <v>31</v>
      </c>
      <c r="L25" s="42">
        <v>567</v>
      </c>
      <c r="M25" s="42">
        <v>1049</v>
      </c>
      <c r="N25" s="42">
        <v>1041</v>
      </c>
      <c r="O25" s="45">
        <v>8</v>
      </c>
      <c r="P25" s="80"/>
    </row>
    <row r="26" spans="1:16" s="46" customFormat="1" ht="12.75" customHeight="1">
      <c r="A26" s="44"/>
      <c r="B26" s="42"/>
      <c r="C26" s="43"/>
      <c r="D26" s="45"/>
      <c r="E26" s="45"/>
      <c r="F26" s="45"/>
      <c r="G26" s="45"/>
      <c r="H26" s="45"/>
      <c r="I26" s="45"/>
      <c r="J26" s="45"/>
      <c r="K26" s="45"/>
      <c r="L26" s="42"/>
      <c r="M26" s="47"/>
      <c r="N26" s="48"/>
      <c r="O26" s="47"/>
      <c r="P26" s="80"/>
    </row>
    <row r="27" spans="1:16" s="46" customFormat="1" ht="12.75" customHeight="1">
      <c r="A27" s="44" t="s">
        <v>105</v>
      </c>
      <c r="B27" s="42">
        <v>1288</v>
      </c>
      <c r="C27" s="42">
        <v>1306</v>
      </c>
      <c r="D27" s="42">
        <v>1242</v>
      </c>
      <c r="E27" s="42">
        <v>496</v>
      </c>
      <c r="F27" s="42">
        <v>466</v>
      </c>
      <c r="G27" s="42">
        <v>6</v>
      </c>
      <c r="H27" s="42">
        <v>24</v>
      </c>
      <c r="I27" s="42">
        <v>377</v>
      </c>
      <c r="J27" s="42">
        <v>32</v>
      </c>
      <c r="K27" s="42">
        <v>29</v>
      </c>
      <c r="L27" s="42">
        <v>616</v>
      </c>
      <c r="M27" s="42">
        <v>1172</v>
      </c>
      <c r="N27" s="42">
        <v>1147</v>
      </c>
      <c r="O27" s="45">
        <v>25</v>
      </c>
      <c r="P27" s="80"/>
    </row>
    <row r="28" spans="1:16" s="46" customFormat="1" ht="12.75" customHeight="1">
      <c r="A28" s="44"/>
      <c r="B28" s="42"/>
      <c r="C28" s="43"/>
      <c r="D28" s="45"/>
      <c r="E28" s="45"/>
      <c r="F28" s="45"/>
      <c r="G28" s="45"/>
      <c r="H28" s="45"/>
      <c r="I28" s="45"/>
      <c r="J28" s="45"/>
      <c r="K28" s="45"/>
      <c r="L28" s="42"/>
      <c r="M28" s="43"/>
      <c r="N28" s="42"/>
      <c r="O28" s="43"/>
      <c r="P28" s="80"/>
    </row>
    <row r="29" spans="1:15" ht="12.75" customHeight="1">
      <c r="A29" s="44" t="s">
        <v>106</v>
      </c>
      <c r="B29" s="42">
        <v>501</v>
      </c>
      <c r="C29" s="42">
        <v>855</v>
      </c>
      <c r="D29" s="42">
        <v>872</v>
      </c>
      <c r="E29" s="42">
        <v>292</v>
      </c>
      <c r="F29" s="42">
        <v>281</v>
      </c>
      <c r="G29" s="42">
        <v>10</v>
      </c>
      <c r="H29" s="42">
        <v>1</v>
      </c>
      <c r="I29" s="42">
        <v>191</v>
      </c>
      <c r="J29" s="42">
        <v>24</v>
      </c>
      <c r="K29" s="42">
        <v>102</v>
      </c>
      <c r="L29" s="42">
        <v>275</v>
      </c>
      <c r="M29" s="42">
        <v>440</v>
      </c>
      <c r="N29" s="42">
        <v>434</v>
      </c>
      <c r="O29" s="45">
        <v>6</v>
      </c>
    </row>
    <row r="30" spans="1:15" ht="12.75" customHeight="1">
      <c r="A30" s="44"/>
      <c r="B30" s="42"/>
      <c r="C30" s="43"/>
      <c r="D30" s="45"/>
      <c r="E30" s="45"/>
      <c r="F30" s="45"/>
      <c r="G30" s="45"/>
      <c r="H30" s="45"/>
      <c r="I30" s="45"/>
      <c r="J30" s="45"/>
      <c r="K30" s="45"/>
      <c r="L30" s="42"/>
      <c r="M30" s="43"/>
      <c r="N30" s="42"/>
      <c r="O30" s="43"/>
    </row>
    <row r="31" spans="1:15" ht="12.75" customHeight="1">
      <c r="A31" s="44" t="s">
        <v>107</v>
      </c>
      <c r="B31" s="42">
        <v>501</v>
      </c>
      <c r="C31" s="42">
        <v>958</v>
      </c>
      <c r="D31" s="42">
        <v>928</v>
      </c>
      <c r="E31" s="42">
        <v>373</v>
      </c>
      <c r="F31" s="42">
        <v>373</v>
      </c>
      <c r="G31" s="42">
        <v>0</v>
      </c>
      <c r="H31" s="42">
        <v>0</v>
      </c>
      <c r="I31" s="42">
        <v>457</v>
      </c>
      <c r="J31" s="42">
        <v>46</v>
      </c>
      <c r="K31" s="42">
        <v>16</v>
      </c>
      <c r="L31" s="42">
        <v>275</v>
      </c>
      <c r="M31" s="42">
        <v>484</v>
      </c>
      <c r="N31" s="42">
        <v>478</v>
      </c>
      <c r="O31" s="45">
        <v>6</v>
      </c>
    </row>
    <row r="32" spans="1:15" ht="12.75" customHeight="1">
      <c r="A32" s="49"/>
      <c r="B32" s="50"/>
      <c r="C32" s="49"/>
      <c r="D32" s="50"/>
      <c r="E32" s="49"/>
      <c r="F32" s="50"/>
      <c r="G32" s="49"/>
      <c r="H32" s="50"/>
      <c r="I32" s="49"/>
      <c r="J32" s="50"/>
      <c r="K32" s="49"/>
      <c r="L32" s="50"/>
      <c r="M32" s="49"/>
      <c r="N32" s="50"/>
      <c r="O32" s="49"/>
    </row>
    <row r="33" spans="1:15" ht="12.75" customHeight="1">
      <c r="A33" s="51" t="s">
        <v>111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4" spans="1:15" ht="12.7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.75" customHeight="1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</row>
    <row r="36" spans="2:13" ht="12.75" customHeight="1">
      <c r="B36" s="2"/>
      <c r="J36" s="2"/>
      <c r="K36" s="2"/>
      <c r="L36" s="2"/>
      <c r="M36" s="2"/>
    </row>
    <row r="37" spans="2:13" ht="12.75" customHeight="1">
      <c r="B37" s="2"/>
      <c r="J37" s="2"/>
      <c r="K37" s="2"/>
      <c r="L37" s="2"/>
      <c r="M37" s="2"/>
    </row>
    <row r="38" spans="2:13" ht="12.75" customHeight="1">
      <c r="B38" s="2"/>
      <c r="J38" s="2"/>
      <c r="K38" s="2"/>
      <c r="L38" s="2"/>
      <c r="M38" s="2"/>
    </row>
    <row r="39" spans="2:13" ht="12.75" customHeight="1">
      <c r="B39" s="2"/>
      <c r="J39" s="2"/>
      <c r="K39" s="2"/>
      <c r="L39" s="2"/>
      <c r="M39" s="2"/>
    </row>
    <row r="40" spans="2:13" ht="12.75" customHeight="1">
      <c r="B40" s="2"/>
      <c r="J40" s="2"/>
      <c r="K40" s="2"/>
      <c r="L40" s="2"/>
      <c r="M40" s="2"/>
    </row>
    <row r="41" spans="2:13" ht="12.75" customHeight="1">
      <c r="B41" s="2"/>
      <c r="J41" s="2"/>
      <c r="K41" s="2"/>
      <c r="L41" s="2"/>
      <c r="M41" s="2"/>
    </row>
    <row r="42" spans="2:13" ht="12.75" customHeight="1">
      <c r="B42" s="2"/>
      <c r="J42" s="2"/>
      <c r="K42" s="2"/>
      <c r="L42" s="2"/>
      <c r="M42" s="2"/>
    </row>
    <row r="43" spans="2:13" ht="12.75" customHeight="1">
      <c r="B43" s="2"/>
      <c r="J43" s="2"/>
      <c r="K43" s="2"/>
      <c r="L43" s="2"/>
      <c r="M43" s="2"/>
    </row>
    <row r="44" spans="2:13" ht="12.75" customHeight="1">
      <c r="B44" s="2"/>
      <c r="J44" s="2"/>
      <c r="K44" s="2"/>
      <c r="L44" s="2"/>
      <c r="M44" s="2"/>
    </row>
    <row r="45" spans="2:13" ht="12.75" customHeight="1">
      <c r="B45" s="2"/>
      <c r="J45" s="2"/>
      <c r="K45" s="2"/>
      <c r="L45" s="2"/>
      <c r="M45" s="2"/>
    </row>
    <row r="46" spans="2:13" ht="12.75" customHeight="1">
      <c r="B46" s="2"/>
      <c r="J46" s="2"/>
      <c r="K46" s="2"/>
      <c r="L46" s="2"/>
      <c r="M46" s="2"/>
    </row>
    <row r="47" spans="2:13" ht="12.75" customHeight="1">
      <c r="B47" s="2"/>
      <c r="J47" s="2"/>
      <c r="K47" s="2"/>
      <c r="L47" s="2"/>
      <c r="M47" s="2"/>
    </row>
    <row r="48" spans="2:13" ht="12.75" customHeight="1">
      <c r="B48" s="2"/>
      <c r="J48" s="2"/>
      <c r="K48" s="2"/>
      <c r="L48" s="2"/>
      <c r="M48" s="2"/>
    </row>
    <row r="49" spans="2:13" ht="12.75" customHeight="1">
      <c r="B49" s="2"/>
      <c r="J49" s="2"/>
      <c r="K49" s="2"/>
      <c r="L49" s="2"/>
      <c r="M49" s="2"/>
    </row>
    <row r="50" spans="2:13" ht="12.75" customHeight="1">
      <c r="B50" s="2"/>
      <c r="J50" s="2"/>
      <c r="K50" s="2"/>
      <c r="L50" s="2"/>
      <c r="M50" s="2"/>
    </row>
    <row r="51" spans="2:13" ht="12.75" customHeight="1">
      <c r="B51" s="2"/>
      <c r="J51" s="2"/>
      <c r="K51" s="2"/>
      <c r="L51" s="2"/>
      <c r="M51" s="2"/>
    </row>
    <row r="52" spans="2:13" ht="12.75" customHeight="1">
      <c r="B52" s="2"/>
      <c r="J52" s="2"/>
      <c r="K52" s="2"/>
      <c r="L52" s="2"/>
      <c r="M52" s="2"/>
    </row>
    <row r="53" spans="2:13" ht="12.75" customHeight="1">
      <c r="B53" s="2"/>
      <c r="J53" s="2"/>
      <c r="K53" s="2"/>
      <c r="L53" s="2"/>
      <c r="M53" s="2"/>
    </row>
    <row r="54" spans="2:13" ht="12.75" customHeight="1">
      <c r="B54" s="2"/>
      <c r="J54" s="2"/>
      <c r="K54" s="2"/>
      <c r="L54" s="2"/>
      <c r="M54" s="2"/>
    </row>
    <row r="55" spans="2:13" ht="12.75" customHeight="1">
      <c r="B55" s="2"/>
      <c r="J55" s="2"/>
      <c r="K55" s="2"/>
      <c r="L55" s="2"/>
      <c r="M55" s="2"/>
    </row>
    <row r="56" spans="2:13" ht="12.75" customHeight="1">
      <c r="B56" s="2"/>
      <c r="J56" s="2"/>
      <c r="K56" s="2"/>
      <c r="L56" s="2"/>
      <c r="M56" s="2"/>
    </row>
    <row r="57" spans="2:13" ht="12.75" customHeight="1">
      <c r="B57" s="2"/>
      <c r="J57" s="2"/>
      <c r="K57" s="2"/>
      <c r="L57" s="2"/>
      <c r="M57" s="2"/>
    </row>
    <row r="58" spans="2:13" ht="12.75" customHeight="1">
      <c r="B58" s="2"/>
      <c r="J58" s="2"/>
      <c r="K58" s="2"/>
      <c r="L58" s="2"/>
      <c r="M58" s="2"/>
    </row>
    <row r="59" spans="2:13" ht="12.75" customHeight="1">
      <c r="B59" s="2"/>
      <c r="J59" s="2"/>
      <c r="K59" s="2"/>
      <c r="L59" s="2"/>
      <c r="M59" s="2"/>
    </row>
    <row r="60" spans="2:13" ht="12.75" customHeight="1">
      <c r="B60" s="2"/>
      <c r="J60" s="2"/>
      <c r="K60" s="2"/>
      <c r="L60" s="2"/>
      <c r="M60" s="2"/>
    </row>
    <row r="61" spans="2:13" ht="12.75" customHeight="1">
      <c r="B61" s="2"/>
      <c r="J61" s="2"/>
      <c r="K61" s="2"/>
      <c r="L61" s="2"/>
      <c r="M61" s="2"/>
    </row>
    <row r="62" spans="2:13" ht="12.75" customHeight="1">
      <c r="B62" s="2"/>
      <c r="J62" s="2"/>
      <c r="K62" s="2"/>
      <c r="L62" s="2"/>
      <c r="M62" s="2"/>
    </row>
    <row r="63" spans="2:13" ht="12.75" customHeight="1">
      <c r="B63" s="2"/>
      <c r="J63" s="2"/>
      <c r="K63" s="2"/>
      <c r="L63" s="2"/>
      <c r="M63" s="2"/>
    </row>
    <row r="64" spans="2:13" ht="12.75" customHeight="1">
      <c r="B64" s="2"/>
      <c r="J64" s="2"/>
      <c r="K64" s="2"/>
      <c r="L64" s="2"/>
      <c r="M64" s="2"/>
    </row>
    <row r="65" spans="2:13" ht="12.75" customHeight="1">
      <c r="B65" s="2"/>
      <c r="J65" s="2"/>
      <c r="K65" s="2"/>
      <c r="L65" s="2"/>
      <c r="M65" s="2"/>
    </row>
    <row r="66" spans="2:13" ht="12.75" customHeight="1">
      <c r="B66" s="2"/>
      <c r="J66" s="2"/>
      <c r="K66" s="2"/>
      <c r="L66" s="2"/>
      <c r="M66" s="2"/>
    </row>
    <row r="67" spans="2:13" ht="12.75" customHeight="1">
      <c r="B67" s="2"/>
      <c r="M67" s="2"/>
    </row>
    <row r="68" spans="2:13" ht="12.75" customHeight="1">
      <c r="B68" s="2"/>
      <c r="M68" s="2"/>
    </row>
    <row r="69" spans="2:13" ht="12.75" customHeight="1">
      <c r="B69" s="2"/>
      <c r="M69" s="2"/>
    </row>
    <row r="70" spans="2:13" ht="12.75" customHeight="1">
      <c r="B70" s="2"/>
      <c r="M70" s="2"/>
    </row>
    <row r="71" spans="2:13" ht="12.75" customHeight="1">
      <c r="B71" s="2"/>
      <c r="M71" s="2"/>
    </row>
    <row r="72" spans="2:13" ht="12.75" customHeight="1">
      <c r="B72" s="2"/>
      <c r="M72" s="2"/>
    </row>
    <row r="73" spans="2:13" ht="12.75" customHeight="1">
      <c r="B73" s="2"/>
      <c r="M73" s="2"/>
    </row>
    <row r="74" spans="2:13" ht="12.75" customHeight="1">
      <c r="B74" s="2"/>
      <c r="M74" s="2"/>
    </row>
    <row r="75" spans="2:13" ht="12.75" customHeight="1">
      <c r="B75" s="2"/>
      <c r="M75" s="2"/>
    </row>
    <row r="76" spans="2:13" ht="12.75" customHeight="1">
      <c r="B76" s="2"/>
      <c r="M76" s="2"/>
    </row>
    <row r="77" spans="2:13" ht="12.75" customHeight="1">
      <c r="B77" s="2"/>
      <c r="M77" s="2"/>
    </row>
    <row r="78" spans="2:13" ht="12.75" customHeight="1">
      <c r="B78" s="2"/>
      <c r="M78" s="2"/>
    </row>
    <row r="79" spans="2:13" ht="12.75" customHeight="1">
      <c r="B79" s="2"/>
      <c r="M79" s="2"/>
    </row>
    <row r="80" spans="2:13" ht="12.75" customHeight="1">
      <c r="B80" s="2"/>
      <c r="M80" s="2"/>
    </row>
    <row r="81" spans="2:13" ht="12.75" customHeight="1">
      <c r="B81" s="2"/>
      <c r="M81" s="2"/>
    </row>
    <row r="82" spans="2:13" ht="12.75" customHeight="1">
      <c r="B82" s="2"/>
      <c r="M82" s="2"/>
    </row>
    <row r="83" spans="2:13" ht="12.75" customHeight="1">
      <c r="B83" s="2"/>
      <c r="M83" s="2"/>
    </row>
  </sheetData>
  <printOptions horizontalCentered="1" verticalCentered="1"/>
  <pageMargins left="0.75" right="0.75" top="1" bottom="1" header="0" footer="0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msotomayor</dc:creator>
  <cp:keywords/>
  <dc:description/>
  <cp:lastModifiedBy>xbarrientos</cp:lastModifiedBy>
  <cp:lastPrinted>2004-08-27T15:49:16Z</cp:lastPrinted>
  <dcterms:created xsi:type="dcterms:W3CDTF">2004-07-02T14:53:05Z</dcterms:created>
  <dcterms:modified xsi:type="dcterms:W3CDTF">2004-08-27T15:49:53Z</dcterms:modified>
  <cp:category/>
  <cp:version/>
  <cp:contentType/>
  <cp:contentStatus/>
</cp:coreProperties>
</file>