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160" windowHeight="11960" activeTab="6"/>
  </bookViews>
  <sheets>
    <sheet name="c38" sheetId="1" r:id="rId1"/>
    <sheet name="c39" sheetId="2" r:id="rId2"/>
    <sheet name="c40" sheetId="3" r:id="rId3"/>
    <sheet name="c41" sheetId="4" r:id="rId4"/>
    <sheet name="c42" sheetId="5" r:id="rId5"/>
    <sheet name="c43" sheetId="6" r:id="rId6"/>
    <sheet name="c44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'c38'!#REF!</definedName>
    <definedName name="_xlnm.Print_Area" localSheetId="2">'c40'!#REF!</definedName>
    <definedName name="_xlnm.Print_Area" localSheetId="4">'c42'!$A$1:$E$15</definedName>
    <definedName name="_xlnm.Print_Area" localSheetId="5">'c43'!$A$1:$J$15</definedName>
    <definedName name="ddd">'[3]c30'!#REF!</definedName>
    <definedName name="Excel_BuiltIn__FilterDatabase_1" localSheetId="0">#REF!</definedName>
    <definedName name="Excel_BuiltIn__FilterDatabase_1">#REF!</definedName>
    <definedName name="Excel_BuiltIn__FilterDatabase_3" localSheetId="0">#REF!</definedName>
    <definedName name="Excel_BuiltIn__FilterDatabase_3">#REF!</definedName>
    <definedName name="Excel_BuiltIn__FilterDatabase_4">'[2]C4'!#REF!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 localSheetId="0">#REF!</definedName>
    <definedName name="FOFO1">#REF!</definedName>
  </definedNames>
  <calcPr fullCalcOnLoad="1"/>
</workbook>
</file>

<file path=xl/sharedStrings.xml><?xml version="1.0" encoding="utf-8"?>
<sst xmlns="http://schemas.openxmlformats.org/spreadsheetml/2006/main" count="229" uniqueCount="162">
  <si>
    <t>JUZGADO CONTRAVENCIONAL Y DE MENOR CUANTÍA DE LA FORTUNA</t>
  </si>
  <si>
    <t>JUZGADO CONTRAVENCIONAL Y DE MENOR CUANTÍA DE SAN SEBASTIÁN</t>
  </si>
  <si>
    <t>DURACIÓN PROMEDIO POR TRIMESTRE Y SEGÚN MATERIA DURANTE EL 2012</t>
  </si>
  <si>
    <t>CUADRO Nº 38</t>
  </si>
  <si>
    <t>CUADRO Nº 39</t>
  </si>
  <si>
    <t>CUADRO Nº 40</t>
  </si>
  <si>
    <t>CUADRO Nº 41</t>
  </si>
  <si>
    <t>CUADRO Nº 42</t>
  </si>
  <si>
    <t>CUADRO Nº 43</t>
  </si>
  <si>
    <t>CUADRO Nº 44</t>
  </si>
  <si>
    <r>
      <t>Elaborado por:</t>
    </r>
    <r>
      <rPr>
        <sz val="12"/>
        <rFont val="Times New Roman"/>
        <family val="1"/>
      </rPr>
      <t xml:space="preserve"> Sección de Estadística, Departamento de Planificación.</t>
    </r>
  </si>
  <si>
    <r>
      <t>Elaborado por: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Sección de Estadística, Departamento de Planificación</t>
    </r>
  </si>
  <si>
    <r>
      <t xml:space="preserve">Elaborado por: </t>
    </r>
    <r>
      <rPr>
        <sz val="12"/>
        <rFont val="Times New Roman"/>
        <family val="1"/>
      </rPr>
      <t>Sección de Estadística, Departamento de Planificación.</t>
    </r>
  </si>
  <si>
    <r>
      <t>Elaborado por:</t>
    </r>
    <r>
      <rPr>
        <sz val="12"/>
        <rFont val="Times New Roman"/>
        <family val="1"/>
      </rPr>
      <t xml:space="preserve"> Sección de Estadística, Departamento de Planificación</t>
    </r>
  </si>
  <si>
    <r>
      <t>Elaborado por:</t>
    </r>
    <r>
      <rPr>
        <sz val="12"/>
        <rFont val="Times New Roman"/>
        <family val="1"/>
      </rPr>
      <t>Sección de Estadística, Departamento de Planificación.</t>
    </r>
  </si>
  <si>
    <t xml:space="preserve">RECURSOS DE CASACIÓN VOTADOS SOBRE EL FONDO POR LA SALA SEGUNDA Y </t>
  </si>
  <si>
    <t xml:space="preserve">RECURSOS DE CASACIÓN VOTADOS SOBRE EL FONDO POR LA SALA SEGUNDA </t>
  </si>
  <si>
    <t>POR TRIMESTRE Y SEGÚN MATERIA DURANTE EL 2012</t>
  </si>
  <si>
    <t>Trimestre</t>
  </si>
  <si>
    <t>Número de votos sobre el fondo</t>
  </si>
  <si>
    <t>Enero-Marzo</t>
  </si>
  <si>
    <t>Abril-Junio</t>
  </si>
  <si>
    <t>Julio-Septiembre</t>
  </si>
  <si>
    <t>Octubre-Diciembre</t>
  </si>
  <si>
    <t>Duración promedio debido a la Sala</t>
  </si>
  <si>
    <t>3  meses 2 semanas</t>
  </si>
  <si>
    <t>8  meses 0 semanas</t>
  </si>
  <si>
    <t>3 meses 2 semanas</t>
  </si>
  <si>
    <t>Julio-Setiembre</t>
  </si>
  <si>
    <t>4  meses 0 semanas</t>
  </si>
  <si>
    <t>RECURSOS DE CASACIÓN VOTADOS SOBRE EL FONDO POR LA</t>
  </si>
  <si>
    <t>SALA SEGUNDA SEGÚN MATERIA Y MESES DE DURACIÓN</t>
  </si>
  <si>
    <t>DURANTE EL 2012</t>
  </si>
  <si>
    <t>mes</t>
  </si>
  <si>
    <t>meses</t>
  </si>
  <si>
    <t>Procedencia</t>
  </si>
  <si>
    <t>Materia</t>
  </si>
  <si>
    <t>Laboral</t>
  </si>
  <si>
    <t>Hasta</t>
  </si>
  <si>
    <t>Cuantía</t>
  </si>
  <si>
    <t>Otros</t>
  </si>
  <si>
    <t>Tipo de Resolución</t>
  </si>
  <si>
    <t>Número de Votos</t>
  </si>
  <si>
    <t>Duración Promedio</t>
  </si>
  <si>
    <t>Variable</t>
  </si>
  <si>
    <t>Meses</t>
  </si>
  <si>
    <t>JUZGADO CIVIL Y TRABAJO DEL III CIRCUITO JUDICIAL DE ALAJUELA (SAN RAMÓN)</t>
  </si>
  <si>
    <t>JUZGADO DE FAMILIA DEL I CIRCUITO JUDICIAL DE LA ZONA ATLÁNTICA</t>
  </si>
  <si>
    <t>JUZGADO DE VIOLENCIA DOMESTICA DEL III CIRCUITO JUDICIAL DE ALAJUELA (SAN RAMÓN)</t>
  </si>
  <si>
    <t>TRIBUNAL AGRARIO DEL II CIRCUITO JUDICIAL DE SAN JOSÉ</t>
  </si>
  <si>
    <t xml:space="preserve">TRIBUNAL DE I CIRCUITO JUDICIAL DE LA ZONA ATLÁNTICA </t>
  </si>
  <si>
    <t>TRIBUNAL DE TRABAJO DEL II CIRCUITO JUDICIAL DE SAN JOSÉ</t>
  </si>
  <si>
    <t>TRIBUNAL DEL III CIRCUITO JUDICIAL DE ALAJUELA (SAN RAMÓN)</t>
  </si>
  <si>
    <t>TRIBUNAL PRIMERO CIVIL DEL I CIRCUITO JUDICIAL DE SAN JOSÉ</t>
  </si>
  <si>
    <t xml:space="preserve">JUZGADO DE MENOR CUANTÍA DE HEREDIA </t>
  </si>
  <si>
    <t>JUZGADO DE TRABAJO DE MENOR CUANTÍA DE TURRIALBA</t>
  </si>
  <si>
    <t>TRIBUNAL DE TRABAJO DE MENOR CUANTÍA DEL II CIRCUITO JUDICIAL DE SAN JOSÉ</t>
  </si>
  <si>
    <t>JUZGADO CIVIL DE MENOR CUANTÍA DEL II CIRCUITO JUDICIAL DE SAN JOSÉ</t>
  </si>
  <si>
    <t>JUZGADO CONTRAVENCIONAL Y DE MENOR CUANTÍA DE CAÑAS</t>
  </si>
  <si>
    <t>JUZGADO CONTRAVENCIONAL Y DE MENOR CUANTÍA DE CARRILLO</t>
  </si>
  <si>
    <t>JUZGADO CIVIL, TRABAJO Y FAMILIA DE AGUIRRE Y PARRITA</t>
  </si>
  <si>
    <t>JUZGADO CIVIL, TRABAJO Y FAMILIA DE PURISCAL</t>
  </si>
  <si>
    <t>JUZGADO CONTENCIOSO ADMINISTRATIVO Y CIVIL DE HACIENDA DEL II CIRCUITO JUDICIAL</t>
  </si>
  <si>
    <t>JUZGADO DE FAMILIA DEL I CIRCUITO JUDICIAL DE ALAJUELA</t>
  </si>
  <si>
    <t>JUZGADO DE FAMILIA DEL II CIRCUITO JUDICIAL DE SAN JOSÉ</t>
  </si>
  <si>
    <t>JUZGADO DE TRABAJO DEL II CIRCUITO JUDICIAL DE SAN JOSÉ</t>
  </si>
  <si>
    <t>TRIBUNAL DEL I CIRCUITO JUDICIAL DE LA ZONA SUR (PEREZ ZELEDÓN)</t>
  </si>
  <si>
    <t>JUZGADO AGRARIO DE CARTAGO</t>
  </si>
  <si>
    <t>JUZGADO AGRARIO DEL I CIRCUITO JUDICIAL DE ALAJUELA</t>
  </si>
  <si>
    <t>JUZGADO DE FAMILIA Y PENAL JUVENIL DEL II CIRCUITO JUDICIAL DE ALAJUELA</t>
  </si>
  <si>
    <t>JUZGADO DE TRABAJO DE TURRIALBA</t>
  </si>
  <si>
    <t xml:space="preserve">TRIBUNAL DEL I CIRCUITO JUDICIAL DE ALAJUELA </t>
  </si>
  <si>
    <t>PROCEDENCIA DURANTE EL 2012</t>
  </si>
  <si>
    <t>JUZGADO CIVIL DEL I CIRCUITO JUDICIAL DE LA ZONA ATLÁNTICA</t>
  </si>
  <si>
    <t xml:space="preserve">JUZGADO CIVIL Y DE TRABAJO DE GRECIA </t>
  </si>
  <si>
    <t xml:space="preserve">JUZGADO CIVIL Y TRABAJO DE SANTA CRUZ </t>
  </si>
  <si>
    <t xml:space="preserve">JUZGADO CIVIL Y TRABAJO DEL I CIRCUITO JUDICIAL DE GUANACASTE (LIBERIA) </t>
  </si>
  <si>
    <t xml:space="preserve">JUZGADO CIVIL Y TRABAJO DEL I CIRCUITO JUDICIAL DE LA ZONA SUR (PEREZ ZELEDÓN) </t>
  </si>
  <si>
    <t xml:space="preserve">JUZGADO CIVIL Y TRABAJO DEL II CIRCUITO JUDICIAL DE GUANACASTE (NICOYA) </t>
  </si>
  <si>
    <t xml:space="preserve">JUZGADO CIVIL, TRABAJO Y FAMILIA DE GOLFITO </t>
  </si>
  <si>
    <t>JUZGADO DE FAMILIA, PENAL JUVENIL Y VIOLENCIA DOMÉSTICA DEL I CIRCUITO JUDICIAL</t>
  </si>
  <si>
    <t>JUZGADO PRIMERO DE FAMILIA DE SAN JOS</t>
  </si>
  <si>
    <t>JUZGADO SEGUNDO DE FAMILIA DE SAN JOS</t>
  </si>
  <si>
    <t>TRIBUNAL DE TRABAJO DE MENOR CUANTÍA DE HEREDIA</t>
  </si>
  <si>
    <t>TRIBUNAL SEGUNDO CIVIL DEL I CIRCUITO JUDICIAL DE SAN JOSÉ</t>
  </si>
  <si>
    <t>¢600 001</t>
  </si>
  <si>
    <t>¢1 000 001</t>
  </si>
  <si>
    <t>¢1 500 001</t>
  </si>
  <si>
    <t>¢2 000 001</t>
  </si>
  <si>
    <t>Más de</t>
  </si>
  <si>
    <t>Inesti-</t>
  </si>
  <si>
    <t>a</t>
  </si>
  <si>
    <t>mable</t>
  </si>
  <si>
    <t>¢600 000</t>
  </si>
  <si>
    <t>¢1 000 000</t>
  </si>
  <si>
    <t>¢1 500 000</t>
  </si>
  <si>
    <t>¢ 2 000 000</t>
  </si>
  <si>
    <t>¢2 500 000</t>
  </si>
  <si>
    <t>CASOS ENTRADOS EN LA SALA SEGUNDA SEGÚN MATERIA Y CUANTÍA DURANTE EL 2012</t>
  </si>
  <si>
    <t>3 meses 0 semanas</t>
  </si>
  <si>
    <t>Trabajo</t>
  </si>
  <si>
    <t>3  meses 0 semanas</t>
  </si>
  <si>
    <t>3 meses  1 semanas</t>
  </si>
  <si>
    <t>3 meses 1 semanas</t>
  </si>
  <si>
    <t>6  meses 2 semanas</t>
  </si>
  <si>
    <t>3  meses 1 semanas</t>
  </si>
  <si>
    <t>3 meses  2 semanas</t>
  </si>
  <si>
    <t>8  meses 3 semanas</t>
  </si>
  <si>
    <t>--</t>
  </si>
  <si>
    <t>3  meses 3 semanas</t>
  </si>
  <si>
    <t>TOTAL</t>
  </si>
  <si>
    <t xml:space="preserve">Circulante al iniciar </t>
  </si>
  <si>
    <t>Casos entrados</t>
  </si>
  <si>
    <t>Casos Reentrados</t>
  </si>
  <si>
    <t>Casos terminados</t>
  </si>
  <si>
    <t>Circulante al finalizar</t>
  </si>
  <si>
    <t>MOVIMIENTO OCURRIDO EN LA SALA SEGUNDA DURANTE EL 2012</t>
  </si>
  <si>
    <t>TIPO DE RESOLUCIONES DICTADAS POR LA SALA SEGUNDA</t>
  </si>
  <si>
    <t>Con lugar</t>
  </si>
  <si>
    <t>Sin lugar</t>
  </si>
  <si>
    <t>Confirmada</t>
  </si>
  <si>
    <t>Revocada</t>
  </si>
  <si>
    <t>Modificada</t>
  </si>
  <si>
    <t>Rechazo de plano</t>
  </si>
  <si>
    <t>Desistido</t>
  </si>
  <si>
    <t>Asuntos de competencia</t>
  </si>
  <si>
    <t>Auto de pase</t>
  </si>
  <si>
    <t>Con lugar parcialmente</t>
  </si>
  <si>
    <t>Se anula</t>
  </si>
  <si>
    <t>Se revoca parcialmente</t>
  </si>
  <si>
    <t>Se aprueba resolución consultada</t>
  </si>
  <si>
    <t>No se aprueba resolución consultada</t>
  </si>
  <si>
    <t>Otro tipo</t>
  </si>
  <si>
    <t>SEGÚN MATERIA DURANTE EL 2012</t>
  </si>
  <si>
    <t xml:space="preserve">CASOS ENTRADOS EN  LA SALA SEGUNDA SEGÚN OFICINA DE </t>
  </si>
  <si>
    <t>Total</t>
  </si>
  <si>
    <t>Civil</t>
  </si>
  <si>
    <t>Familia</t>
  </si>
  <si>
    <t>SALA SEGUNDA</t>
  </si>
  <si>
    <t>TRIBUNAL DE FAMILIA</t>
  </si>
  <si>
    <t xml:space="preserve">TRIBUNAL DE CARTAGO </t>
  </si>
  <si>
    <t xml:space="preserve">TRIBUNAL DE HEREDIA </t>
  </si>
  <si>
    <t>TRIBUNAL DE PUNTARENAS</t>
  </si>
  <si>
    <t>TRIBUNAL DEL I CIRCUITO JUDICIAL DE LA ZONA ATLÁNTICA</t>
  </si>
  <si>
    <t>TRIBUNAL DEL II CIRCUITO JUDICIAL DE ALAJUELA</t>
  </si>
  <si>
    <t xml:space="preserve">TRIBUNAL DEL I CIRCUITO JUDICIAL DE GUANACASTE (LIBERIA) </t>
  </si>
  <si>
    <t xml:space="preserve">TRIBUNAL DEL II CIRCUITO JUDICIAL DE GUANACASTE </t>
  </si>
  <si>
    <t>TRIBUNAL DEL II CIRCUITO JUDICIAL DE LA ZONA SUR, SEDE CORREDORES</t>
  </si>
  <si>
    <t xml:space="preserve">TRIBUNAL DEL II CIRCUITO JUDICIAL DE LA ZONA ATLÁNTICA </t>
  </si>
  <si>
    <t>TRIBUNAL DE TRABAJO DE MENOR CUANTÍA DE CARTAGO</t>
  </si>
  <si>
    <t>TRIBUNAL DE TRABAJO DE MENOR CUANTÍA DEL I CIRCUITO JUDICIAL DE ALAJUELA</t>
  </si>
  <si>
    <t>JUZGADO CIVIL Y TRABAJO DEL II CIRCUITO JUDICIAL DE ALAJUELA</t>
  </si>
  <si>
    <t>JUZGADO CIVIL Y TRABAJO DEL II CIRCUITO JUDICIAL DE LA ZONA SUR (CORREDORES)</t>
  </si>
  <si>
    <t>JUZGADO DE FAMILIA DEL III CIRCUITO JUDICIAL DE SAN JOSÉ  (DESAMPARADOS)</t>
  </si>
  <si>
    <t>JUZGADO DE MENOR CUANTÍA DEL III CIRCUITO JUDICIAL DE SAN JOSÉ  (DESAMPARADOS)</t>
  </si>
  <si>
    <t>JUZGADO DE SEGURIDAD SOCIAL</t>
  </si>
  <si>
    <t>JUZGADO DE TRABAJO DE CARTAGO</t>
  </si>
  <si>
    <t>JUZGADO DE TRABAJO DE HEREDIA</t>
  </si>
  <si>
    <t>JUZGADO DE TRABAJO DE PUNTARENAS</t>
  </si>
  <si>
    <t>JUZGADO DE TRABAJO DEL I CIRCUITO JUDICIAL DE ALAJUELA</t>
  </si>
  <si>
    <t>JUZGADO DE TRABAJO DEL II CIRCUITO JUDICIAL DE LA ZONA ATLÁNTICA</t>
  </si>
  <si>
    <t>JUZGADO CIVIL Y TRABAJO DE CAÑAS</t>
  </si>
</sst>
</file>

<file path=xl/styles.xml><?xml version="1.0" encoding="utf-8"?>
<styleSheet xmlns="http://schemas.openxmlformats.org/spreadsheetml/2006/main">
  <numFmts count="38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\-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?&quot;#,##0_);\(&quot;?&quot;#,##0\)"/>
    <numFmt numFmtId="186" formatCode="&quot;?&quot;#,##0_);[Red]\(&quot;?&quot;#,##0\)"/>
    <numFmt numFmtId="187" formatCode="&quot;?&quot;#,##0.00_);\(&quot;?&quot;#,##0.00\)"/>
    <numFmt numFmtId="188" formatCode="&quot;?&quot;#,##0.00_);[Red]\(&quot;?&quot;#,##0.00\)"/>
    <numFmt numFmtId="189" formatCode="_(&quot;?&quot;* #,##0_);_(&quot;?&quot;* \(#,##0\);_(&quot;?&quot;* &quot;-&quot;_);_(@_)"/>
    <numFmt numFmtId="190" formatCode="_(&quot;?&quot;* #,##0.00_);_(&quot;?&quot;* \(#,##0.00\);_(&quot;?&quot;* &quot;-&quot;??_);_(@_)"/>
    <numFmt numFmtId="191" formatCode="dd/mm/yyyy&quot;  &quot;hh&quot;:&quot;mm&quot;:&quot;ss"/>
    <numFmt numFmtId="192" formatCode="dd\-mm\-yy;@"/>
    <numFmt numFmtId="193" formatCode="[$-C0A]dddd\,\ dd&quot; de &quot;mmmm&quot; de &quot;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0"/>
    </font>
    <font>
      <sz val="10"/>
      <color indexed="8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0"/>
    </font>
    <font>
      <b/>
      <i/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1" applyNumberFormat="0" applyAlignment="0" applyProtection="0"/>
    <xf numFmtId="0" fontId="6" fillId="23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7" fillId="24" borderId="2" applyNumberFormat="0" applyAlignment="0" applyProtection="0"/>
    <xf numFmtId="0" fontId="8" fillId="0" borderId="3" applyNumberFormat="0" applyFill="0" applyAlignment="0" applyProtection="0"/>
    <xf numFmtId="0" fontId="7" fillId="24" borderId="2" applyNumberFormat="0" applyAlignment="0" applyProtection="0"/>
    <xf numFmtId="0" fontId="9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10" fillId="14" borderId="1" applyNumberFormat="0" applyAlignment="0" applyProtection="0"/>
    <xf numFmtId="180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0" fillId="7" borderId="1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8" fillId="1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10" borderId="8" applyNumberFormat="0" applyFont="0" applyAlignment="0" applyProtection="0"/>
    <xf numFmtId="0" fontId="0" fillId="10" borderId="8" applyNumberFormat="0" applyFont="0" applyAlignment="0" applyProtection="0"/>
    <xf numFmtId="0" fontId="21" fillId="11" borderId="9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23" borderId="9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9" fillId="0" borderId="12" applyNumberFormat="0" applyFill="0" applyAlignment="0" applyProtection="0"/>
    <xf numFmtId="0" fontId="26" fillId="0" borderId="13" applyNumberFormat="0" applyFill="0" applyAlignment="0" applyProtection="0"/>
    <xf numFmtId="0" fontId="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8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29" fillId="0" borderId="14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/>
      <protection locked="0"/>
    </xf>
    <xf numFmtId="0" fontId="29" fillId="0" borderId="16" xfId="0" applyFont="1" applyFill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 horizontal="left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1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5" xfId="0" applyFont="1" applyFill="1" applyBorder="1" applyAlignment="1" applyProtection="1">
      <alignment/>
      <protection locked="0"/>
    </xf>
    <xf numFmtId="0" fontId="31" fillId="0" borderId="18" xfId="0" applyFont="1" applyBorder="1" applyAlignment="1" applyProtection="1">
      <alignment horizontal="center"/>
      <protection locked="0"/>
    </xf>
    <xf numFmtId="0" fontId="31" fillId="0" borderId="19" xfId="0" applyFont="1" applyBorder="1" applyAlignment="1" applyProtection="1">
      <alignment horizontal="center"/>
      <protection locked="0"/>
    </xf>
    <xf numFmtId="0" fontId="31" fillId="0" borderId="20" xfId="0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28" fillId="13" borderId="0" xfId="0" applyFont="1" applyFill="1" applyBorder="1" applyAlignment="1" applyProtection="1">
      <alignment horizontal="center" vertical="center" wrapText="1"/>
      <protection locked="0"/>
    </xf>
    <xf numFmtId="0" fontId="28" fillId="13" borderId="21" xfId="0" applyFont="1" applyFill="1" applyBorder="1" applyAlignment="1" applyProtection="1">
      <alignment horizontal="center" vertical="center" wrapText="1"/>
      <protection locked="0"/>
    </xf>
    <xf numFmtId="0" fontId="28" fillId="13" borderId="22" xfId="0" applyFont="1" applyFill="1" applyBorder="1" applyAlignment="1" applyProtection="1">
      <alignment horizontal="center" vertical="center" wrapText="1"/>
      <protection locked="0"/>
    </xf>
    <xf numFmtId="0" fontId="28" fillId="13" borderId="23" xfId="0" applyFont="1" applyFill="1" applyBorder="1" applyAlignment="1" applyProtection="1">
      <alignment horizontal="center"/>
      <protection locked="0"/>
    </xf>
    <xf numFmtId="0" fontId="28" fillId="13" borderId="2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27" xfId="0" applyFont="1" applyFill="1" applyBorder="1" applyAlignment="1">
      <alignment/>
    </xf>
    <xf numFmtId="0" fontId="29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28" fillId="13" borderId="0" xfId="0" applyFont="1" applyFill="1" applyAlignment="1">
      <alignment horizontal="center"/>
    </xf>
    <xf numFmtId="0" fontId="28" fillId="13" borderId="0" xfId="0" applyFont="1" applyFill="1" applyAlignment="1" quotePrefix="1">
      <alignment horizontal="center"/>
    </xf>
    <xf numFmtId="0" fontId="28" fillId="13" borderId="33" xfId="0" applyFont="1" applyFill="1" applyBorder="1" applyAlignment="1">
      <alignment horizontal="center" vertical="center" wrapText="1"/>
    </xf>
    <xf numFmtId="0" fontId="28" fillId="13" borderId="34" xfId="0" applyFont="1" applyFill="1" applyBorder="1" applyAlignment="1">
      <alignment horizontal="center"/>
    </xf>
    <xf numFmtId="0" fontId="28" fillId="13" borderId="35" xfId="0" applyFont="1" applyFill="1" applyBorder="1" applyAlignment="1">
      <alignment horizontal="center"/>
    </xf>
    <xf numFmtId="0" fontId="28" fillId="13" borderId="36" xfId="0" applyFont="1" applyFill="1" applyBorder="1" applyAlignment="1">
      <alignment horizontal="center" vertical="center" wrapText="1"/>
    </xf>
    <xf numFmtId="0" fontId="28" fillId="13" borderId="37" xfId="0" applyFont="1" applyFill="1" applyBorder="1" applyAlignment="1">
      <alignment horizontal="center"/>
    </xf>
    <xf numFmtId="0" fontId="28" fillId="13" borderId="34" xfId="0" applyFont="1" applyFill="1" applyBorder="1" applyAlignment="1">
      <alignment horizontal="center"/>
    </xf>
    <xf numFmtId="0" fontId="28" fillId="0" borderId="0" xfId="0" applyFont="1" applyAlignment="1" quotePrefix="1">
      <alignment horizontal="left"/>
    </xf>
    <xf numFmtId="0" fontId="29" fillId="0" borderId="36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29" fillId="0" borderId="29" xfId="0" applyFont="1" applyBorder="1" applyAlignment="1">
      <alignment/>
    </xf>
    <xf numFmtId="0" fontId="32" fillId="0" borderId="27" xfId="0" applyFont="1" applyFill="1" applyBorder="1" applyAlignment="1">
      <alignment/>
    </xf>
    <xf numFmtId="0" fontId="28" fillId="13" borderId="0" xfId="0" applyFont="1" applyFill="1" applyAlignment="1">
      <alignment horizontal="centerContinuous"/>
    </xf>
    <xf numFmtId="0" fontId="28" fillId="13" borderId="0" xfId="0" applyFont="1" applyFill="1" applyBorder="1" applyAlignment="1">
      <alignment horizontal="centerContinuous"/>
    </xf>
    <xf numFmtId="0" fontId="29" fillId="13" borderId="0" xfId="0" applyFont="1" applyFill="1" applyAlignment="1">
      <alignment/>
    </xf>
    <xf numFmtId="0" fontId="28" fillId="13" borderId="24" xfId="0" applyFont="1" applyFill="1" applyBorder="1" applyAlignment="1">
      <alignment horizontal="center" vertical="center" wrapText="1"/>
    </xf>
    <xf numFmtId="0" fontId="28" fillId="13" borderId="25" xfId="0" applyFont="1" applyFill="1" applyBorder="1" applyAlignment="1">
      <alignment horizontal="center" vertical="center" wrapText="1"/>
    </xf>
    <xf numFmtId="0" fontId="28" fillId="13" borderId="35" xfId="0" applyFont="1" applyFill="1" applyBorder="1" applyAlignment="1">
      <alignment horizontal="centerContinuous"/>
    </xf>
    <xf numFmtId="0" fontId="28" fillId="13" borderId="27" xfId="0" applyFont="1" applyFill="1" applyBorder="1" applyAlignment="1">
      <alignment horizontal="center" vertical="center" wrapText="1"/>
    </xf>
    <xf numFmtId="0" fontId="28" fillId="13" borderId="28" xfId="0" applyFont="1" applyFill="1" applyBorder="1" applyAlignment="1">
      <alignment horizontal="center" vertical="center" wrapText="1"/>
    </xf>
    <xf numFmtId="0" fontId="28" fillId="13" borderId="33" xfId="0" applyFont="1" applyFill="1" applyBorder="1" applyAlignment="1">
      <alignment horizontal="center"/>
    </xf>
    <xf numFmtId="0" fontId="28" fillId="13" borderId="25" xfId="0" applyFont="1" applyFill="1" applyBorder="1" applyAlignment="1">
      <alignment horizontal="center"/>
    </xf>
    <xf numFmtId="0" fontId="28" fillId="13" borderId="0" xfId="0" applyFont="1" applyFill="1" applyAlignment="1">
      <alignment horizontal="center"/>
    </xf>
    <xf numFmtId="0" fontId="28" fillId="13" borderId="28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0" fontId="28" fillId="13" borderId="30" xfId="0" applyFont="1" applyFill="1" applyBorder="1" applyAlignment="1">
      <alignment horizontal="center" vertical="center" wrapText="1"/>
    </xf>
    <xf numFmtId="0" fontId="28" fillId="13" borderId="31" xfId="0" applyFont="1" applyFill="1" applyBorder="1" applyAlignment="1">
      <alignment horizontal="center" vertical="center" wrapText="1"/>
    </xf>
    <xf numFmtId="0" fontId="28" fillId="13" borderId="36" xfId="0" applyFont="1" applyFill="1" applyBorder="1" applyAlignment="1">
      <alignment horizontal="center"/>
    </xf>
    <xf numFmtId="0" fontId="28" fillId="13" borderId="31" xfId="0" applyFont="1" applyFill="1" applyBorder="1" applyAlignment="1">
      <alignment horizontal="center"/>
    </xf>
    <xf numFmtId="0" fontId="28" fillId="13" borderId="32" xfId="0" applyFont="1" applyFill="1" applyBorder="1" applyAlignment="1">
      <alignment/>
    </xf>
    <xf numFmtId="0" fontId="28" fillId="13" borderId="36" xfId="0" applyFont="1" applyFill="1" applyBorder="1" applyAlignment="1">
      <alignment horizontal="centerContinuous"/>
    </xf>
    <xf numFmtId="0" fontId="29" fillId="13" borderId="30" xfId="0" applyFont="1" applyFill="1" applyBorder="1" applyAlignment="1">
      <alignment horizontal="center" vertical="center" wrapText="1"/>
    </xf>
    <xf numFmtId="0" fontId="29" fillId="13" borderId="31" xfId="0" applyFont="1" applyFill="1" applyBorder="1" applyAlignment="1">
      <alignment horizontal="center" vertical="center" wrapText="1"/>
    </xf>
    <xf numFmtId="0" fontId="28" fillId="13" borderId="30" xfId="0" applyFont="1" applyFill="1" applyBorder="1" applyAlignment="1">
      <alignment horizontal="center" vertical="center"/>
    </xf>
    <xf numFmtId="0" fontId="28" fillId="13" borderId="36" xfId="0" applyFont="1" applyFill="1" applyBorder="1" applyAlignment="1">
      <alignment horizontal="center" vertical="center"/>
    </xf>
    <xf numFmtId="0" fontId="28" fillId="13" borderId="34" xfId="0" applyFont="1" applyFill="1" applyBorder="1" applyAlignment="1">
      <alignment horizontal="center" vertical="center"/>
    </xf>
    <xf numFmtId="0" fontId="31" fillId="0" borderId="26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37" fillId="0" borderId="29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8" fillId="0" borderId="29" xfId="0" applyFont="1" applyFill="1" applyBorder="1" applyAlignment="1">
      <alignment horizontal="center"/>
    </xf>
    <xf numFmtId="0" fontId="29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27" xfId="0" applyFont="1" applyBorder="1" applyAlignment="1" quotePrefix="1">
      <alignment horizontal="left"/>
    </xf>
    <xf numFmtId="0" fontId="29" fillId="0" borderId="28" xfId="0" applyNumberFormat="1" applyFont="1" applyBorder="1" applyAlignment="1">
      <alignment horizontal="center"/>
    </xf>
    <xf numFmtId="0" fontId="29" fillId="0" borderId="29" xfId="0" applyNumberFormat="1" applyFont="1" applyBorder="1" applyAlignment="1">
      <alignment horizontal="center"/>
    </xf>
    <xf numFmtId="0" fontId="29" fillId="0" borderId="27" xfId="0" applyFont="1" applyBorder="1" applyAlignment="1">
      <alignment horizontal="left"/>
    </xf>
    <xf numFmtId="0" fontId="29" fillId="0" borderId="30" xfId="0" applyFont="1" applyBorder="1" applyAlignment="1">
      <alignment vertical="top"/>
    </xf>
    <xf numFmtId="0" fontId="29" fillId="0" borderId="31" xfId="0" applyFont="1" applyFill="1" applyBorder="1" applyAlignment="1">
      <alignment horizontal="center" vertical="top"/>
    </xf>
    <xf numFmtId="0" fontId="29" fillId="0" borderId="32" xfId="0" applyFont="1" applyFill="1" applyBorder="1" applyAlignment="1">
      <alignment horizontal="center" vertical="top"/>
    </xf>
    <xf numFmtId="0" fontId="32" fillId="0" borderId="24" xfId="0" applyFont="1" applyFill="1" applyBorder="1" applyAlignment="1">
      <alignment/>
    </xf>
    <xf numFmtId="0" fontId="28" fillId="13" borderId="24" xfId="0" applyFont="1" applyFill="1" applyBorder="1" applyAlignment="1">
      <alignment horizontal="center" vertical="center"/>
    </xf>
    <xf numFmtId="0" fontId="28" fillId="13" borderId="25" xfId="0" applyFont="1" applyFill="1" applyBorder="1" applyAlignment="1">
      <alignment horizontal="center" vertical="center"/>
    </xf>
    <xf numFmtId="0" fontId="28" fillId="13" borderId="36" xfId="0" applyFont="1" applyFill="1" applyBorder="1" applyAlignment="1">
      <alignment horizontal="center" vertical="center"/>
    </xf>
    <xf numFmtId="0" fontId="28" fillId="13" borderId="30" xfId="0" applyFont="1" applyFill="1" applyBorder="1" applyAlignment="1">
      <alignment horizontal="center" vertical="center"/>
    </xf>
    <xf numFmtId="0" fontId="28" fillId="13" borderId="31" xfId="0" applyFont="1" applyFill="1" applyBorder="1" applyAlignment="1">
      <alignment horizontal="center" vertical="center"/>
    </xf>
    <xf numFmtId="0" fontId="28" fillId="13" borderId="38" xfId="0" applyFont="1" applyFill="1" applyBorder="1" applyAlignment="1">
      <alignment horizontal="center" vertical="center"/>
    </xf>
    <xf numFmtId="0" fontId="28" fillId="13" borderId="3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4" xfId="91" applyFont="1" applyBorder="1" applyAlignment="1">
      <alignment horizontal="center" vertical="center"/>
      <protection/>
    </xf>
    <xf numFmtId="0" fontId="28" fillId="0" borderId="25" xfId="91" applyFont="1" applyBorder="1" applyAlignment="1">
      <alignment horizontal="center" vertical="center"/>
      <protection/>
    </xf>
    <xf numFmtId="0" fontId="28" fillId="0" borderId="25" xfId="90" applyFont="1" applyBorder="1" applyAlignment="1">
      <alignment horizontal="center" vertical="center" wrapText="1"/>
      <protection/>
    </xf>
    <xf numFmtId="0" fontId="28" fillId="0" borderId="26" xfId="91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/>
    </xf>
    <xf numFmtId="0" fontId="28" fillId="0" borderId="27" xfId="91" applyFont="1" applyBorder="1" applyAlignment="1">
      <alignment horizontal="left" vertical="center"/>
      <protection/>
    </xf>
    <xf numFmtId="0" fontId="28" fillId="0" borderId="28" xfId="91" applyFont="1" applyBorder="1" applyAlignment="1">
      <alignment horizontal="center" vertical="center"/>
      <protection/>
    </xf>
    <xf numFmtId="0" fontId="28" fillId="0" borderId="29" xfId="91" applyFont="1" applyBorder="1" applyAlignment="1">
      <alignment horizontal="center" vertical="center"/>
      <protection/>
    </xf>
    <xf numFmtId="0" fontId="29" fillId="0" borderId="27" xfId="91" applyFont="1" applyBorder="1" applyAlignment="1">
      <alignment horizontal="left" vertical="center"/>
      <protection/>
    </xf>
    <xf numFmtId="0" fontId="29" fillId="0" borderId="28" xfId="91" applyFont="1" applyBorder="1" applyAlignment="1">
      <alignment horizontal="center" vertical="center"/>
      <protection/>
    </xf>
    <xf numFmtId="0" fontId="29" fillId="0" borderId="28" xfId="90" applyFont="1" applyBorder="1" applyAlignment="1">
      <alignment horizontal="center" vertical="center" wrapText="1"/>
      <protection/>
    </xf>
    <xf numFmtId="0" fontId="29" fillId="0" borderId="28" xfId="91" applyFont="1" applyBorder="1" applyAlignment="1" quotePrefix="1">
      <alignment horizontal="center" vertical="center"/>
      <protection/>
    </xf>
    <xf numFmtId="0" fontId="29" fillId="0" borderId="29" xfId="90" applyFont="1" applyBorder="1" applyAlignment="1">
      <alignment horizontal="center" vertical="center" wrapText="1"/>
      <protection/>
    </xf>
    <xf numFmtId="0" fontId="29" fillId="0" borderId="30" xfId="91" applyFont="1" applyBorder="1" applyAlignment="1">
      <alignment horizontal="left" vertical="center"/>
      <protection/>
    </xf>
    <xf numFmtId="0" fontId="29" fillId="0" borderId="31" xfId="91" applyFont="1" applyBorder="1" applyAlignment="1">
      <alignment horizontal="center" vertical="center"/>
      <protection/>
    </xf>
    <xf numFmtId="0" fontId="29" fillId="0" borderId="31" xfId="90" applyFont="1" applyBorder="1" applyAlignment="1">
      <alignment horizontal="center" vertical="center" wrapText="1"/>
      <protection/>
    </xf>
    <xf numFmtId="0" fontId="29" fillId="0" borderId="31" xfId="0" applyFont="1" applyFill="1" applyBorder="1" applyAlignment="1">
      <alignment horizontal="center"/>
    </xf>
    <xf numFmtId="0" fontId="28" fillId="0" borderId="31" xfId="91" applyFont="1" applyBorder="1" applyAlignment="1" quotePrefix="1">
      <alignment horizontal="center" vertical="center"/>
      <protection/>
    </xf>
    <xf numFmtId="0" fontId="29" fillId="0" borderId="31" xfId="0" applyNumberFormat="1" applyFont="1" applyBorder="1" applyAlignment="1">
      <alignment horizontal="center"/>
    </xf>
    <xf numFmtId="0" fontId="29" fillId="0" borderId="32" xfId="90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vertical="top"/>
    </xf>
    <xf numFmtId="0" fontId="29" fillId="13" borderId="0" xfId="0" applyFont="1" applyFill="1" applyAlignment="1">
      <alignment/>
    </xf>
    <xf numFmtId="0" fontId="28" fillId="13" borderId="24" xfId="91" applyFont="1" applyFill="1" applyBorder="1" applyAlignment="1">
      <alignment horizontal="center" vertical="center" wrapText="1"/>
      <protection/>
    </xf>
    <xf numFmtId="0" fontId="28" fillId="13" borderId="25" xfId="91" applyFont="1" applyFill="1" applyBorder="1" applyAlignment="1">
      <alignment horizontal="center" vertical="center" wrapText="1"/>
      <protection/>
    </xf>
    <xf numFmtId="0" fontId="28" fillId="13" borderId="34" xfId="0" applyFont="1" applyFill="1" applyBorder="1" applyAlignment="1">
      <alignment horizontal="center" vertical="center"/>
    </xf>
    <xf numFmtId="0" fontId="28" fillId="13" borderId="35" xfId="0" applyFont="1" applyFill="1" applyBorder="1" applyAlignment="1">
      <alignment horizontal="center" vertical="center"/>
    </xf>
    <xf numFmtId="0" fontId="28" fillId="13" borderId="30" xfId="91" applyFont="1" applyFill="1" applyBorder="1" applyAlignment="1">
      <alignment horizontal="center" vertical="center" wrapText="1"/>
      <protection/>
    </xf>
    <xf numFmtId="0" fontId="28" fillId="13" borderId="31" xfId="91" applyFont="1" applyFill="1" applyBorder="1" applyAlignment="1">
      <alignment horizontal="center" vertical="center" wrapText="1"/>
      <protection/>
    </xf>
    <xf numFmtId="0" fontId="28" fillId="13" borderId="31" xfId="91" applyFont="1" applyFill="1" applyBorder="1" applyAlignment="1">
      <alignment horizontal="center" vertical="center" wrapText="1"/>
      <protection/>
    </xf>
    <xf numFmtId="0" fontId="28" fillId="13" borderId="32" xfId="91" applyFont="1" applyFill="1" applyBorder="1" applyAlignment="1">
      <alignment horizontal="center" vertical="center" wrapText="1"/>
      <protection/>
    </xf>
    <xf numFmtId="0" fontId="29" fillId="0" borderId="36" xfId="0" applyFont="1" applyBorder="1" applyAlignment="1">
      <alignment horizontal="center"/>
    </xf>
    <xf numFmtId="0" fontId="29" fillId="0" borderId="3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9" fillId="0" borderId="36" xfId="0" applyNumberFormat="1" applyFont="1" applyBorder="1" applyAlignment="1">
      <alignment horizontal="center"/>
    </xf>
    <xf numFmtId="0" fontId="29" fillId="13" borderId="24" xfId="0" applyFont="1" applyFill="1" applyBorder="1" applyAlignment="1">
      <alignment horizontal="center" vertical="center" wrapText="1"/>
    </xf>
    <xf numFmtId="0" fontId="28" fillId="13" borderId="26" xfId="0" applyFont="1" applyFill="1" applyBorder="1" applyAlignment="1">
      <alignment horizontal="center" vertical="center" wrapText="1"/>
    </xf>
    <xf numFmtId="0" fontId="29" fillId="13" borderId="0" xfId="0" applyFont="1" applyFill="1" applyBorder="1" applyAlignment="1">
      <alignment horizontal="center" vertical="center" wrapText="1"/>
    </xf>
    <xf numFmtId="0" fontId="29" fillId="13" borderId="27" xfId="0" applyFont="1" applyFill="1" applyBorder="1" applyAlignment="1">
      <alignment horizontal="center" vertical="center" wrapText="1"/>
    </xf>
    <xf numFmtId="0" fontId="29" fillId="13" borderId="28" xfId="0" applyFont="1" applyFill="1" applyBorder="1" applyAlignment="1">
      <alignment horizontal="center" vertical="center" wrapText="1"/>
    </xf>
    <xf numFmtId="0" fontId="29" fillId="13" borderId="32" xfId="0" applyFont="1" applyFill="1" applyBorder="1" applyAlignment="1">
      <alignment horizontal="center" vertical="center" wrapText="1"/>
    </xf>
    <xf numFmtId="0" fontId="29" fillId="13" borderId="36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tegoría del Piloto de Datos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_03-Sala Tercera 039-est-08" xfId="90"/>
    <cellStyle name="Normal_10-20" xfId="91"/>
    <cellStyle name="Notas" xfId="92"/>
    <cellStyle name="Note" xfId="93"/>
    <cellStyle name="Output" xfId="94"/>
    <cellStyle name="Piloto de Datos Ángulo" xfId="95"/>
    <cellStyle name="Piloto de Datos Campo" xfId="96"/>
    <cellStyle name="Piloto de Datos Resultado" xfId="97"/>
    <cellStyle name="Piloto de Datos Título" xfId="98"/>
    <cellStyle name="Piloto de Datos Valor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1" xfId="106"/>
    <cellStyle name="Título 2" xfId="107"/>
    <cellStyle name="Título 3" xfId="108"/>
    <cellStyle name="Total" xfId="109"/>
    <cellStyle name="Warning Text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Sala%20Segunda%20II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Documents%20and%20Settings\arodrigueza\Escritorio\PRODUCCI&#211;N\PRODUCCI&#211;N\INFORMES\De%20cuadros%20definitivos\2009\Anual\Sala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-13"/>
      <sheetName val="c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5" sqref="A5:F7"/>
    </sheetView>
  </sheetViews>
  <sheetFormatPr defaultColWidth="11.57421875" defaultRowHeight="12.75"/>
  <cols>
    <col min="1" max="1" width="28.7109375" style="7" customWidth="1"/>
    <col min="2" max="6" width="14.7109375" style="7" customWidth="1"/>
    <col min="7" max="7" width="16.7109375" style="7" customWidth="1"/>
    <col min="8" max="16384" width="11.421875" style="7" customWidth="1"/>
  </cols>
  <sheetData>
    <row r="1" ht="15">
      <c r="A1" s="6" t="s">
        <v>3</v>
      </c>
    </row>
    <row r="2" ht="15">
      <c r="A2" s="6"/>
    </row>
    <row r="3" spans="1:6" ht="15">
      <c r="A3" s="25" t="s">
        <v>116</v>
      </c>
      <c r="B3" s="25"/>
      <c r="C3" s="25"/>
      <c r="D3" s="25"/>
      <c r="E3" s="25"/>
      <c r="F3" s="25"/>
    </row>
    <row r="4" spans="1:6" ht="15">
      <c r="A4" s="8"/>
      <c r="B4" s="8"/>
      <c r="C4" s="9"/>
      <c r="D4" s="9"/>
      <c r="E4" s="9"/>
      <c r="F4" s="9"/>
    </row>
    <row r="5" spans="1:6" ht="15">
      <c r="A5" s="26" t="s">
        <v>44</v>
      </c>
      <c r="B5" s="27" t="s">
        <v>135</v>
      </c>
      <c r="C5" s="28" t="s">
        <v>36</v>
      </c>
      <c r="D5" s="28"/>
      <c r="E5" s="28"/>
      <c r="F5" s="28"/>
    </row>
    <row r="6" spans="1:6" ht="15">
      <c r="A6" s="26"/>
      <c r="B6" s="27"/>
      <c r="C6" s="27" t="s">
        <v>136</v>
      </c>
      <c r="D6" s="27" t="s">
        <v>100</v>
      </c>
      <c r="E6" s="27" t="s">
        <v>137</v>
      </c>
      <c r="F6" s="29" t="s">
        <v>40</v>
      </c>
    </row>
    <row r="7" spans="1:6" ht="15">
      <c r="A7" s="26"/>
      <c r="B7" s="27"/>
      <c r="C7" s="27"/>
      <c r="D7" s="27"/>
      <c r="E7" s="27"/>
      <c r="F7" s="29"/>
    </row>
    <row r="8" spans="1:6" ht="15">
      <c r="A8" s="10"/>
      <c r="B8" s="11"/>
      <c r="C8" s="12"/>
      <c r="D8" s="13"/>
      <c r="E8" s="9"/>
      <c r="F8" s="14"/>
    </row>
    <row r="9" spans="1:6" ht="15">
      <c r="A9" s="15" t="s">
        <v>111</v>
      </c>
      <c r="B9" s="16">
        <f>SUM(C9:F9)</f>
        <v>234</v>
      </c>
      <c r="C9" s="11">
        <v>10</v>
      </c>
      <c r="D9" s="11">
        <v>205</v>
      </c>
      <c r="E9" s="11">
        <v>19</v>
      </c>
      <c r="F9" s="17">
        <v>0</v>
      </c>
    </row>
    <row r="10" spans="1:6" ht="15">
      <c r="A10" s="15" t="s">
        <v>112</v>
      </c>
      <c r="B10" s="16">
        <f>SUM(C10:F10)</f>
        <v>1404</v>
      </c>
      <c r="C10" s="18">
        <v>30</v>
      </c>
      <c r="D10" s="18">
        <v>1269</v>
      </c>
      <c r="E10" s="18">
        <v>96</v>
      </c>
      <c r="F10" s="19">
        <v>9</v>
      </c>
    </row>
    <row r="11" spans="1:6" ht="15">
      <c r="A11" s="15" t="s">
        <v>113</v>
      </c>
      <c r="B11" s="16">
        <f>SUM(C11:F11)</f>
        <v>3</v>
      </c>
      <c r="C11" s="18">
        <v>1</v>
      </c>
      <c r="D11" s="18">
        <v>2</v>
      </c>
      <c r="E11" s="18">
        <v>0</v>
      </c>
      <c r="F11" s="19">
        <v>0</v>
      </c>
    </row>
    <row r="12" spans="1:6" ht="15">
      <c r="A12" s="15" t="s">
        <v>114</v>
      </c>
      <c r="B12" s="16">
        <f>SUM(C12:F12)</f>
        <v>1175</v>
      </c>
      <c r="C12" s="18">
        <v>36</v>
      </c>
      <c r="D12" s="18">
        <v>1048</v>
      </c>
      <c r="E12" s="18">
        <v>87</v>
      </c>
      <c r="F12" s="19">
        <v>4</v>
      </c>
    </row>
    <row r="13" spans="1:6" ht="15">
      <c r="A13" s="20" t="s">
        <v>115</v>
      </c>
      <c r="B13" s="16">
        <f>SUM(C13:F13)</f>
        <v>466</v>
      </c>
      <c r="C13" s="11">
        <f>C9+C10+C11-C12</f>
        <v>5</v>
      </c>
      <c r="D13" s="11">
        <f>D9+D10+D11-D12</f>
        <v>428</v>
      </c>
      <c r="E13" s="11">
        <f>E9+E10+E11-E12</f>
        <v>28</v>
      </c>
      <c r="F13" s="17">
        <f>F9+F10+F11-F12</f>
        <v>5</v>
      </c>
    </row>
    <row r="14" spans="1:6" ht="15">
      <c r="A14" s="21"/>
      <c r="B14" s="22"/>
      <c r="C14" s="22"/>
      <c r="D14" s="22"/>
      <c r="E14" s="22"/>
      <c r="F14" s="23"/>
    </row>
    <row r="15" spans="1:7" ht="15">
      <c r="A15" s="24" t="s">
        <v>10</v>
      </c>
      <c r="G15" s="9"/>
    </row>
  </sheetData>
  <sheetProtection/>
  <mergeCells count="8">
    <mergeCell ref="A3:F3"/>
    <mergeCell ref="A5:A7"/>
    <mergeCell ref="B5:B7"/>
    <mergeCell ref="C5:F5"/>
    <mergeCell ref="C6:C7"/>
    <mergeCell ref="D6:D7"/>
    <mergeCell ref="E6:E7"/>
    <mergeCell ref="F6:F7"/>
  </mergeCells>
  <printOptions horizontalCentered="1" verticalCentered="1"/>
  <pageMargins left="0.5902777777777778" right="0.5902777777777778" top="0.5902777777777778" bottom="0.5902777777777778" header="0.5118055555555556" footer="0.5118055555555556"/>
  <pageSetup fitToHeight="1" fitToWidth="1" horizontalDpi="300" verticalDpi="3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zoomScale="75" zoomScaleNormal="75" workbookViewId="0" topLeftCell="A1">
      <selection activeCell="A7" sqref="A7:F8"/>
    </sheetView>
  </sheetViews>
  <sheetFormatPr defaultColWidth="11.421875" defaultRowHeight="12.75"/>
  <cols>
    <col min="1" max="1" width="121.00390625" style="31" customWidth="1"/>
    <col min="2" max="2" width="11.00390625" style="31" customWidth="1"/>
    <col min="3" max="3" width="9.28125" style="31" customWidth="1"/>
    <col min="4" max="5" width="10.140625" style="31" customWidth="1"/>
    <col min="6" max="6" width="9.421875" style="31" customWidth="1"/>
    <col min="7" max="7" width="11.421875" style="31" customWidth="1"/>
    <col min="8" max="16384" width="10.8515625" style="31" customWidth="1"/>
  </cols>
  <sheetData>
    <row r="1" spans="1:6" ht="15">
      <c r="A1" s="6" t="s">
        <v>4</v>
      </c>
      <c r="B1" s="30"/>
      <c r="C1" s="1"/>
      <c r="D1" s="2"/>
      <c r="E1" s="2"/>
      <c r="F1" s="2"/>
    </row>
    <row r="2" spans="1:6" ht="15">
      <c r="A2" s="6"/>
      <c r="B2" s="30"/>
      <c r="C2" s="1"/>
      <c r="D2" s="2"/>
      <c r="E2" s="2"/>
      <c r="F2" s="2"/>
    </row>
    <row r="3" spans="1:6" ht="15">
      <c r="A3" s="49" t="s">
        <v>134</v>
      </c>
      <c r="B3" s="49"/>
      <c r="C3" s="49"/>
      <c r="D3" s="49"/>
      <c r="E3" s="49"/>
      <c r="F3" s="49"/>
    </row>
    <row r="4" spans="1:6" ht="15">
      <c r="A4" s="50" t="s">
        <v>72</v>
      </c>
      <c r="B4" s="50"/>
      <c r="C4" s="50"/>
      <c r="D4" s="50"/>
      <c r="E4" s="50"/>
      <c r="F4" s="50"/>
    </row>
    <row r="5" spans="1:6" ht="15">
      <c r="A5" s="32"/>
      <c r="B5" s="32"/>
      <c r="C5" s="32"/>
      <c r="D5" s="32"/>
      <c r="E5" s="32"/>
      <c r="F5" s="32"/>
    </row>
    <row r="6" spans="1:6" ht="15">
      <c r="A6" s="32"/>
      <c r="B6" s="32"/>
      <c r="C6" s="32"/>
      <c r="D6" s="32"/>
      <c r="E6" s="32"/>
      <c r="F6" s="32"/>
    </row>
    <row r="7" spans="1:6" ht="15">
      <c r="A7" s="51" t="s">
        <v>35</v>
      </c>
      <c r="B7" s="52" t="s">
        <v>36</v>
      </c>
      <c r="C7" s="53"/>
      <c r="D7" s="53"/>
      <c r="E7" s="53"/>
      <c r="F7" s="53"/>
    </row>
    <row r="8" spans="1:6" ht="15">
      <c r="A8" s="54"/>
      <c r="B8" s="55" t="s">
        <v>135</v>
      </c>
      <c r="C8" s="55" t="s">
        <v>136</v>
      </c>
      <c r="D8" s="55" t="s">
        <v>37</v>
      </c>
      <c r="E8" s="55" t="s">
        <v>137</v>
      </c>
      <c r="F8" s="56" t="s">
        <v>40</v>
      </c>
    </row>
    <row r="9" spans="1:6" ht="9.75" customHeight="1">
      <c r="A9" s="33"/>
      <c r="B9" s="34"/>
      <c r="C9" s="34"/>
      <c r="D9" s="34"/>
      <c r="E9" s="34"/>
      <c r="F9" s="35"/>
    </row>
    <row r="10" spans="1:6" ht="15">
      <c r="A10" s="36" t="s">
        <v>135</v>
      </c>
      <c r="B10" s="37">
        <f>SUM(B12:B75)</f>
        <v>1404</v>
      </c>
      <c r="C10" s="37">
        <f>SUM(C12:C75)</f>
        <v>30</v>
      </c>
      <c r="D10" s="37">
        <f>SUM(D12:D75)</f>
        <v>1269</v>
      </c>
      <c r="E10" s="37">
        <f>SUM(E12:E75)</f>
        <v>96</v>
      </c>
      <c r="F10" s="38">
        <f>SUM(F12:F75)</f>
        <v>9</v>
      </c>
    </row>
    <row r="11" spans="1:6" ht="15">
      <c r="A11" s="39"/>
      <c r="B11" s="40"/>
      <c r="C11" s="40"/>
      <c r="D11" s="40"/>
      <c r="E11" s="40"/>
      <c r="F11" s="41"/>
    </row>
    <row r="12" spans="1:6" ht="15">
      <c r="A12" s="39" t="s">
        <v>138</v>
      </c>
      <c r="B12" s="40">
        <f aca="true" t="shared" si="0" ref="B12:B38">SUM(C12:F12)</f>
        <v>25</v>
      </c>
      <c r="C12" s="40">
        <v>0</v>
      </c>
      <c r="D12" s="40">
        <v>20</v>
      </c>
      <c r="E12" s="40">
        <v>5</v>
      </c>
      <c r="F12" s="41">
        <v>0</v>
      </c>
    </row>
    <row r="13" spans="1:6" ht="15">
      <c r="A13" s="39" t="s">
        <v>67</v>
      </c>
      <c r="B13" s="40">
        <f t="shared" si="0"/>
        <v>3</v>
      </c>
      <c r="C13" s="40">
        <v>2</v>
      </c>
      <c r="D13" s="40">
        <v>0</v>
      </c>
      <c r="E13" s="40">
        <v>0</v>
      </c>
      <c r="F13" s="41">
        <v>1</v>
      </c>
    </row>
    <row r="14" spans="1:6" ht="15">
      <c r="A14" s="39" t="s">
        <v>68</v>
      </c>
      <c r="B14" s="40">
        <f t="shared" si="0"/>
        <v>1</v>
      </c>
      <c r="C14" s="40">
        <v>1</v>
      </c>
      <c r="D14" s="40">
        <v>0</v>
      </c>
      <c r="E14" s="40">
        <v>0</v>
      </c>
      <c r="F14" s="41">
        <v>0</v>
      </c>
    </row>
    <row r="15" spans="1:6" ht="15">
      <c r="A15" s="39" t="s">
        <v>57</v>
      </c>
      <c r="B15" s="40">
        <f t="shared" si="0"/>
        <v>1</v>
      </c>
      <c r="C15" s="40">
        <v>1</v>
      </c>
      <c r="D15" s="40">
        <v>0</v>
      </c>
      <c r="E15" s="40">
        <v>0</v>
      </c>
      <c r="F15" s="41">
        <v>0</v>
      </c>
    </row>
    <row r="16" spans="1:6" ht="15">
      <c r="A16" s="39" t="s">
        <v>73</v>
      </c>
      <c r="B16" s="40">
        <f t="shared" si="0"/>
        <v>1</v>
      </c>
      <c r="C16" s="40">
        <v>1</v>
      </c>
      <c r="D16" s="40">
        <v>0</v>
      </c>
      <c r="E16" s="40">
        <v>0</v>
      </c>
      <c r="F16" s="41">
        <v>0</v>
      </c>
    </row>
    <row r="17" spans="1:6" ht="15">
      <c r="A17" s="39" t="s">
        <v>74</v>
      </c>
      <c r="B17" s="40">
        <f t="shared" si="0"/>
        <v>4</v>
      </c>
      <c r="C17" s="40">
        <v>0</v>
      </c>
      <c r="D17" s="40">
        <v>4</v>
      </c>
      <c r="E17" s="40">
        <v>0</v>
      </c>
      <c r="F17" s="41">
        <v>0</v>
      </c>
    </row>
    <row r="18" spans="1:6" ht="15">
      <c r="A18" s="39" t="s">
        <v>161</v>
      </c>
      <c r="B18" s="40">
        <f t="shared" si="0"/>
        <v>1</v>
      </c>
      <c r="C18" s="40">
        <v>1</v>
      </c>
      <c r="D18" s="40">
        <v>0</v>
      </c>
      <c r="E18" s="40">
        <v>0</v>
      </c>
      <c r="F18" s="41">
        <v>0</v>
      </c>
    </row>
    <row r="19" spans="1:6" ht="15">
      <c r="A19" s="39" t="s">
        <v>75</v>
      </c>
      <c r="B19" s="40">
        <f t="shared" si="0"/>
        <v>1</v>
      </c>
      <c r="C19" s="40">
        <v>0</v>
      </c>
      <c r="D19" s="40">
        <v>1</v>
      </c>
      <c r="E19" s="40">
        <v>0</v>
      </c>
      <c r="F19" s="41">
        <v>0</v>
      </c>
    </row>
    <row r="20" spans="1:6" ht="15">
      <c r="A20" s="39" t="s">
        <v>76</v>
      </c>
      <c r="B20" s="40">
        <f t="shared" si="0"/>
        <v>7</v>
      </c>
      <c r="C20" s="40">
        <v>0</v>
      </c>
      <c r="D20" s="40">
        <v>7</v>
      </c>
      <c r="E20" s="40">
        <v>0</v>
      </c>
      <c r="F20" s="41">
        <v>0</v>
      </c>
    </row>
    <row r="21" spans="1:6" ht="15">
      <c r="A21" s="39" t="s">
        <v>77</v>
      </c>
      <c r="B21" s="40">
        <f t="shared" si="0"/>
        <v>3</v>
      </c>
      <c r="C21" s="40">
        <v>1</v>
      </c>
      <c r="D21" s="40">
        <v>2</v>
      </c>
      <c r="E21" s="40">
        <v>0</v>
      </c>
      <c r="F21" s="41">
        <v>0</v>
      </c>
    </row>
    <row r="22" spans="1:6" ht="15">
      <c r="A22" s="39" t="s">
        <v>151</v>
      </c>
      <c r="B22" s="40">
        <f t="shared" si="0"/>
        <v>1</v>
      </c>
      <c r="C22" s="40">
        <v>1</v>
      </c>
      <c r="D22" s="40">
        <v>0</v>
      </c>
      <c r="E22" s="40">
        <v>0</v>
      </c>
      <c r="F22" s="41">
        <v>0</v>
      </c>
    </row>
    <row r="23" spans="1:6" ht="15">
      <c r="A23" s="39" t="s">
        <v>78</v>
      </c>
      <c r="B23" s="40">
        <f t="shared" si="0"/>
        <v>4</v>
      </c>
      <c r="C23" s="40">
        <v>0</v>
      </c>
      <c r="D23" s="40">
        <v>4</v>
      </c>
      <c r="E23" s="40">
        <v>0</v>
      </c>
      <c r="F23" s="41">
        <v>0</v>
      </c>
    </row>
    <row r="24" spans="1:6" ht="15">
      <c r="A24" s="39" t="s">
        <v>152</v>
      </c>
      <c r="B24" s="40">
        <f t="shared" si="0"/>
        <v>1</v>
      </c>
      <c r="C24" s="40">
        <v>0</v>
      </c>
      <c r="D24" s="40">
        <v>1</v>
      </c>
      <c r="E24" s="40">
        <v>0</v>
      </c>
      <c r="F24" s="41">
        <v>0</v>
      </c>
    </row>
    <row r="25" spans="1:6" ht="15">
      <c r="A25" s="39" t="s">
        <v>46</v>
      </c>
      <c r="B25" s="40">
        <f t="shared" si="0"/>
        <v>1</v>
      </c>
      <c r="C25" s="40">
        <v>0</v>
      </c>
      <c r="D25" s="40">
        <v>1</v>
      </c>
      <c r="E25" s="40">
        <v>0</v>
      </c>
      <c r="F25" s="41">
        <v>0</v>
      </c>
    </row>
    <row r="26" spans="1:6" ht="15">
      <c r="A26" s="39" t="s">
        <v>60</v>
      </c>
      <c r="B26" s="40">
        <f t="shared" si="0"/>
        <v>12</v>
      </c>
      <c r="C26" s="40">
        <v>0</v>
      </c>
      <c r="D26" s="40">
        <v>12</v>
      </c>
      <c r="E26" s="40">
        <v>0</v>
      </c>
      <c r="F26" s="41">
        <v>0</v>
      </c>
    </row>
    <row r="27" spans="1:6" ht="15">
      <c r="A27" s="39" t="s">
        <v>79</v>
      </c>
      <c r="B27" s="40">
        <f t="shared" si="0"/>
        <v>1</v>
      </c>
      <c r="C27" s="40">
        <v>1</v>
      </c>
      <c r="D27" s="40">
        <v>0</v>
      </c>
      <c r="E27" s="40">
        <v>0</v>
      </c>
      <c r="F27" s="41">
        <v>0</v>
      </c>
    </row>
    <row r="28" spans="1:6" ht="15">
      <c r="A28" s="39" t="s">
        <v>61</v>
      </c>
      <c r="B28" s="40">
        <f t="shared" si="0"/>
        <v>1</v>
      </c>
      <c r="C28" s="40">
        <v>0</v>
      </c>
      <c r="D28" s="40">
        <v>1</v>
      </c>
      <c r="E28" s="40">
        <v>0</v>
      </c>
      <c r="F28" s="41">
        <v>0</v>
      </c>
    </row>
    <row r="29" spans="1:6" ht="15">
      <c r="A29" s="39" t="s">
        <v>62</v>
      </c>
      <c r="B29" s="40">
        <f t="shared" si="0"/>
        <v>3</v>
      </c>
      <c r="C29" s="40">
        <v>3</v>
      </c>
      <c r="D29" s="40">
        <v>0</v>
      </c>
      <c r="E29" s="40">
        <v>0</v>
      </c>
      <c r="F29" s="41">
        <v>0</v>
      </c>
    </row>
    <row r="30" spans="1:6" ht="15">
      <c r="A30" s="39" t="s">
        <v>58</v>
      </c>
      <c r="B30" s="40">
        <f t="shared" si="0"/>
        <v>1</v>
      </c>
      <c r="C30" s="40">
        <v>0</v>
      </c>
      <c r="D30" s="40">
        <v>1</v>
      </c>
      <c r="E30" s="40">
        <v>0</v>
      </c>
      <c r="F30" s="41">
        <v>0</v>
      </c>
    </row>
    <row r="31" spans="1:6" ht="15">
      <c r="A31" s="39" t="s">
        <v>59</v>
      </c>
      <c r="B31" s="40">
        <f t="shared" si="0"/>
        <v>1</v>
      </c>
      <c r="C31" s="40">
        <v>1</v>
      </c>
      <c r="D31" s="40">
        <v>0</v>
      </c>
      <c r="E31" s="40">
        <v>0</v>
      </c>
      <c r="F31" s="41">
        <v>0</v>
      </c>
    </row>
    <row r="32" spans="1:6" ht="15">
      <c r="A32" s="39" t="s">
        <v>0</v>
      </c>
      <c r="B32" s="40">
        <f t="shared" si="0"/>
        <v>1</v>
      </c>
      <c r="C32" s="40">
        <v>0</v>
      </c>
      <c r="D32" s="40">
        <v>1</v>
      </c>
      <c r="E32" s="40">
        <v>0</v>
      </c>
      <c r="F32" s="41">
        <v>0</v>
      </c>
    </row>
    <row r="33" spans="1:6" ht="15">
      <c r="A33" s="39" t="s">
        <v>1</v>
      </c>
      <c r="B33" s="40">
        <f t="shared" si="0"/>
        <v>1</v>
      </c>
      <c r="C33" s="40">
        <v>1</v>
      </c>
      <c r="D33" s="40">
        <v>0</v>
      </c>
      <c r="E33" s="40">
        <v>0</v>
      </c>
      <c r="F33" s="41">
        <v>0</v>
      </c>
    </row>
    <row r="34" spans="1:6" ht="15">
      <c r="A34" s="39" t="s">
        <v>63</v>
      </c>
      <c r="B34" s="40">
        <f t="shared" si="0"/>
        <v>6</v>
      </c>
      <c r="C34" s="40">
        <v>0</v>
      </c>
      <c r="D34" s="40">
        <v>0</v>
      </c>
      <c r="E34" s="40">
        <v>3</v>
      </c>
      <c r="F34" s="41">
        <v>3</v>
      </c>
    </row>
    <row r="35" spans="1:6" ht="15">
      <c r="A35" s="39" t="s">
        <v>47</v>
      </c>
      <c r="B35" s="40">
        <f t="shared" si="0"/>
        <v>1</v>
      </c>
      <c r="C35" s="40">
        <v>0</v>
      </c>
      <c r="D35" s="40">
        <v>0</v>
      </c>
      <c r="E35" s="40">
        <v>1</v>
      </c>
      <c r="F35" s="41">
        <v>0</v>
      </c>
    </row>
    <row r="36" spans="1:6" ht="15">
      <c r="A36" s="39" t="s">
        <v>64</v>
      </c>
      <c r="B36" s="40">
        <f t="shared" si="0"/>
        <v>1</v>
      </c>
      <c r="C36" s="40">
        <v>0</v>
      </c>
      <c r="D36" s="40">
        <v>0</v>
      </c>
      <c r="E36" s="40">
        <v>1</v>
      </c>
      <c r="F36" s="41">
        <v>0</v>
      </c>
    </row>
    <row r="37" spans="1:6" ht="15">
      <c r="A37" s="39" t="s">
        <v>153</v>
      </c>
      <c r="B37" s="40">
        <f t="shared" si="0"/>
        <v>1</v>
      </c>
      <c r="C37" s="40">
        <v>0</v>
      </c>
      <c r="D37" s="40">
        <v>0</v>
      </c>
      <c r="E37" s="40">
        <v>1</v>
      </c>
      <c r="F37" s="41">
        <v>0</v>
      </c>
    </row>
    <row r="38" spans="1:6" ht="15">
      <c r="A38" s="39" t="s">
        <v>69</v>
      </c>
      <c r="B38" s="40">
        <f t="shared" si="0"/>
        <v>1</v>
      </c>
      <c r="C38" s="40">
        <v>0</v>
      </c>
      <c r="D38" s="40">
        <v>0</v>
      </c>
      <c r="E38" s="40">
        <v>1</v>
      </c>
      <c r="F38" s="41">
        <v>0</v>
      </c>
    </row>
    <row r="39" spans="1:6" ht="15">
      <c r="A39" s="39" t="s">
        <v>80</v>
      </c>
      <c r="B39" s="40">
        <v>2</v>
      </c>
      <c r="C39" s="40">
        <v>0</v>
      </c>
      <c r="D39" s="40">
        <v>0</v>
      </c>
      <c r="E39" s="40">
        <v>2</v>
      </c>
      <c r="F39" s="41">
        <v>0</v>
      </c>
    </row>
    <row r="40" spans="1:6" ht="15">
      <c r="A40" s="39" t="s">
        <v>54</v>
      </c>
      <c r="B40" s="40">
        <f aca="true" t="shared" si="1" ref="B40:B49">SUM(C40:F40)</f>
        <v>1</v>
      </c>
      <c r="C40" s="40">
        <v>0</v>
      </c>
      <c r="D40" s="40">
        <v>1</v>
      </c>
      <c r="E40" s="40">
        <v>0</v>
      </c>
      <c r="F40" s="41">
        <v>0</v>
      </c>
    </row>
    <row r="41" spans="1:6" ht="15">
      <c r="A41" s="39" t="s">
        <v>154</v>
      </c>
      <c r="B41" s="40">
        <f t="shared" si="1"/>
        <v>1</v>
      </c>
      <c r="C41" s="40">
        <v>1</v>
      </c>
      <c r="D41" s="40">
        <v>0</v>
      </c>
      <c r="E41" s="40">
        <v>0</v>
      </c>
      <c r="F41" s="41">
        <v>0</v>
      </c>
    </row>
    <row r="42" spans="1:6" ht="15">
      <c r="A42" s="39" t="s">
        <v>155</v>
      </c>
      <c r="B42" s="40">
        <f t="shared" si="1"/>
        <v>14</v>
      </c>
      <c r="C42" s="40">
        <v>0</v>
      </c>
      <c r="D42" s="40">
        <v>14</v>
      </c>
      <c r="E42" s="40">
        <v>0</v>
      </c>
      <c r="F42" s="41">
        <v>0</v>
      </c>
    </row>
    <row r="43" spans="1:6" ht="15">
      <c r="A43" s="39" t="s">
        <v>156</v>
      </c>
      <c r="B43" s="40">
        <f t="shared" si="1"/>
        <v>9</v>
      </c>
      <c r="C43" s="40">
        <v>0</v>
      </c>
      <c r="D43" s="40">
        <v>9</v>
      </c>
      <c r="E43" s="40">
        <v>0</v>
      </c>
      <c r="F43" s="41">
        <v>0</v>
      </c>
    </row>
    <row r="44" spans="1:6" ht="15">
      <c r="A44" s="39" t="s">
        <v>157</v>
      </c>
      <c r="B44" s="40">
        <f t="shared" si="1"/>
        <v>18</v>
      </c>
      <c r="C44" s="40">
        <v>0</v>
      </c>
      <c r="D44" s="40">
        <v>18</v>
      </c>
      <c r="E44" s="40">
        <v>0</v>
      </c>
      <c r="F44" s="41">
        <v>0</v>
      </c>
    </row>
    <row r="45" spans="1:6" ht="15">
      <c r="A45" s="39" t="s">
        <v>55</v>
      </c>
      <c r="B45" s="40">
        <f t="shared" si="1"/>
        <v>1</v>
      </c>
      <c r="C45" s="40">
        <v>0</v>
      </c>
      <c r="D45" s="40">
        <v>1</v>
      </c>
      <c r="E45" s="40">
        <v>0</v>
      </c>
      <c r="F45" s="41">
        <v>0</v>
      </c>
    </row>
    <row r="46" spans="1:6" ht="15">
      <c r="A46" s="39" t="s">
        <v>158</v>
      </c>
      <c r="B46" s="40">
        <f t="shared" si="1"/>
        <v>14</v>
      </c>
      <c r="C46" s="40">
        <v>0</v>
      </c>
      <c r="D46" s="40">
        <v>14</v>
      </c>
      <c r="E46" s="40">
        <v>0</v>
      </c>
      <c r="F46" s="41">
        <v>0</v>
      </c>
    </row>
    <row r="47" spans="1:6" ht="15">
      <c r="A47" s="39" t="s">
        <v>70</v>
      </c>
      <c r="B47" s="40">
        <f t="shared" si="1"/>
        <v>1</v>
      </c>
      <c r="C47" s="40">
        <v>0</v>
      </c>
      <c r="D47" s="40">
        <v>1</v>
      </c>
      <c r="E47" s="40">
        <v>0</v>
      </c>
      <c r="F47" s="41">
        <v>0</v>
      </c>
    </row>
    <row r="48" spans="1:6" ht="15">
      <c r="A48" s="39" t="s">
        <v>159</v>
      </c>
      <c r="B48" s="40">
        <f t="shared" si="1"/>
        <v>10</v>
      </c>
      <c r="C48" s="40">
        <v>0</v>
      </c>
      <c r="D48" s="40">
        <v>10</v>
      </c>
      <c r="E48" s="40">
        <v>0</v>
      </c>
      <c r="F48" s="41">
        <v>0</v>
      </c>
    </row>
    <row r="49" spans="1:6" ht="15">
      <c r="A49" s="39" t="s">
        <v>160</v>
      </c>
      <c r="B49" s="40">
        <f t="shared" si="1"/>
        <v>63</v>
      </c>
      <c r="C49" s="40">
        <v>0</v>
      </c>
      <c r="D49" s="40">
        <v>63</v>
      </c>
      <c r="E49" s="40">
        <v>0</v>
      </c>
      <c r="F49" s="41">
        <v>0</v>
      </c>
    </row>
    <row r="50" spans="1:6" ht="15">
      <c r="A50" s="39" t="s">
        <v>65</v>
      </c>
      <c r="B50" s="40">
        <v>26</v>
      </c>
      <c r="C50" s="40">
        <v>0</v>
      </c>
      <c r="D50" s="40">
        <v>26</v>
      </c>
      <c r="E50" s="40">
        <v>0</v>
      </c>
      <c r="F50" s="41">
        <v>0</v>
      </c>
    </row>
    <row r="51" spans="1:6" ht="15">
      <c r="A51" s="39" t="s">
        <v>48</v>
      </c>
      <c r="B51" s="40">
        <f aca="true" t="shared" si="2" ref="B51:B63">SUM(C51:F51)</f>
        <v>1</v>
      </c>
      <c r="C51" s="40">
        <v>0</v>
      </c>
      <c r="D51" s="40">
        <v>0</v>
      </c>
      <c r="E51" s="40">
        <v>0</v>
      </c>
      <c r="F51" s="41">
        <v>1</v>
      </c>
    </row>
    <row r="52" spans="1:6" ht="15">
      <c r="A52" s="39" t="s">
        <v>81</v>
      </c>
      <c r="B52" s="40">
        <f t="shared" si="2"/>
        <v>2</v>
      </c>
      <c r="C52" s="40">
        <v>0</v>
      </c>
      <c r="D52" s="40">
        <v>0</v>
      </c>
      <c r="E52" s="40">
        <v>1</v>
      </c>
      <c r="F52" s="41">
        <v>1</v>
      </c>
    </row>
    <row r="53" spans="1:6" ht="15">
      <c r="A53" s="39" t="s">
        <v>82</v>
      </c>
      <c r="B53" s="40">
        <f t="shared" si="2"/>
        <v>2</v>
      </c>
      <c r="C53" s="40">
        <v>0</v>
      </c>
      <c r="D53" s="40">
        <v>0</v>
      </c>
      <c r="E53" s="40">
        <v>1</v>
      </c>
      <c r="F53" s="41">
        <v>1</v>
      </c>
    </row>
    <row r="54" spans="1:6" ht="15">
      <c r="A54" s="42" t="s">
        <v>49</v>
      </c>
      <c r="B54" s="43">
        <f t="shared" si="2"/>
        <v>1</v>
      </c>
      <c r="C54" s="43">
        <v>1</v>
      </c>
      <c r="D54" s="43">
        <v>0</v>
      </c>
      <c r="E54" s="43">
        <v>0</v>
      </c>
      <c r="F54" s="44">
        <v>0</v>
      </c>
    </row>
    <row r="55" spans="1:6" ht="15">
      <c r="A55" s="39" t="s">
        <v>140</v>
      </c>
      <c r="B55" s="40">
        <f t="shared" si="2"/>
        <v>77</v>
      </c>
      <c r="C55" s="40">
        <v>1</v>
      </c>
      <c r="D55" s="40">
        <v>76</v>
      </c>
      <c r="E55" s="40">
        <v>0</v>
      </c>
      <c r="F55" s="41">
        <v>0</v>
      </c>
    </row>
    <row r="56" spans="1:6" ht="15">
      <c r="A56" s="39" t="s">
        <v>139</v>
      </c>
      <c r="B56" s="40">
        <f t="shared" si="2"/>
        <v>82</v>
      </c>
      <c r="C56" s="40">
        <v>0</v>
      </c>
      <c r="D56" s="40">
        <v>0</v>
      </c>
      <c r="E56" s="40">
        <v>80</v>
      </c>
      <c r="F56" s="41">
        <v>2</v>
      </c>
    </row>
    <row r="57" spans="1:6" ht="15">
      <c r="A57" s="39" t="s">
        <v>141</v>
      </c>
      <c r="B57" s="40">
        <f t="shared" si="2"/>
        <v>78</v>
      </c>
      <c r="C57" s="40">
        <v>0</v>
      </c>
      <c r="D57" s="40">
        <v>78</v>
      </c>
      <c r="E57" s="40">
        <v>0</v>
      </c>
      <c r="F57" s="41">
        <v>0</v>
      </c>
    </row>
    <row r="58" spans="1:6" ht="15">
      <c r="A58" s="39" t="s">
        <v>50</v>
      </c>
      <c r="B58" s="40">
        <f t="shared" si="2"/>
        <v>2</v>
      </c>
      <c r="C58" s="40">
        <v>0</v>
      </c>
      <c r="D58" s="40">
        <v>2</v>
      </c>
      <c r="E58" s="40">
        <v>0</v>
      </c>
      <c r="F58" s="41">
        <v>0</v>
      </c>
    </row>
    <row r="59" spans="1:6" ht="15">
      <c r="A59" s="39" t="s">
        <v>142</v>
      </c>
      <c r="B59" s="40">
        <f t="shared" si="2"/>
        <v>98</v>
      </c>
      <c r="C59" s="40">
        <v>0</v>
      </c>
      <c r="D59" s="40">
        <v>98</v>
      </c>
      <c r="E59" s="40">
        <v>0</v>
      </c>
      <c r="F59" s="41">
        <v>0</v>
      </c>
    </row>
    <row r="60" spans="1:6" ht="15">
      <c r="A60" s="39" t="s">
        <v>149</v>
      </c>
      <c r="B60" s="40">
        <f t="shared" si="2"/>
        <v>1</v>
      </c>
      <c r="C60" s="40">
        <v>0</v>
      </c>
      <c r="D60" s="40">
        <v>1</v>
      </c>
      <c r="E60" s="40">
        <v>0</v>
      </c>
      <c r="F60" s="41">
        <v>0</v>
      </c>
    </row>
    <row r="61" spans="1:6" ht="15">
      <c r="A61" s="39" t="s">
        <v>150</v>
      </c>
      <c r="B61" s="40">
        <f t="shared" si="2"/>
        <v>1</v>
      </c>
      <c r="C61" s="40">
        <v>0</v>
      </c>
      <c r="D61" s="40">
        <v>1</v>
      </c>
      <c r="E61" s="40">
        <v>0</v>
      </c>
      <c r="F61" s="41">
        <v>0</v>
      </c>
    </row>
    <row r="62" spans="1:6" ht="15">
      <c r="A62" s="39" t="s">
        <v>56</v>
      </c>
      <c r="B62" s="40">
        <f t="shared" si="2"/>
        <v>7</v>
      </c>
      <c r="C62" s="40">
        <v>0</v>
      </c>
      <c r="D62" s="40">
        <v>7</v>
      </c>
      <c r="E62" s="40">
        <v>0</v>
      </c>
      <c r="F62" s="41">
        <v>0</v>
      </c>
    </row>
    <row r="63" spans="1:6" ht="15">
      <c r="A63" s="39" t="s">
        <v>83</v>
      </c>
      <c r="B63" s="40">
        <f t="shared" si="2"/>
        <v>1</v>
      </c>
      <c r="C63" s="40">
        <v>0</v>
      </c>
      <c r="D63" s="40">
        <v>1</v>
      </c>
      <c r="E63" s="40">
        <v>0</v>
      </c>
      <c r="F63" s="41">
        <v>0</v>
      </c>
    </row>
    <row r="64" spans="1:6" ht="15">
      <c r="A64" s="39" t="s">
        <v>51</v>
      </c>
      <c r="B64" s="40">
        <v>568</v>
      </c>
      <c r="C64" s="40">
        <v>0</v>
      </c>
      <c r="D64" s="40">
        <v>568</v>
      </c>
      <c r="E64" s="40">
        <v>0</v>
      </c>
      <c r="F64" s="41">
        <v>0</v>
      </c>
    </row>
    <row r="65" spans="1:6" ht="15">
      <c r="A65" s="39" t="s">
        <v>71</v>
      </c>
      <c r="B65" s="40">
        <f>SUM(C65:F65)</f>
        <v>41</v>
      </c>
      <c r="C65" s="40">
        <v>2</v>
      </c>
      <c r="D65" s="40">
        <v>39</v>
      </c>
      <c r="E65" s="40">
        <v>0</v>
      </c>
      <c r="F65" s="41">
        <v>0</v>
      </c>
    </row>
    <row r="66" spans="1:6" ht="15">
      <c r="A66" s="39" t="s">
        <v>145</v>
      </c>
      <c r="B66" s="40">
        <f>SUM(C66:F66)</f>
        <v>28</v>
      </c>
      <c r="C66" s="40">
        <v>0</v>
      </c>
      <c r="D66" s="40">
        <v>28</v>
      </c>
      <c r="E66" s="40">
        <v>0</v>
      </c>
      <c r="F66" s="41">
        <v>0</v>
      </c>
    </row>
    <row r="67" spans="1:6" ht="15">
      <c r="A67" s="39" t="s">
        <v>143</v>
      </c>
      <c r="B67" s="40">
        <f>SUM(C67:F67)</f>
        <v>13</v>
      </c>
      <c r="C67" s="40">
        <v>0</v>
      </c>
      <c r="D67" s="40">
        <v>13</v>
      </c>
      <c r="E67" s="40">
        <v>0</v>
      </c>
      <c r="F67" s="41">
        <v>0</v>
      </c>
    </row>
    <row r="68" spans="1:6" ht="15">
      <c r="A68" s="39" t="s">
        <v>66</v>
      </c>
      <c r="B68" s="40">
        <f>SUM(C68:F68)</f>
        <v>19</v>
      </c>
      <c r="C68" s="40">
        <v>0</v>
      </c>
      <c r="D68" s="40">
        <v>19</v>
      </c>
      <c r="E68" s="40">
        <v>0</v>
      </c>
      <c r="F68" s="41">
        <v>0</v>
      </c>
    </row>
    <row r="69" spans="1:6" ht="15">
      <c r="A69" s="39" t="s">
        <v>144</v>
      </c>
      <c r="B69" s="40">
        <v>19</v>
      </c>
      <c r="C69" s="40">
        <v>1</v>
      </c>
      <c r="D69" s="40">
        <v>18</v>
      </c>
      <c r="E69" s="40">
        <v>0</v>
      </c>
      <c r="F69" s="41">
        <v>0</v>
      </c>
    </row>
    <row r="70" spans="1:6" ht="15">
      <c r="A70" s="39" t="s">
        <v>146</v>
      </c>
      <c r="B70" s="40">
        <f aca="true" t="shared" si="3" ref="B70:B75">SUM(C70:F70)</f>
        <v>6</v>
      </c>
      <c r="C70" s="40">
        <v>0</v>
      </c>
      <c r="D70" s="40">
        <v>6</v>
      </c>
      <c r="E70" s="40">
        <v>0</v>
      </c>
      <c r="F70" s="41">
        <v>0</v>
      </c>
    </row>
    <row r="71" spans="1:6" ht="15">
      <c r="A71" s="39" t="s">
        <v>148</v>
      </c>
      <c r="B71" s="40">
        <f t="shared" si="3"/>
        <v>58</v>
      </c>
      <c r="C71" s="40">
        <v>0</v>
      </c>
      <c r="D71" s="40">
        <v>58</v>
      </c>
      <c r="E71" s="40">
        <v>0</v>
      </c>
      <c r="F71" s="41">
        <v>0</v>
      </c>
    </row>
    <row r="72" spans="1:6" ht="15">
      <c r="A72" s="39" t="s">
        <v>147</v>
      </c>
      <c r="B72" s="40">
        <f t="shared" si="3"/>
        <v>20</v>
      </c>
      <c r="C72" s="40">
        <v>0</v>
      </c>
      <c r="D72" s="40">
        <v>20</v>
      </c>
      <c r="E72" s="40">
        <v>0</v>
      </c>
      <c r="F72" s="41">
        <v>0</v>
      </c>
    </row>
    <row r="73" spans="1:6" ht="15">
      <c r="A73" s="39" t="s">
        <v>52</v>
      </c>
      <c r="B73" s="40">
        <f t="shared" si="3"/>
        <v>22</v>
      </c>
      <c r="C73" s="40">
        <v>0</v>
      </c>
      <c r="D73" s="40">
        <v>22</v>
      </c>
      <c r="E73" s="40">
        <v>0</v>
      </c>
      <c r="F73" s="41">
        <v>0</v>
      </c>
    </row>
    <row r="74" spans="1:6" ht="15">
      <c r="A74" s="39" t="s">
        <v>53</v>
      </c>
      <c r="B74" s="40">
        <f t="shared" si="3"/>
        <v>2</v>
      </c>
      <c r="C74" s="40">
        <v>2</v>
      </c>
      <c r="D74" s="40">
        <v>0</v>
      </c>
      <c r="E74" s="40">
        <v>0</v>
      </c>
      <c r="F74" s="41">
        <v>0</v>
      </c>
    </row>
    <row r="75" spans="1:6" ht="15">
      <c r="A75" s="45" t="s">
        <v>84</v>
      </c>
      <c r="B75" s="46">
        <f t="shared" si="3"/>
        <v>10</v>
      </c>
      <c r="C75" s="46">
        <v>8</v>
      </c>
      <c r="D75" s="46">
        <v>2</v>
      </c>
      <c r="E75" s="46">
        <v>0</v>
      </c>
      <c r="F75" s="47">
        <v>0</v>
      </c>
    </row>
    <row r="76" spans="1:7" s="32" customFormat="1" ht="17.25" customHeight="1">
      <c r="A76" s="48" t="s">
        <v>11</v>
      </c>
      <c r="B76" s="31"/>
      <c r="G76" s="31"/>
    </row>
    <row r="85" ht="15">
      <c r="G85" s="32"/>
    </row>
    <row r="86" ht="15">
      <c r="G86" s="32"/>
    </row>
    <row r="87" ht="15">
      <c r="G87" s="32"/>
    </row>
    <row r="88" ht="15">
      <c r="G88" s="32"/>
    </row>
    <row r="89" ht="15">
      <c r="G89" s="32"/>
    </row>
    <row r="90" ht="15">
      <c r="G90" s="32"/>
    </row>
    <row r="91" ht="15">
      <c r="G91" s="32"/>
    </row>
    <row r="92" ht="15">
      <c r="G92" s="32"/>
    </row>
    <row r="93" ht="15">
      <c r="G93" s="32"/>
    </row>
    <row r="94" ht="15">
      <c r="G94" s="32"/>
    </row>
    <row r="95" ht="15">
      <c r="G95" s="32"/>
    </row>
    <row r="96" ht="15">
      <c r="G96" s="32"/>
    </row>
    <row r="97" ht="15">
      <c r="G97" s="32"/>
    </row>
    <row r="98" ht="15">
      <c r="G98" s="32"/>
    </row>
    <row r="99" ht="15">
      <c r="G99" s="32"/>
    </row>
    <row r="100" ht="15">
      <c r="G100" s="32"/>
    </row>
    <row r="101" ht="15">
      <c r="G101" s="32"/>
    </row>
    <row r="102" ht="15">
      <c r="G102" s="32"/>
    </row>
    <row r="103" ht="15">
      <c r="G103" s="32"/>
    </row>
    <row r="104" ht="15">
      <c r="G104" s="32"/>
    </row>
  </sheetData>
  <mergeCells count="4">
    <mergeCell ref="A3:F3"/>
    <mergeCell ref="A4:F4"/>
    <mergeCell ref="B7:F7"/>
    <mergeCell ref="A7:A8"/>
  </mergeCells>
  <printOptions/>
  <pageMargins left="0.69" right="0.33" top="0.45" bottom="0.33" header="0" footer="0"/>
  <pageSetup fitToHeight="1" fitToWidth="1" horizontalDpi="600" verticalDpi="600" orientation="portrait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5" sqref="A5:I8"/>
    </sheetView>
  </sheetViews>
  <sheetFormatPr defaultColWidth="11.57421875" defaultRowHeight="12.75"/>
  <cols>
    <col min="1" max="1" width="23.00390625" style="2" customWidth="1"/>
    <col min="2" max="2" width="15.140625" style="2" customWidth="1"/>
    <col min="3" max="3" width="15.421875" style="2" customWidth="1"/>
    <col min="4" max="4" width="17.00390625" style="2" customWidth="1"/>
    <col min="5" max="5" width="16.421875" style="2" customWidth="1"/>
    <col min="6" max="6" width="16.8515625" style="2" customWidth="1"/>
    <col min="7" max="8" width="16.28125" style="2" customWidth="1"/>
    <col min="9" max="9" width="13.28125" style="2" customWidth="1"/>
    <col min="10" max="16384" width="11.421875" style="2" customWidth="1"/>
  </cols>
  <sheetData>
    <row r="1" ht="15">
      <c r="A1" s="57" t="s">
        <v>5</v>
      </c>
    </row>
    <row r="2" ht="15">
      <c r="A2" s="57"/>
    </row>
    <row r="3" spans="1:9" ht="15">
      <c r="A3" s="68" t="s">
        <v>98</v>
      </c>
      <c r="B3" s="68"/>
      <c r="C3" s="68"/>
      <c r="D3" s="68"/>
      <c r="E3" s="68"/>
      <c r="F3" s="69"/>
      <c r="G3" s="68"/>
      <c r="H3" s="68"/>
      <c r="I3" s="70"/>
    </row>
    <row r="4" spans="1:2" ht="15">
      <c r="A4" s="58"/>
      <c r="B4" s="58"/>
    </row>
    <row r="5" spans="1:9" ht="15">
      <c r="A5" s="71" t="s">
        <v>36</v>
      </c>
      <c r="B5" s="72" t="s">
        <v>135</v>
      </c>
      <c r="C5" s="73" t="s">
        <v>39</v>
      </c>
      <c r="D5" s="73"/>
      <c r="E5" s="73"/>
      <c r="F5" s="73"/>
      <c r="G5" s="73"/>
      <c r="H5" s="73"/>
      <c r="I5" s="73"/>
    </row>
    <row r="6" spans="1:9" ht="15">
      <c r="A6" s="74"/>
      <c r="B6" s="75"/>
      <c r="C6" s="76" t="s">
        <v>38</v>
      </c>
      <c r="D6" s="77" t="s">
        <v>85</v>
      </c>
      <c r="E6" s="76" t="s">
        <v>86</v>
      </c>
      <c r="F6" s="76" t="s">
        <v>87</v>
      </c>
      <c r="G6" s="76" t="s">
        <v>88</v>
      </c>
      <c r="H6" s="77" t="s">
        <v>89</v>
      </c>
      <c r="I6" s="76" t="s">
        <v>90</v>
      </c>
    </row>
    <row r="7" spans="1:9" ht="15">
      <c r="A7" s="74"/>
      <c r="B7" s="75"/>
      <c r="C7" s="78"/>
      <c r="D7" s="79" t="s">
        <v>91</v>
      </c>
      <c r="E7" s="78" t="s">
        <v>91</v>
      </c>
      <c r="F7" s="80" t="s">
        <v>91</v>
      </c>
      <c r="G7" s="78" t="s">
        <v>91</v>
      </c>
      <c r="H7" s="79"/>
      <c r="I7" s="80" t="s">
        <v>92</v>
      </c>
    </row>
    <row r="8" spans="1:9" ht="15">
      <c r="A8" s="81"/>
      <c r="B8" s="82"/>
      <c r="C8" s="83" t="s">
        <v>93</v>
      </c>
      <c r="D8" s="84" t="s">
        <v>94</v>
      </c>
      <c r="E8" s="83" t="s">
        <v>95</v>
      </c>
      <c r="F8" s="83" t="s">
        <v>96</v>
      </c>
      <c r="G8" s="83" t="s">
        <v>97</v>
      </c>
      <c r="H8" s="84" t="s">
        <v>97</v>
      </c>
      <c r="I8" s="85"/>
    </row>
    <row r="9" spans="1:9" ht="15">
      <c r="A9" s="33"/>
      <c r="B9" s="61"/>
      <c r="C9" s="62"/>
      <c r="D9" s="62"/>
      <c r="E9" s="62"/>
      <c r="F9" s="62"/>
      <c r="G9" s="62"/>
      <c r="H9" s="62"/>
      <c r="I9" s="63"/>
    </row>
    <row r="10" spans="1:9" ht="15">
      <c r="A10" s="36" t="s">
        <v>135</v>
      </c>
      <c r="B10" s="37">
        <f>SUM(C10:I10)</f>
        <v>1404</v>
      </c>
      <c r="C10" s="64">
        <f aca="true" t="shared" si="0" ref="C10:I10">SUM(C12:C15)</f>
        <v>6</v>
      </c>
      <c r="D10" s="64">
        <f t="shared" si="0"/>
        <v>8</v>
      </c>
      <c r="E10" s="64">
        <f t="shared" si="0"/>
        <v>8</v>
      </c>
      <c r="F10" s="64">
        <f t="shared" si="0"/>
        <v>12</v>
      </c>
      <c r="G10" s="64">
        <f t="shared" si="0"/>
        <v>32</v>
      </c>
      <c r="H10" s="64">
        <f t="shared" si="0"/>
        <v>170</v>
      </c>
      <c r="I10" s="65">
        <f t="shared" si="0"/>
        <v>1168</v>
      </c>
    </row>
    <row r="11" spans="1:9" ht="15">
      <c r="A11" s="39"/>
      <c r="B11" s="40"/>
      <c r="C11" s="40"/>
      <c r="D11" s="40"/>
      <c r="E11" s="40"/>
      <c r="F11" s="40"/>
      <c r="G11" s="40"/>
      <c r="H11" s="40"/>
      <c r="I11" s="66"/>
    </row>
    <row r="12" spans="1:9" ht="15">
      <c r="A12" s="39" t="s">
        <v>136</v>
      </c>
      <c r="B12" s="40">
        <f>SUM(C12:I12)</f>
        <v>30</v>
      </c>
      <c r="C12" s="40">
        <v>0</v>
      </c>
      <c r="D12" s="40">
        <v>3</v>
      </c>
      <c r="E12" s="40">
        <v>2</v>
      </c>
      <c r="F12" s="40">
        <v>0</v>
      </c>
      <c r="G12" s="40">
        <v>0</v>
      </c>
      <c r="H12" s="40">
        <v>9</v>
      </c>
      <c r="I12" s="41">
        <v>16</v>
      </c>
    </row>
    <row r="13" spans="1:9" ht="15">
      <c r="A13" s="39" t="s">
        <v>100</v>
      </c>
      <c r="B13" s="40">
        <f>SUM(C13:I13)</f>
        <v>1269</v>
      </c>
      <c r="C13" s="40">
        <v>6</v>
      </c>
      <c r="D13" s="40">
        <v>5</v>
      </c>
      <c r="E13" s="40">
        <v>6</v>
      </c>
      <c r="F13" s="40">
        <v>11</v>
      </c>
      <c r="G13" s="40">
        <v>32</v>
      </c>
      <c r="H13" s="40">
        <v>152</v>
      </c>
      <c r="I13" s="41">
        <v>1057</v>
      </c>
    </row>
    <row r="14" spans="1:9" ht="15">
      <c r="A14" s="39" t="s">
        <v>137</v>
      </c>
      <c r="B14" s="40">
        <f>SUM(C14:I14)</f>
        <v>96</v>
      </c>
      <c r="C14" s="40">
        <v>0</v>
      </c>
      <c r="D14" s="40">
        <v>0</v>
      </c>
      <c r="E14" s="40">
        <v>0</v>
      </c>
      <c r="F14" s="40">
        <v>1</v>
      </c>
      <c r="G14" s="40">
        <v>0</v>
      </c>
      <c r="H14" s="40">
        <v>9</v>
      </c>
      <c r="I14" s="41">
        <v>86</v>
      </c>
    </row>
    <row r="15" spans="1:9" ht="15">
      <c r="A15" s="45" t="s">
        <v>40</v>
      </c>
      <c r="B15" s="46">
        <f>SUM(C15:I15)</f>
        <v>9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7">
        <v>9</v>
      </c>
    </row>
    <row r="16" spans="1:6" ht="18" customHeight="1">
      <c r="A16" s="67" t="s">
        <v>12</v>
      </c>
      <c r="F16" s="1"/>
    </row>
  </sheetData>
  <sheetProtection/>
  <mergeCells count="2">
    <mergeCell ref="A5:A8"/>
    <mergeCell ref="B5:B8"/>
  </mergeCells>
  <printOptions horizontalCentered="1" verticalCentered="1"/>
  <pageMargins left="0.42" right="0.5905511811023623" top="0.984251968503937" bottom="0.984251968503937" header="0" footer="0"/>
  <pageSetup horizontalDpi="600" verticalDpi="600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IV65536"/>
    </sheetView>
  </sheetViews>
  <sheetFormatPr defaultColWidth="11.57421875" defaultRowHeight="12.75"/>
  <cols>
    <col min="1" max="1" width="40.140625" style="2" customWidth="1"/>
    <col min="2" max="2" width="25.8515625" style="2" bestFit="1" customWidth="1"/>
    <col min="3" max="3" width="9.7109375" style="2" customWidth="1"/>
    <col min="4" max="4" width="13.7109375" style="2" customWidth="1"/>
    <col min="5" max="5" width="17.28125" style="2" bestFit="1" customWidth="1"/>
    <col min="6" max="6" width="13.00390625" style="2" bestFit="1" customWidth="1"/>
    <col min="7" max="16384" width="11.421875" style="2" customWidth="1"/>
  </cols>
  <sheetData>
    <row r="1" spans="1:5" ht="15">
      <c r="A1" s="57" t="s">
        <v>6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6" ht="15">
      <c r="A3" s="49" t="s">
        <v>117</v>
      </c>
      <c r="B3" s="49"/>
      <c r="C3" s="49"/>
      <c r="D3" s="49"/>
      <c r="E3" s="49"/>
      <c r="F3" s="49"/>
    </row>
    <row r="4" spans="1:6" ht="15">
      <c r="A4" s="49" t="s">
        <v>133</v>
      </c>
      <c r="B4" s="49"/>
      <c r="C4" s="49"/>
      <c r="D4" s="49"/>
      <c r="E4" s="49"/>
      <c r="F4" s="49"/>
    </row>
    <row r="5" spans="1:5" ht="15">
      <c r="A5" s="58"/>
      <c r="B5" s="58"/>
      <c r="C5" s="58"/>
      <c r="D5" s="58"/>
      <c r="E5" s="58"/>
    </row>
    <row r="6" spans="1:6" ht="15">
      <c r="A6" s="71" t="s">
        <v>41</v>
      </c>
      <c r="B6" s="72" t="s">
        <v>135</v>
      </c>
      <c r="C6" s="86" t="s">
        <v>36</v>
      </c>
      <c r="D6" s="86"/>
      <c r="E6" s="86"/>
      <c r="F6" s="73"/>
    </row>
    <row r="7" spans="1:6" ht="15">
      <c r="A7" s="87"/>
      <c r="B7" s="88"/>
      <c r="C7" s="89" t="s">
        <v>136</v>
      </c>
      <c r="D7" s="90" t="s">
        <v>100</v>
      </c>
      <c r="E7" s="91" t="s">
        <v>137</v>
      </c>
      <c r="F7" s="91" t="s">
        <v>40</v>
      </c>
    </row>
    <row r="8" spans="1:6" ht="15">
      <c r="A8" s="1"/>
      <c r="B8" s="92"/>
      <c r="C8" s="63"/>
      <c r="D8" s="63"/>
      <c r="E8" s="63"/>
      <c r="F8" s="63"/>
    </row>
    <row r="9" spans="1:6" ht="15">
      <c r="A9" s="60" t="s">
        <v>110</v>
      </c>
      <c r="B9" s="38">
        <f>SUM(C9:F9)</f>
        <v>1175</v>
      </c>
      <c r="C9" s="38">
        <f>SUM(C11:C25)</f>
        <v>36</v>
      </c>
      <c r="D9" s="38">
        <f>SUM(D11:D25)</f>
        <v>1048</v>
      </c>
      <c r="E9" s="38">
        <f>SUM(E11:E25)</f>
        <v>87</v>
      </c>
      <c r="F9" s="38">
        <f>SUM(F11:F25)</f>
        <v>4</v>
      </c>
    </row>
    <row r="10" spans="1:6" ht="15">
      <c r="A10" s="93"/>
      <c r="B10" s="94"/>
      <c r="C10" s="94"/>
      <c r="D10" s="94"/>
      <c r="E10" s="94"/>
      <c r="F10" s="94"/>
    </row>
    <row r="11" spans="1:6" ht="15">
      <c r="A11" s="95" t="s">
        <v>118</v>
      </c>
      <c r="B11" s="96">
        <f aca="true" t="shared" si="0" ref="B11:B25">SUM(C11:F11)</f>
        <v>4</v>
      </c>
      <c r="C11" s="44">
        <v>0</v>
      </c>
      <c r="D11" s="44">
        <v>0</v>
      </c>
      <c r="E11" s="44">
        <v>4</v>
      </c>
      <c r="F11" s="44">
        <v>0</v>
      </c>
    </row>
    <row r="12" spans="1:6" ht="15">
      <c r="A12" s="97" t="s">
        <v>119</v>
      </c>
      <c r="B12" s="96">
        <f t="shared" si="0"/>
        <v>42</v>
      </c>
      <c r="C12" s="44">
        <v>4</v>
      </c>
      <c r="D12" s="44">
        <v>0</v>
      </c>
      <c r="E12" s="44">
        <v>38</v>
      </c>
      <c r="F12" s="44">
        <v>0</v>
      </c>
    </row>
    <row r="13" spans="1:6" ht="15">
      <c r="A13" s="97" t="s">
        <v>120</v>
      </c>
      <c r="B13" s="96">
        <f t="shared" si="0"/>
        <v>504</v>
      </c>
      <c r="C13" s="44">
        <v>0</v>
      </c>
      <c r="D13" s="44">
        <v>503</v>
      </c>
      <c r="E13" s="44">
        <v>1</v>
      </c>
      <c r="F13" s="44">
        <v>0</v>
      </c>
    </row>
    <row r="14" spans="1:6" ht="15">
      <c r="A14" s="97" t="s">
        <v>121</v>
      </c>
      <c r="B14" s="96">
        <f t="shared" si="0"/>
        <v>101</v>
      </c>
      <c r="C14" s="44">
        <v>0</v>
      </c>
      <c r="D14" s="44">
        <v>101</v>
      </c>
      <c r="E14" s="44">
        <v>0</v>
      </c>
      <c r="F14" s="44">
        <v>0</v>
      </c>
    </row>
    <row r="15" spans="1:6" ht="15">
      <c r="A15" s="97" t="s">
        <v>122</v>
      </c>
      <c r="B15" s="96">
        <f t="shared" si="0"/>
        <v>50</v>
      </c>
      <c r="C15" s="44">
        <v>0</v>
      </c>
      <c r="D15" s="44">
        <v>50</v>
      </c>
      <c r="E15" s="44">
        <v>0</v>
      </c>
      <c r="F15" s="44">
        <v>0</v>
      </c>
    </row>
    <row r="16" spans="1:6" ht="15">
      <c r="A16" s="97" t="s">
        <v>123</v>
      </c>
      <c r="B16" s="96">
        <f t="shared" si="0"/>
        <v>217</v>
      </c>
      <c r="C16" s="44">
        <v>12</v>
      </c>
      <c r="D16" s="44">
        <v>170</v>
      </c>
      <c r="E16" s="44">
        <v>31</v>
      </c>
      <c r="F16" s="44">
        <v>4</v>
      </c>
    </row>
    <row r="17" spans="1:6" ht="15">
      <c r="A17" s="98" t="s">
        <v>124</v>
      </c>
      <c r="B17" s="96">
        <f t="shared" si="0"/>
        <v>3</v>
      </c>
      <c r="C17" s="44">
        <v>0</v>
      </c>
      <c r="D17" s="44">
        <v>3</v>
      </c>
      <c r="E17" s="44">
        <v>0</v>
      </c>
      <c r="F17" s="44">
        <v>0</v>
      </c>
    </row>
    <row r="18" spans="1:6" ht="15">
      <c r="A18" s="95" t="s">
        <v>125</v>
      </c>
      <c r="B18" s="96">
        <f t="shared" si="0"/>
        <v>60</v>
      </c>
      <c r="C18" s="44">
        <v>8</v>
      </c>
      <c r="D18" s="44">
        <v>51</v>
      </c>
      <c r="E18" s="44">
        <v>1</v>
      </c>
      <c r="F18" s="44">
        <v>0</v>
      </c>
    </row>
    <row r="19" spans="1:6" ht="15">
      <c r="A19" s="95" t="s">
        <v>126</v>
      </c>
      <c r="B19" s="96">
        <f t="shared" si="0"/>
        <v>25</v>
      </c>
      <c r="C19" s="44">
        <v>8</v>
      </c>
      <c r="D19" s="44">
        <v>16</v>
      </c>
      <c r="E19" s="44">
        <v>1</v>
      </c>
      <c r="F19" s="44">
        <v>0</v>
      </c>
    </row>
    <row r="20" spans="1:6" ht="15">
      <c r="A20" s="95" t="s">
        <v>127</v>
      </c>
      <c r="B20" s="96">
        <f t="shared" si="0"/>
        <v>5</v>
      </c>
      <c r="C20" s="44">
        <v>0</v>
      </c>
      <c r="D20" s="44">
        <v>0</v>
      </c>
      <c r="E20" s="44">
        <v>5</v>
      </c>
      <c r="F20" s="44">
        <v>0</v>
      </c>
    </row>
    <row r="21" spans="1:6" ht="15">
      <c r="A21" s="98" t="s">
        <v>128</v>
      </c>
      <c r="B21" s="96">
        <f t="shared" si="0"/>
        <v>9</v>
      </c>
      <c r="C21" s="44">
        <v>0</v>
      </c>
      <c r="D21" s="44">
        <v>5</v>
      </c>
      <c r="E21" s="44">
        <v>4</v>
      </c>
      <c r="F21" s="44">
        <v>0</v>
      </c>
    </row>
    <row r="22" spans="1:6" ht="15">
      <c r="A22" s="99" t="s">
        <v>129</v>
      </c>
      <c r="B22" s="96">
        <f t="shared" si="0"/>
        <v>59</v>
      </c>
      <c r="C22" s="44">
        <v>0</v>
      </c>
      <c r="D22" s="44">
        <v>59</v>
      </c>
      <c r="E22" s="44">
        <v>0</v>
      </c>
      <c r="F22" s="44">
        <v>0</v>
      </c>
    </row>
    <row r="23" spans="1:6" ht="15">
      <c r="A23" s="99" t="s">
        <v>130</v>
      </c>
      <c r="B23" s="96">
        <f t="shared" si="0"/>
        <v>76</v>
      </c>
      <c r="C23" s="44">
        <v>0</v>
      </c>
      <c r="D23" s="44">
        <v>75</v>
      </c>
      <c r="E23" s="44">
        <v>1</v>
      </c>
      <c r="F23" s="44">
        <v>0</v>
      </c>
    </row>
    <row r="24" spans="1:6" ht="15">
      <c r="A24" s="99" t="s">
        <v>131</v>
      </c>
      <c r="B24" s="96">
        <f t="shared" si="0"/>
        <v>8</v>
      </c>
      <c r="C24" s="44">
        <v>0</v>
      </c>
      <c r="D24" s="44">
        <v>8</v>
      </c>
      <c r="E24" s="44">
        <v>0</v>
      </c>
      <c r="F24" s="44">
        <v>0</v>
      </c>
    </row>
    <row r="25" spans="1:6" ht="15">
      <c r="A25" s="1" t="s">
        <v>132</v>
      </c>
      <c r="B25" s="38">
        <f t="shared" si="0"/>
        <v>12</v>
      </c>
      <c r="C25" s="41">
        <v>4</v>
      </c>
      <c r="D25" s="41">
        <v>7</v>
      </c>
      <c r="E25" s="41">
        <v>1</v>
      </c>
      <c r="F25" s="41">
        <v>0</v>
      </c>
    </row>
    <row r="26" spans="1:6" ht="15">
      <c r="A26" s="58"/>
      <c r="B26" s="100"/>
      <c r="C26" s="100"/>
      <c r="D26" s="100"/>
      <c r="E26" s="100"/>
      <c r="F26" s="100"/>
    </row>
    <row r="27" spans="1:5" ht="15" customHeight="1">
      <c r="A27" s="67" t="s">
        <v>13</v>
      </c>
      <c r="B27" s="101"/>
      <c r="C27" s="101"/>
      <c r="D27" s="101"/>
      <c r="E27" s="101"/>
    </row>
  </sheetData>
  <sheetProtection/>
  <mergeCells count="4">
    <mergeCell ref="A3:F3"/>
    <mergeCell ref="A4:F4"/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portrait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16"/>
  <sheetViews>
    <sheetView workbookViewId="0" topLeftCell="A1">
      <selection activeCell="A6" sqref="A6:E7"/>
    </sheetView>
  </sheetViews>
  <sheetFormatPr defaultColWidth="11.57421875" defaultRowHeight="12.75"/>
  <cols>
    <col min="1" max="1" width="43.140625" style="2" customWidth="1"/>
    <col min="2" max="2" width="14.7109375" style="2" customWidth="1"/>
    <col min="3" max="3" width="18.140625" style="2" customWidth="1"/>
    <col min="4" max="4" width="18.421875" style="2" customWidth="1"/>
    <col min="5" max="5" width="18.7109375" style="2" customWidth="1"/>
    <col min="6" max="16384" width="11.421875" style="2" customWidth="1"/>
  </cols>
  <sheetData>
    <row r="1" spans="1:5" ht="15">
      <c r="A1" s="57" t="s">
        <v>7</v>
      </c>
      <c r="B1" s="6"/>
      <c r="C1" s="6"/>
      <c r="D1" s="6"/>
      <c r="E1" s="6"/>
    </row>
    <row r="2" spans="1:5" ht="15">
      <c r="A2" s="57"/>
      <c r="B2" s="6"/>
      <c r="C2" s="6"/>
      <c r="D2" s="6"/>
      <c r="E2" s="6"/>
    </row>
    <row r="3" spans="1:5" ht="15">
      <c r="A3" s="49" t="s">
        <v>16</v>
      </c>
      <c r="B3" s="49"/>
      <c r="C3" s="49"/>
      <c r="D3" s="49"/>
      <c r="E3" s="49"/>
    </row>
    <row r="4" spans="1:5" ht="15">
      <c r="A4" s="49" t="s">
        <v>17</v>
      </c>
      <c r="B4" s="49"/>
      <c r="C4" s="49"/>
      <c r="D4" s="49"/>
      <c r="E4" s="49"/>
    </row>
    <row r="5" spans="1:5" ht="15">
      <c r="A5" s="58"/>
      <c r="B5" s="58"/>
      <c r="C5" s="58"/>
      <c r="D5" s="58"/>
      <c r="E5" s="58"/>
    </row>
    <row r="6" spans="1:6" ht="15">
      <c r="A6" s="113" t="s">
        <v>18</v>
      </c>
      <c r="B6" s="114" t="s">
        <v>135</v>
      </c>
      <c r="C6" s="115" t="s">
        <v>19</v>
      </c>
      <c r="D6" s="115"/>
      <c r="E6" s="115"/>
      <c r="F6" s="1"/>
    </row>
    <row r="7" spans="1:6" ht="15">
      <c r="A7" s="116"/>
      <c r="B7" s="117"/>
      <c r="C7" s="118" t="s">
        <v>136</v>
      </c>
      <c r="D7" s="118" t="s">
        <v>100</v>
      </c>
      <c r="E7" s="119" t="s">
        <v>137</v>
      </c>
      <c r="F7" s="1"/>
    </row>
    <row r="8" spans="1:6" ht="15">
      <c r="A8" s="102"/>
      <c r="B8" s="103"/>
      <c r="C8" s="103"/>
      <c r="D8" s="103"/>
      <c r="E8" s="104"/>
      <c r="F8" s="1"/>
    </row>
    <row r="9" spans="1:6" ht="19.5" customHeight="1">
      <c r="A9" s="36" t="s">
        <v>110</v>
      </c>
      <c r="B9" s="37">
        <f>SUM(B10:B13)</f>
        <v>774</v>
      </c>
      <c r="C9" s="37">
        <f>SUM(C10:C13)</f>
        <v>4</v>
      </c>
      <c r="D9" s="37">
        <f>SUM(D10:D13)</f>
        <v>718</v>
      </c>
      <c r="E9" s="38">
        <f>SUM(E10:E13)</f>
        <v>52</v>
      </c>
      <c r="F9" s="1"/>
    </row>
    <row r="10" spans="1:6" ht="19.5" customHeight="1">
      <c r="A10" s="105" t="s">
        <v>20</v>
      </c>
      <c r="B10" s="40">
        <f>SUM(C10:E10)</f>
        <v>188</v>
      </c>
      <c r="C10" s="106">
        <v>0</v>
      </c>
      <c r="D10" s="106">
        <v>173</v>
      </c>
      <c r="E10" s="107">
        <v>15</v>
      </c>
      <c r="F10" s="1"/>
    </row>
    <row r="11" spans="1:6" ht="19.5" customHeight="1">
      <c r="A11" s="39" t="s">
        <v>21</v>
      </c>
      <c r="B11" s="40">
        <f>SUM(C11:E11)</f>
        <v>167</v>
      </c>
      <c r="C11" s="106">
        <v>1</v>
      </c>
      <c r="D11" s="106">
        <v>152</v>
      </c>
      <c r="E11" s="107">
        <v>14</v>
      </c>
      <c r="F11" s="1"/>
    </row>
    <row r="12" spans="1:6" ht="19.5" customHeight="1">
      <c r="A12" s="108" t="s">
        <v>22</v>
      </c>
      <c r="B12" s="40">
        <f>SUM(C12:E12)</f>
        <v>228</v>
      </c>
      <c r="C12" s="43">
        <v>3</v>
      </c>
      <c r="D12" s="106">
        <v>207</v>
      </c>
      <c r="E12" s="107">
        <v>18</v>
      </c>
      <c r="F12" s="1"/>
    </row>
    <row r="13" spans="1:6" ht="19.5" customHeight="1">
      <c r="A13" s="108" t="s">
        <v>23</v>
      </c>
      <c r="B13" s="40">
        <f>SUM(C13:E13)</f>
        <v>191</v>
      </c>
      <c r="C13" s="43">
        <v>0</v>
      </c>
      <c r="D13" s="106">
        <v>186</v>
      </c>
      <c r="E13" s="107">
        <v>5</v>
      </c>
      <c r="F13" s="1"/>
    </row>
    <row r="14" spans="1:6" ht="15">
      <c r="A14" s="109"/>
      <c r="B14" s="46"/>
      <c r="C14" s="110"/>
      <c r="D14" s="110"/>
      <c r="E14" s="111"/>
      <c r="F14" s="1"/>
    </row>
    <row r="15" spans="1:6" ht="17.25" customHeight="1">
      <c r="A15" s="112" t="s">
        <v>12</v>
      </c>
      <c r="B15" s="101"/>
      <c r="C15" s="101"/>
      <c r="D15" s="101"/>
      <c r="E15" s="101"/>
      <c r="F15" s="1"/>
    </row>
    <row r="16" ht="15">
      <c r="F16" s="1"/>
    </row>
  </sheetData>
  <sheetProtection/>
  <mergeCells count="5">
    <mergeCell ref="A3:E3"/>
    <mergeCell ref="A4:E4"/>
    <mergeCell ref="A6:A7"/>
    <mergeCell ref="B6:B7"/>
    <mergeCell ref="C6:E6"/>
  </mergeCells>
  <printOptions horizontalCentered="1" verticalCentered="1"/>
  <pageMargins left="0.41" right="0.49" top="0.984251968503937" bottom="0.984251968503937" header="0" footer="0"/>
  <pageSetup fitToHeight="1" fitToWidth="1"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"/>
  <sheetViews>
    <sheetView zoomScale="85" zoomScaleNormal="85" zoomScaleSheetLayoutView="90" workbookViewId="0" topLeftCell="A1">
      <selection activeCell="A6" sqref="A6:I7"/>
    </sheetView>
  </sheetViews>
  <sheetFormatPr defaultColWidth="11.57421875" defaultRowHeight="12.75"/>
  <cols>
    <col min="1" max="1" width="27.00390625" style="2" customWidth="1"/>
    <col min="2" max="2" width="17.28125" style="2" customWidth="1"/>
    <col min="3" max="3" width="27.00390625" style="2" bestFit="1" customWidth="1"/>
    <col min="4" max="4" width="17.7109375" style="2" bestFit="1" customWidth="1"/>
    <col min="5" max="5" width="28.00390625" style="2" bestFit="1" customWidth="1"/>
    <col min="6" max="6" width="17.7109375" style="2" bestFit="1" customWidth="1"/>
    <col min="7" max="7" width="28.00390625" style="2" bestFit="1" customWidth="1"/>
    <col min="8" max="8" width="15.421875" style="2" customWidth="1"/>
    <col min="9" max="9" width="28.00390625" style="2" bestFit="1" customWidth="1"/>
    <col min="10" max="16384" width="11.421875" style="2" customWidth="1"/>
  </cols>
  <sheetData>
    <row r="1" spans="1:10" ht="15">
      <c r="A1" s="57" t="s">
        <v>8</v>
      </c>
      <c r="B1" s="6"/>
      <c r="C1" s="6"/>
      <c r="D1" s="6"/>
      <c r="E1" s="6"/>
      <c r="F1" s="6"/>
      <c r="G1" s="1"/>
      <c r="J1" s="1"/>
    </row>
    <row r="2" spans="1:10" ht="15">
      <c r="A2" s="57"/>
      <c r="B2" s="6"/>
      <c r="C2" s="6"/>
      <c r="D2" s="6"/>
      <c r="E2" s="6"/>
      <c r="F2" s="6"/>
      <c r="G2" s="1"/>
      <c r="J2" s="1"/>
    </row>
    <row r="3" spans="1:10" ht="15">
      <c r="A3" s="49" t="s">
        <v>15</v>
      </c>
      <c r="B3" s="49"/>
      <c r="C3" s="49"/>
      <c r="D3" s="49"/>
      <c r="E3" s="49"/>
      <c r="F3" s="49"/>
      <c r="G3" s="142"/>
      <c r="H3" s="142"/>
      <c r="I3" s="142"/>
      <c r="J3" s="1"/>
    </row>
    <row r="4" spans="1:10" ht="15">
      <c r="A4" s="49" t="s">
        <v>2</v>
      </c>
      <c r="B4" s="49"/>
      <c r="C4" s="49"/>
      <c r="D4" s="49"/>
      <c r="E4" s="49"/>
      <c r="F4" s="49"/>
      <c r="G4" s="142"/>
      <c r="H4" s="142"/>
      <c r="I4" s="142"/>
      <c r="J4" s="1"/>
    </row>
    <row r="5" spans="1:10" ht="15">
      <c r="A5" s="59"/>
      <c r="B5" s="59"/>
      <c r="C5" s="59"/>
      <c r="D5" s="59"/>
      <c r="E5" s="59"/>
      <c r="F5" s="59"/>
      <c r="G5" s="1"/>
      <c r="J5" s="1"/>
    </row>
    <row r="6" spans="1:10" s="3" customFormat="1" ht="24.75" customHeight="1">
      <c r="A6" s="143" t="s">
        <v>18</v>
      </c>
      <c r="B6" s="144" t="s">
        <v>42</v>
      </c>
      <c r="C6" s="144" t="s">
        <v>43</v>
      </c>
      <c r="D6" s="145" t="s">
        <v>24</v>
      </c>
      <c r="E6" s="146"/>
      <c r="F6" s="146"/>
      <c r="G6" s="146"/>
      <c r="H6" s="146"/>
      <c r="I6" s="146"/>
      <c r="J6" s="120"/>
    </row>
    <row r="7" spans="1:10" s="3" customFormat="1" ht="43.5" customHeight="1">
      <c r="A7" s="147"/>
      <c r="B7" s="148"/>
      <c r="C7" s="148"/>
      <c r="D7" s="149" t="s">
        <v>42</v>
      </c>
      <c r="E7" s="149" t="s">
        <v>136</v>
      </c>
      <c r="F7" s="149" t="s">
        <v>42</v>
      </c>
      <c r="G7" s="149" t="s">
        <v>100</v>
      </c>
      <c r="H7" s="149" t="s">
        <v>42</v>
      </c>
      <c r="I7" s="150" t="s">
        <v>137</v>
      </c>
      <c r="J7" s="120"/>
    </row>
    <row r="8" spans="1:10" s="4" customFormat="1" ht="26.25" customHeight="1">
      <c r="A8" s="121" t="s">
        <v>135</v>
      </c>
      <c r="B8" s="122">
        <f>H8+D8+F8</f>
        <v>774</v>
      </c>
      <c r="C8" s="123" t="s">
        <v>25</v>
      </c>
      <c r="D8" s="122">
        <f>SUM(D10:D13)</f>
        <v>4</v>
      </c>
      <c r="E8" s="123" t="s">
        <v>26</v>
      </c>
      <c r="F8" s="122">
        <f>SUM(F10:F13)</f>
        <v>718</v>
      </c>
      <c r="G8" s="124" t="s">
        <v>27</v>
      </c>
      <c r="H8" s="122">
        <f>SUM(H10:H13)</f>
        <v>52</v>
      </c>
      <c r="I8" s="124" t="s">
        <v>103</v>
      </c>
      <c r="J8" s="125"/>
    </row>
    <row r="9" spans="1:10" s="4" customFormat="1" ht="26.25" customHeight="1">
      <c r="A9" s="126"/>
      <c r="B9" s="127"/>
      <c r="C9" s="127"/>
      <c r="D9" s="127"/>
      <c r="E9" s="127"/>
      <c r="F9" s="127"/>
      <c r="G9" s="127"/>
      <c r="H9" s="127"/>
      <c r="I9" s="128"/>
      <c r="J9" s="125"/>
    </row>
    <row r="10" spans="1:10" ht="21" customHeight="1">
      <c r="A10" s="129" t="s">
        <v>20</v>
      </c>
      <c r="B10" s="130">
        <f>H10+D10+F10</f>
        <v>188</v>
      </c>
      <c r="C10" s="131" t="s">
        <v>99</v>
      </c>
      <c r="D10" s="106">
        <v>0</v>
      </c>
      <c r="E10" s="132" t="s">
        <v>108</v>
      </c>
      <c r="F10" s="106">
        <v>173</v>
      </c>
      <c r="G10" s="131" t="s">
        <v>101</v>
      </c>
      <c r="H10" s="106">
        <v>15</v>
      </c>
      <c r="I10" s="133" t="s">
        <v>102</v>
      </c>
      <c r="J10" s="1"/>
    </row>
    <row r="11" spans="1:10" ht="27" customHeight="1">
      <c r="A11" s="129" t="s">
        <v>21</v>
      </c>
      <c r="B11" s="130">
        <f>H11+D11+F11</f>
        <v>167</v>
      </c>
      <c r="C11" s="131" t="s">
        <v>103</v>
      </c>
      <c r="D11" s="106">
        <v>1</v>
      </c>
      <c r="E11" s="131" t="s">
        <v>104</v>
      </c>
      <c r="F11" s="106">
        <v>152</v>
      </c>
      <c r="G11" s="131" t="s">
        <v>105</v>
      </c>
      <c r="H11" s="106">
        <v>14</v>
      </c>
      <c r="I11" s="133" t="s">
        <v>106</v>
      </c>
      <c r="J11" s="1"/>
    </row>
    <row r="12" spans="1:10" ht="24.75" customHeight="1">
      <c r="A12" s="129" t="s">
        <v>28</v>
      </c>
      <c r="B12" s="130">
        <f>H12+D12+F12</f>
        <v>228</v>
      </c>
      <c r="C12" s="131" t="s">
        <v>103</v>
      </c>
      <c r="D12" s="43">
        <v>3</v>
      </c>
      <c r="E12" s="131" t="s">
        <v>107</v>
      </c>
      <c r="F12" s="106">
        <v>207</v>
      </c>
      <c r="G12" s="131" t="s">
        <v>105</v>
      </c>
      <c r="H12" s="106">
        <v>18</v>
      </c>
      <c r="I12" s="133" t="s">
        <v>102</v>
      </c>
      <c r="J12" s="1"/>
    </row>
    <row r="13" spans="1:10" s="5" customFormat="1" ht="25.5" customHeight="1">
      <c r="A13" s="134" t="s">
        <v>23</v>
      </c>
      <c r="B13" s="135">
        <f>H13+D13+F13</f>
        <v>191</v>
      </c>
      <c r="C13" s="136" t="s">
        <v>109</v>
      </c>
      <c r="D13" s="137">
        <v>0</v>
      </c>
      <c r="E13" s="138" t="s">
        <v>108</v>
      </c>
      <c r="F13" s="139">
        <v>186</v>
      </c>
      <c r="G13" s="136" t="s">
        <v>109</v>
      </c>
      <c r="H13" s="139">
        <v>5</v>
      </c>
      <c r="I13" s="140" t="s">
        <v>29</v>
      </c>
      <c r="J13" s="141"/>
    </row>
    <row r="14" spans="1:10" s="5" customFormat="1" ht="18.75" customHeight="1">
      <c r="A14" s="67" t="s">
        <v>14</v>
      </c>
      <c r="B14" s="1"/>
      <c r="C14" s="1"/>
      <c r="D14" s="1"/>
      <c r="E14" s="1"/>
      <c r="F14" s="1"/>
      <c r="G14" s="141"/>
      <c r="J14" s="141"/>
    </row>
    <row r="15" spans="1:10" ht="15">
      <c r="A15" s="95"/>
      <c r="G15" s="1"/>
      <c r="J15" s="1"/>
    </row>
  </sheetData>
  <sheetProtection/>
  <mergeCells count="6">
    <mergeCell ref="A3:I3"/>
    <mergeCell ref="A4:I4"/>
    <mergeCell ref="A6:A7"/>
    <mergeCell ref="B6:B7"/>
    <mergeCell ref="C6:C7"/>
    <mergeCell ref="D6:I6"/>
  </mergeCells>
  <printOptions horizontalCentered="1" verticalCentered="1"/>
  <pageMargins left="0.52" right="0" top="0" bottom="0" header="0" footer="0"/>
  <pageSetup horizontalDpi="600" verticalDpi="600" orientation="landscape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0"/>
  <sheetViews>
    <sheetView tabSelected="1" zoomScale="87" zoomScaleNormal="87" workbookViewId="0" topLeftCell="A1">
      <selection activeCell="A7" sqref="A7:F10"/>
    </sheetView>
  </sheetViews>
  <sheetFormatPr defaultColWidth="11.57421875" defaultRowHeight="12.75"/>
  <cols>
    <col min="1" max="1" width="6.421875" style="2" customWidth="1"/>
    <col min="2" max="2" width="17.421875" style="2" customWidth="1"/>
    <col min="3" max="3" width="12.421875" style="2" customWidth="1"/>
    <col min="4" max="4" width="17.7109375" style="2" customWidth="1"/>
    <col min="5" max="5" width="23.140625" style="2" customWidth="1"/>
    <col min="6" max="6" width="19.00390625" style="2" customWidth="1"/>
    <col min="7" max="16384" width="11.421875" style="2" customWidth="1"/>
  </cols>
  <sheetData>
    <row r="1" spans="1:6" ht="15">
      <c r="A1" s="57" t="s">
        <v>9</v>
      </c>
      <c r="B1" s="6"/>
      <c r="C1" s="6"/>
      <c r="D1" s="6"/>
      <c r="E1" s="6"/>
      <c r="F1" s="6"/>
    </row>
    <row r="2" spans="1:6" ht="15">
      <c r="A2" s="57"/>
      <c r="B2" s="6"/>
      <c r="C2" s="6"/>
      <c r="D2" s="6"/>
      <c r="E2" s="6"/>
      <c r="F2" s="6"/>
    </row>
    <row r="3" spans="1:6" ht="15">
      <c r="A3" s="49" t="s">
        <v>30</v>
      </c>
      <c r="B3" s="49"/>
      <c r="C3" s="49"/>
      <c r="D3" s="49"/>
      <c r="E3" s="49"/>
      <c r="F3" s="49"/>
    </row>
    <row r="4" spans="1:6" ht="15">
      <c r="A4" s="49" t="s">
        <v>31</v>
      </c>
      <c r="B4" s="49"/>
      <c r="C4" s="49"/>
      <c r="D4" s="49"/>
      <c r="E4" s="49"/>
      <c r="F4" s="49"/>
    </row>
    <row r="5" spans="1:6" ht="15">
      <c r="A5" s="49" t="s">
        <v>32</v>
      </c>
      <c r="B5" s="49"/>
      <c r="C5" s="49"/>
      <c r="D5" s="49"/>
      <c r="E5" s="49"/>
      <c r="F5" s="49"/>
    </row>
    <row r="6" spans="1:6" ht="15">
      <c r="A6" s="151"/>
      <c r="B6" s="151"/>
      <c r="C6" s="151"/>
      <c r="D6" s="151"/>
      <c r="E6" s="151"/>
      <c r="F6" s="151"/>
    </row>
    <row r="7" spans="1:6" ht="15">
      <c r="A7" s="51" t="s">
        <v>45</v>
      </c>
      <c r="B7" s="159"/>
      <c r="C7" s="72" t="s">
        <v>135</v>
      </c>
      <c r="D7" s="160" t="s">
        <v>36</v>
      </c>
      <c r="E7" s="51"/>
      <c r="F7" s="51"/>
    </row>
    <row r="8" spans="1:6" ht="18.75" customHeight="1">
      <c r="A8" s="161"/>
      <c r="B8" s="162"/>
      <c r="C8" s="163"/>
      <c r="D8" s="164"/>
      <c r="E8" s="165"/>
      <c r="F8" s="165"/>
    </row>
    <row r="9" spans="1:6" ht="15">
      <c r="A9" s="161"/>
      <c r="B9" s="162"/>
      <c r="C9" s="163"/>
      <c r="D9" s="72" t="s">
        <v>136</v>
      </c>
      <c r="E9" s="72" t="s">
        <v>100</v>
      </c>
      <c r="F9" s="160" t="s">
        <v>137</v>
      </c>
    </row>
    <row r="10" spans="1:6" ht="18.75" customHeight="1">
      <c r="A10" s="161"/>
      <c r="B10" s="162"/>
      <c r="C10" s="88"/>
      <c r="D10" s="88"/>
      <c r="E10" s="88"/>
      <c r="F10" s="164"/>
    </row>
    <row r="11" spans="1:6" ht="15">
      <c r="A11" s="152"/>
      <c r="B11" s="152"/>
      <c r="C11" s="153"/>
      <c r="D11" s="152"/>
      <c r="E11" s="153"/>
      <c r="F11" s="152"/>
    </row>
    <row r="12" spans="1:6" ht="15">
      <c r="A12" s="154"/>
      <c r="B12" s="60" t="s">
        <v>110</v>
      </c>
      <c r="C12" s="37">
        <f>SUM(C14:C29)</f>
        <v>774</v>
      </c>
      <c r="D12" s="60">
        <f>SUM(D14:D29)</f>
        <v>4</v>
      </c>
      <c r="E12" s="37">
        <f>SUM(E14:E29)</f>
        <v>718</v>
      </c>
      <c r="F12" s="60">
        <f>SUM(F14:F29)</f>
        <v>52</v>
      </c>
    </row>
    <row r="13" spans="1:6" ht="15">
      <c r="A13" s="1"/>
      <c r="B13" s="1"/>
      <c r="C13" s="155"/>
      <c r="D13" s="1"/>
      <c r="E13" s="155"/>
      <c r="F13" s="1"/>
    </row>
    <row r="14" spans="1:6" ht="15">
      <c r="A14" s="1">
        <v>1</v>
      </c>
      <c r="B14" s="156" t="s">
        <v>33</v>
      </c>
      <c r="C14" s="40">
        <f aca="true" t="shared" si="0" ref="C14:C29">SUM(D14:F14)</f>
        <v>11</v>
      </c>
      <c r="D14" s="157">
        <v>0</v>
      </c>
      <c r="E14" s="106">
        <v>8</v>
      </c>
      <c r="F14" s="157">
        <v>3</v>
      </c>
    </row>
    <row r="15" spans="1:6" ht="15">
      <c r="A15" s="1">
        <v>2</v>
      </c>
      <c r="B15" s="156" t="s">
        <v>34</v>
      </c>
      <c r="C15" s="40">
        <f t="shared" si="0"/>
        <v>205</v>
      </c>
      <c r="D15" s="157">
        <v>0</v>
      </c>
      <c r="E15" s="106">
        <v>189</v>
      </c>
      <c r="F15" s="157">
        <v>16</v>
      </c>
    </row>
    <row r="16" spans="1:6" ht="15">
      <c r="A16" s="1">
        <v>3</v>
      </c>
      <c r="B16" s="19" t="s">
        <v>34</v>
      </c>
      <c r="C16" s="40">
        <f t="shared" si="0"/>
        <v>312</v>
      </c>
      <c r="D16" s="157">
        <v>0</v>
      </c>
      <c r="E16" s="106">
        <v>298</v>
      </c>
      <c r="F16" s="157">
        <v>14</v>
      </c>
    </row>
    <row r="17" spans="1:6" ht="15">
      <c r="A17" s="1">
        <v>4</v>
      </c>
      <c r="B17" s="156" t="s">
        <v>34</v>
      </c>
      <c r="C17" s="40">
        <f t="shared" si="0"/>
        <v>123</v>
      </c>
      <c r="D17" s="157">
        <v>0</v>
      </c>
      <c r="E17" s="106">
        <v>112</v>
      </c>
      <c r="F17" s="157">
        <v>11</v>
      </c>
    </row>
    <row r="18" spans="1:6" ht="15">
      <c r="A18" s="1">
        <v>5</v>
      </c>
      <c r="B18" s="156" t="s">
        <v>34</v>
      </c>
      <c r="C18" s="40">
        <f t="shared" si="0"/>
        <v>58</v>
      </c>
      <c r="D18" s="157">
        <v>0</v>
      </c>
      <c r="E18" s="106">
        <v>55</v>
      </c>
      <c r="F18" s="157">
        <v>3</v>
      </c>
    </row>
    <row r="19" spans="1:6" ht="15">
      <c r="A19" s="1">
        <v>6</v>
      </c>
      <c r="B19" s="156" t="s">
        <v>34</v>
      </c>
      <c r="C19" s="40">
        <f t="shared" si="0"/>
        <v>31</v>
      </c>
      <c r="D19" s="157">
        <v>1</v>
      </c>
      <c r="E19" s="106">
        <v>28</v>
      </c>
      <c r="F19" s="157">
        <v>2</v>
      </c>
    </row>
    <row r="20" spans="1:6" ht="15">
      <c r="A20" s="1">
        <v>7</v>
      </c>
      <c r="B20" s="156" t="s">
        <v>34</v>
      </c>
      <c r="C20" s="40">
        <f t="shared" si="0"/>
        <v>7</v>
      </c>
      <c r="D20" s="157">
        <v>0</v>
      </c>
      <c r="E20" s="106">
        <v>6</v>
      </c>
      <c r="F20" s="157">
        <v>1</v>
      </c>
    </row>
    <row r="21" spans="1:6" ht="15">
      <c r="A21" s="1">
        <v>8</v>
      </c>
      <c r="B21" s="156" t="s">
        <v>34</v>
      </c>
      <c r="C21" s="40">
        <f t="shared" si="0"/>
        <v>10</v>
      </c>
      <c r="D21" s="157">
        <v>1</v>
      </c>
      <c r="E21" s="106">
        <v>8</v>
      </c>
      <c r="F21" s="157">
        <v>1</v>
      </c>
    </row>
    <row r="22" spans="1:6" ht="15">
      <c r="A22" s="1">
        <v>9</v>
      </c>
      <c r="B22" s="156" t="s">
        <v>34</v>
      </c>
      <c r="C22" s="40">
        <f t="shared" si="0"/>
        <v>9</v>
      </c>
      <c r="D22" s="157">
        <v>2</v>
      </c>
      <c r="E22" s="106">
        <v>7</v>
      </c>
      <c r="F22" s="157">
        <v>0</v>
      </c>
    </row>
    <row r="23" spans="1:6" ht="15">
      <c r="A23" s="1">
        <v>10</v>
      </c>
      <c r="B23" s="156" t="s">
        <v>34</v>
      </c>
      <c r="C23" s="40">
        <f t="shared" si="0"/>
        <v>0</v>
      </c>
      <c r="D23" s="157">
        <v>0</v>
      </c>
      <c r="E23" s="106">
        <v>0</v>
      </c>
      <c r="F23" s="157">
        <v>0</v>
      </c>
    </row>
    <row r="24" spans="1:6" ht="15">
      <c r="A24" s="1">
        <v>11</v>
      </c>
      <c r="B24" s="156" t="s">
        <v>34</v>
      </c>
      <c r="C24" s="40">
        <f t="shared" si="0"/>
        <v>2</v>
      </c>
      <c r="D24" s="157">
        <v>0</v>
      </c>
      <c r="E24" s="106">
        <v>2</v>
      </c>
      <c r="F24" s="157">
        <v>0</v>
      </c>
    </row>
    <row r="25" spans="1:6" ht="15">
      <c r="A25" s="1">
        <v>12</v>
      </c>
      <c r="B25" s="156" t="s">
        <v>34</v>
      </c>
      <c r="C25" s="40">
        <f t="shared" si="0"/>
        <v>1</v>
      </c>
      <c r="D25" s="157">
        <v>0</v>
      </c>
      <c r="E25" s="106">
        <v>0</v>
      </c>
      <c r="F25" s="157">
        <v>1</v>
      </c>
    </row>
    <row r="26" spans="1:6" ht="15">
      <c r="A26" s="1">
        <v>13</v>
      </c>
      <c r="B26" s="156" t="s">
        <v>34</v>
      </c>
      <c r="C26" s="40">
        <f t="shared" si="0"/>
        <v>1</v>
      </c>
      <c r="D26" s="157">
        <v>0</v>
      </c>
      <c r="E26" s="106">
        <v>1</v>
      </c>
      <c r="F26" s="157">
        <v>0</v>
      </c>
    </row>
    <row r="27" spans="1:6" ht="15">
      <c r="A27" s="1">
        <v>17</v>
      </c>
      <c r="B27" s="156" t="s">
        <v>34</v>
      </c>
      <c r="C27" s="40">
        <f t="shared" si="0"/>
        <v>1</v>
      </c>
      <c r="D27" s="157">
        <v>0</v>
      </c>
      <c r="E27" s="106">
        <v>1</v>
      </c>
      <c r="F27" s="157">
        <v>0</v>
      </c>
    </row>
    <row r="28" spans="1:6" ht="15">
      <c r="A28" s="1">
        <v>18</v>
      </c>
      <c r="B28" s="156" t="s">
        <v>34</v>
      </c>
      <c r="C28" s="40">
        <f t="shared" si="0"/>
        <v>1</v>
      </c>
      <c r="D28" s="157">
        <v>0</v>
      </c>
      <c r="E28" s="106">
        <v>1</v>
      </c>
      <c r="F28" s="157">
        <v>0</v>
      </c>
    </row>
    <row r="29" spans="1:6" ht="15">
      <c r="A29" s="58">
        <v>19</v>
      </c>
      <c r="B29" s="151" t="s">
        <v>34</v>
      </c>
      <c r="C29" s="46">
        <f t="shared" si="0"/>
        <v>2</v>
      </c>
      <c r="D29" s="158">
        <v>0</v>
      </c>
      <c r="E29" s="139">
        <v>2</v>
      </c>
      <c r="F29" s="158">
        <v>0</v>
      </c>
    </row>
    <row r="30" ht="15">
      <c r="A30" s="67" t="s">
        <v>10</v>
      </c>
    </row>
  </sheetData>
  <sheetProtection/>
  <mergeCells count="9">
    <mergeCell ref="A3:F3"/>
    <mergeCell ref="A4:F4"/>
    <mergeCell ref="A5:F5"/>
    <mergeCell ref="A7:B10"/>
    <mergeCell ref="C7:C10"/>
    <mergeCell ref="D7:F8"/>
    <mergeCell ref="D9:D10"/>
    <mergeCell ref="E9:E10"/>
    <mergeCell ref="F9:F10"/>
  </mergeCells>
  <printOptions horizontalCentered="1" verticalCentered="1"/>
  <pageMargins left="0.75" right="0.75" top="1" bottom="1" header="0" footer="0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2013-08-05T22:43:49Z</cp:lastPrinted>
  <dcterms:created xsi:type="dcterms:W3CDTF">2013-02-27T17:05:21Z</dcterms:created>
  <dcterms:modified xsi:type="dcterms:W3CDTF">2013-11-15T17:22:14Z</dcterms:modified>
  <cp:category/>
  <cp:version/>
  <cp:contentType/>
  <cp:contentStatus/>
</cp:coreProperties>
</file>