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56" windowWidth="24480" windowHeight="15940" activeTab="5"/>
  </bookViews>
  <sheets>
    <sheet name="c136" sheetId="1" r:id="rId1"/>
    <sheet name="c137" sheetId="2" r:id="rId2"/>
    <sheet name="c138" sheetId="3" r:id="rId3"/>
    <sheet name="c139" sheetId="4" r:id="rId4"/>
    <sheet name="c140" sheetId="5" r:id="rId5"/>
    <sheet name="c141" sheetId="6" r:id="rId6"/>
  </sheets>
  <externalReferences>
    <externalReference r:id="rId9"/>
    <externalReference r:id="rId10"/>
    <externalReference r:id="rId11"/>
  </externalReferences>
  <definedNames>
    <definedName name="_xlnm.Print_Area" localSheetId="1">'c137'!$A$1:$C$41</definedName>
    <definedName name="_xlnm.Print_Area" localSheetId="2">'c138'!$A$1:$D$93</definedName>
    <definedName name="_xlnm.Print_Area" localSheetId="3">'c139'!#REF!</definedName>
    <definedName name="_xlnm.Print_Area" localSheetId="4">'c140'!$A$1:$G$20</definedName>
    <definedName name="_xlnm.Print_Area" localSheetId="5">'c141'!$A$1:$D$26</definedName>
    <definedName name="ddd">'[3]c30'!#REF!</definedName>
    <definedName name="Excel_BuiltIn__FilterDatabase_1">#REF!</definedName>
    <definedName name="Excel_BuiltIn__FilterDatabase_3">#REF!</definedName>
    <definedName name="Excel_BuiltIn__FilterDatabase_4">'[2]C4'!#REF!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</definedNames>
  <calcPr fullCalcOnLoad="1"/>
</workbook>
</file>

<file path=xl/sharedStrings.xml><?xml version="1.0" encoding="utf-8"?>
<sst xmlns="http://schemas.openxmlformats.org/spreadsheetml/2006/main" count="226" uniqueCount="177">
  <si>
    <t>de 4 a menos de 5 meses</t>
  </si>
  <si>
    <t>de 5 a menos de 6 meses</t>
  </si>
  <si>
    <t>de 6 a menos de 7 meses</t>
  </si>
  <si>
    <t>de 7 a menos de 8 meses</t>
  </si>
  <si>
    <t>de 8 a menos de 9 meses</t>
  </si>
  <si>
    <t>de 9 a menos de 10 meses</t>
  </si>
  <si>
    <t>de 10 a menos de 11 meses</t>
  </si>
  <si>
    <t>de 12 a menos de 13 meses</t>
  </si>
  <si>
    <t>de 13 a menos de 14 meses</t>
  </si>
  <si>
    <t>de 17 a menos de 18 meses</t>
  </si>
  <si>
    <t>de 20 a menos de 21 meses</t>
  </si>
  <si>
    <t>NÚMERO DE VOTOS DE FONDO Y DURACIÓN PROMEDIO EN EL TRIBUNAL DE FAMILIA SEGÚN TIPO DE RESOLUCIÓN DICTADA DURANTE EL 2012</t>
  </si>
  <si>
    <t>NÚMERO DE VOTOS DE FONDO DICTADOS EN EL TRIBUNAL DE FAMILIA SEGÚN  DURACIÓN Y POR MATERIA DURANTE EL 2012</t>
  </si>
  <si>
    <t>0 meses 3 semanas</t>
  </si>
  <si>
    <t>0 meses 2 semanas</t>
  </si>
  <si>
    <t>Variable</t>
  </si>
  <si>
    <t>Total</t>
  </si>
  <si>
    <t>Casos reentrados</t>
  </si>
  <si>
    <t>Despacho</t>
  </si>
  <si>
    <t>Votos de Fondo</t>
  </si>
  <si>
    <t>Duración Promedio</t>
  </si>
  <si>
    <t>Duración</t>
  </si>
  <si>
    <t>MOVIMIENTO OCURRIDO EN EL TRIBUNAL DE FAMILIA POR  MATERIA,  DURANTE EL 2012</t>
  </si>
  <si>
    <t>CASOS TERMINADOS EN EL TRIBUNAL DE FAMILIA SEGÚN TIPO DE RESOLUCIÓN APELADA DURANTE EL 2012</t>
  </si>
  <si>
    <t>CASOS ENTRADOS EN EL TRIBUNAL DE FAMILIA SEGÚN TIPO DE PROCESO  DURANTE EL 2012</t>
  </si>
  <si>
    <t>Juzgado Contrav. y Menor Cuantía de  Sarapiqui</t>
  </si>
  <si>
    <t>Juzgado Contrav. y Menor Cuantía de Cóbano</t>
  </si>
  <si>
    <t>Juzgado Contrav. y Menor Cuantía de Poas</t>
  </si>
  <si>
    <t>Juzgado Contrav. y Menor Cuantía de Tarrazú</t>
  </si>
  <si>
    <t>Juzgado de Familia Y Penal Juvenil II Circ. Jud. De la Zona Atlántica</t>
  </si>
  <si>
    <t>CUADRO Nº 136</t>
  </si>
  <si>
    <t>CUADRO Nº 137</t>
  </si>
  <si>
    <t>CUADRO Nº 138</t>
  </si>
  <si>
    <t>CUADRO Nº 139</t>
  </si>
  <si>
    <t>CUADRO Nº 140</t>
  </si>
  <si>
    <t>CUADRO Nº 141</t>
  </si>
  <si>
    <t>Juzgado de Familia, Penal Juvenil y Viol. Dom. De Cañas</t>
  </si>
  <si>
    <t>Juzgado de  Familia., Penal Juvenil y Viol. Dom. III Circ. Jud. Alajuela (San Ramón)</t>
  </si>
  <si>
    <t>Juzgado de Familia, Penal Juvenil y Viol. Dom. De Turrialba</t>
  </si>
  <si>
    <t>Juzgado de Familia, Penal Juvenil y Viol. Dom. De Grecia</t>
  </si>
  <si>
    <t>Juzgado de Familia, Penal Juvenil y Viol. Dom. De  Corredores</t>
  </si>
  <si>
    <t>Juzgado de Violencia Doméstica del I Circ. Jud. de la Zona Atlántica</t>
  </si>
  <si>
    <t>Juzgado Contrav. y Menor Cuantía de Palmares</t>
  </si>
  <si>
    <t>Juzgado Contrav. y Menor Cuantía de Acosta</t>
  </si>
  <si>
    <t>Juzgado Contrav. y Menor Cuantía de Jiménez</t>
  </si>
  <si>
    <t>Juzgado Contrav. y Menor Cuantía de Guácimo</t>
  </si>
  <si>
    <t>Juzgado Contrav. y Menor Cuantía de Garabito</t>
  </si>
  <si>
    <t>Juzgado Contrav. y Menor Cuantía Sto Domingo</t>
  </si>
  <si>
    <t>Juzgado Contrav. y Menor Cuantía de San Isidro</t>
  </si>
  <si>
    <t>Juzgado Contrav. y Menor Cuantía de San Rafael</t>
  </si>
  <si>
    <t>Juzgado Contrav. y Menor Cuantía. Santa Ana</t>
  </si>
  <si>
    <t>Juzgado Contrav. y Menor Cuantía de Orotina</t>
  </si>
  <si>
    <t>Juzgado Contrav. y Menor Cuantía de Mora</t>
  </si>
  <si>
    <t>Juzgado Contrav. y Menor Cuantía de Tilarán</t>
  </si>
  <si>
    <t>Juzgado Contrav. y Menor Cuantía de Esparza</t>
  </si>
  <si>
    <t>Juzgado Contrav. y Menor Cuantía de Aserrí</t>
  </si>
  <si>
    <t>Juzgado Contrav. y Menor Cuantía de Upala</t>
  </si>
  <si>
    <t>Juzgado Contrav. y Menor Cuantía de La Fortuna</t>
  </si>
  <si>
    <t>Juzgado Contrav. y Menor Cuantía de Los Chiles</t>
  </si>
  <si>
    <t>Juzgado Civil, Trabajo y Familia de Hatillo</t>
  </si>
  <si>
    <t>Juzgado Civil, Trabajo y Familia de Puriscal</t>
  </si>
  <si>
    <t>Juzgado Civil, Trabajo y Familia de II Circuito Judicial de Alajuela</t>
  </si>
  <si>
    <t>Juzgado de Familia III Circ. Jud. De San José</t>
  </si>
  <si>
    <t>Juzgado de Familia y Penal Juvenil II Circ. Jud. De Alajuela</t>
  </si>
  <si>
    <t>Juzgado de Familia y Penal Juvenil III Circ. Jud. De Alajuela</t>
  </si>
  <si>
    <t>Juzgado de Familia de I Circuito Jud. De Alajuela</t>
  </si>
  <si>
    <t>CASOS ENTRADOS EN EL TRIBUNAL DE FAMILIA SEGÚN DESPACHO DE PROCEDENCIA DURANTE EL 2012</t>
  </si>
  <si>
    <t>1 mes 3 semanas</t>
  </si>
  <si>
    <t>2 meses 0 semanas</t>
  </si>
  <si>
    <t>1 mes 0 semanas</t>
  </si>
  <si>
    <t>1 mes 2 semanas</t>
  </si>
  <si>
    <t>1 mes 1 semana</t>
  </si>
  <si>
    <t>-</t>
  </si>
  <si>
    <t>menos del mes</t>
  </si>
  <si>
    <t>de 1 a menos de 2 meses</t>
  </si>
  <si>
    <t>de 2 a menos de 3 meses</t>
  </si>
  <si>
    <t>de 3 a menos de 4 meses</t>
  </si>
  <si>
    <t>Régimen de Visitas</t>
  </si>
  <si>
    <t>Separación judicial</t>
  </si>
  <si>
    <t>Suspensión patria potestad</t>
  </si>
  <si>
    <t>Utilidad y necesidad</t>
  </si>
  <si>
    <t>Violencia doméstica</t>
  </si>
  <si>
    <t>Otro tipo</t>
  </si>
  <si>
    <t>Juzgado  de Pensiones y Violencia Doméstica de Escazú</t>
  </si>
  <si>
    <t>Juzgado  de Pensiones y Violencia Doméstica de San Joaquín de Flores</t>
  </si>
  <si>
    <t>Juzgado  de Pensiones y Violencia Doméstica de Pavas</t>
  </si>
  <si>
    <t>Juzgado  de Pensiones y Violencia Doméstica de La Unión</t>
  </si>
  <si>
    <t>Juzgado  de Pensiones y Violencia Doméstica de Siquirres</t>
  </si>
  <si>
    <t>Juzgado de Violencia Doméstica del I Circ. Jud. San José</t>
  </si>
  <si>
    <t>Juzgado de Violencia Doméstica III Circ. Jud. de San José (Desamparados)</t>
  </si>
  <si>
    <t>Juzgado de Violencia Doméstica Hatillo, San Sebas. y Alaj.</t>
  </si>
  <si>
    <t>Juzgado de Violencia Doméstica I Circ. Jud. de Alajuela</t>
  </si>
  <si>
    <t>Juzgado de Violencia Doméstica de I Circ. Jud. Zona Sur</t>
  </si>
  <si>
    <t>Tribunal de Familia</t>
  </si>
  <si>
    <t>Anula todo lo actuado</t>
  </si>
  <si>
    <t>Con lugar  (apelación por inadmisión)</t>
  </si>
  <si>
    <t>Juzgado de Violencia Doméstica del II Circ. Jud. San José</t>
  </si>
  <si>
    <t>Juzgado de Violencia Doméstica II Circ. Jud. de Alajuela</t>
  </si>
  <si>
    <t>Juzgado Contrav. y Menor Cuantía de Atenas</t>
  </si>
  <si>
    <t>Autorización salida país</t>
  </si>
  <si>
    <t>Guarda Crianza y educación</t>
  </si>
  <si>
    <t>Impugnación reconocimiento</t>
  </si>
  <si>
    <t>Declaratoria extramatrimonial</t>
  </si>
  <si>
    <t>Reconocimiento de hijo mujer casada oposición</t>
  </si>
  <si>
    <t>Juzgado Contrav. y Menor Cuantía de Carrillo</t>
  </si>
  <si>
    <t>Juzgado Contrav. y Menor Cuantía de Bagaces</t>
  </si>
  <si>
    <t>Juzgado Civil, Trabajo y Familia de Buenos Aires</t>
  </si>
  <si>
    <t>Juzgado Contrav. y Menor Cuantía de La Cruz</t>
  </si>
  <si>
    <t>Juzgado Contrav. y Menor Cuantía de Alfaro Ruiz</t>
  </si>
  <si>
    <t>Juzgado Contrav. y Menor Cuantía de Abangares</t>
  </si>
  <si>
    <t>Juzgado Contrav. y Menor Cuantía de Naranjo</t>
  </si>
  <si>
    <t>Juzgado Contrav. y Menor Cuantía de Alajuelita</t>
  </si>
  <si>
    <t>Juzgado Contrav. y Menor Cuantía de Paraiso</t>
  </si>
  <si>
    <t>Juzgado de Pensiones y Violen. Doméstica de Pavas-Pisav</t>
  </si>
  <si>
    <t>Juzgado de Familia, Penal Juvenil y Viol. Dom. I Circ. Jud. Guanacaste</t>
  </si>
  <si>
    <t>Juzgado de Familia, Penal Juvenil y Viol. Dom. II Circ. Jud. Guanacaste</t>
  </si>
  <si>
    <t>Juzgado de Familia, Penal Juvenil y Viol. Dom. De Santa Cruz</t>
  </si>
  <si>
    <t>TOTAL</t>
  </si>
  <si>
    <t>Circulante al iniciar</t>
  </si>
  <si>
    <t>Casos entrados</t>
  </si>
  <si>
    <t>Casos terminados</t>
  </si>
  <si>
    <t>Circulante al finalizar</t>
  </si>
  <si>
    <t>Elaborado por: Sección de Estadística, Departamento de Planificación.</t>
  </si>
  <si>
    <t>Familia</t>
  </si>
  <si>
    <t>Violencia Doméstica</t>
  </si>
  <si>
    <t>Casos</t>
  </si>
  <si>
    <t>Tipo de Resolución</t>
  </si>
  <si>
    <t>Materia</t>
  </si>
  <si>
    <t>Ponen fin al juicio (Terminados)</t>
  </si>
  <si>
    <t>Confirmatorias</t>
  </si>
  <si>
    <t>Revocatorias</t>
  </si>
  <si>
    <t>Modificatorias</t>
  </si>
  <si>
    <t>Anulaciones de auto</t>
  </si>
  <si>
    <t>Anulaciones de auto-sentencia</t>
  </si>
  <si>
    <t>Anulaciones de sentencia</t>
  </si>
  <si>
    <t>Mal admitidas</t>
  </si>
  <si>
    <t>Desistidas</t>
  </si>
  <si>
    <t>Define competencia</t>
  </si>
  <si>
    <t>Sin lugar  (apelación por inadmisión)</t>
  </si>
  <si>
    <t>Sin lugar por falta de interés (Violencia Doméstica)</t>
  </si>
  <si>
    <t>Otro tipo de resolución</t>
  </si>
  <si>
    <t>Juzgado de Violencia Doméstica II Circ. Jud. de la Zona Atlántica</t>
  </si>
  <si>
    <t>Juzgado de Violencia Doméstica de Heredia</t>
  </si>
  <si>
    <t>Juzgado de Violencia Doméstica de Cartago</t>
  </si>
  <si>
    <t>Juzgado de Violencia Doméstica de Puntarenas</t>
  </si>
  <si>
    <t>Juzgado Civil, Trabajo y Familia de Golfito</t>
  </si>
  <si>
    <t>Juzgado Civil, Trabajo y Familia de Aguirre y Parrita</t>
  </si>
  <si>
    <t>Juzgado Civil, Trabajo y Familia de Osa</t>
  </si>
  <si>
    <t>Juzgado Primero de Familia de San José</t>
  </si>
  <si>
    <t>Juzgado Segundo de Familia de San José</t>
  </si>
  <si>
    <t>Juzgado de Familia II Circuito Jud. de San José</t>
  </si>
  <si>
    <t>Juzgado de Familia y Penal Juvenil I Circ. Jud. Zona Sur</t>
  </si>
  <si>
    <t>Juzgado de Familia de Cartago</t>
  </si>
  <si>
    <t>Juzgado de Familia de Heredia</t>
  </si>
  <si>
    <t>Juzgado de Familia de Puntarenas</t>
  </si>
  <si>
    <t>Juzgado de Familia del I Circuito Judicial de la Zona Atlántica</t>
  </si>
  <si>
    <t>Juzgado Niñez y Adolescencia</t>
  </si>
  <si>
    <t>Tipo de proceso</t>
  </si>
  <si>
    <t>Porcentaje</t>
  </si>
  <si>
    <t>Abreviado de Guarda Crianza</t>
  </si>
  <si>
    <t>Adopciones</t>
  </si>
  <si>
    <t>Declaratoria judicial de abandono</t>
  </si>
  <si>
    <t>Declaratoria de hijo extramatrimonial</t>
  </si>
  <si>
    <t>Depósito de Menor</t>
  </si>
  <si>
    <t>Divorcio</t>
  </si>
  <si>
    <t>Divorcio por mutuo consentimiento</t>
  </si>
  <si>
    <t>Ejecución de sentencia</t>
  </si>
  <si>
    <t>Impugnación de paternidad</t>
  </si>
  <si>
    <t>Incidentes varios</t>
  </si>
  <si>
    <t>Insanias</t>
  </si>
  <si>
    <t>Interdicción</t>
  </si>
  <si>
    <t>Investigación de paternidad</t>
  </si>
  <si>
    <t>Impugnación de reconocimiento</t>
  </si>
  <si>
    <t>Ordinarios</t>
  </si>
  <si>
    <t>Modificación Patria Potestad</t>
  </si>
  <si>
    <t>Proceso especial de protección</t>
  </si>
  <si>
    <t>Reconocimiento de unión de hecho</t>
  </si>
</sst>
</file>

<file path=xl/styles.xml><?xml version="1.0" encoding="utf-8"?>
<styleSheet xmlns="http://schemas.openxmlformats.org/spreadsheetml/2006/main">
  <numFmts count="78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[$€]* #,##0.00_);_([$€]* \(#,##0.00\);_([$€]* \-??_);_(@_)"/>
    <numFmt numFmtId="189" formatCode="0.0%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0000"/>
    <numFmt numFmtId="201" formatCode="#,##0\ &quot;pta&quot;;\-#,##0\ &quot;pta&quot;"/>
    <numFmt numFmtId="202" formatCode="#,##0\ &quot;pta&quot;;[Red]\-#,##0\ &quot;pta&quot;"/>
    <numFmt numFmtId="203" formatCode="#,##0.00\ &quot;pta&quot;;\-#,##0.00\ &quot;pta&quot;"/>
    <numFmt numFmtId="204" formatCode="#,##0.00\ &quot;pta&quot;;[Red]\-#,##0.00\ &quot;pta&quot;"/>
    <numFmt numFmtId="205" formatCode="_-* #,##0\ &quot;pta&quot;_-;\-* #,##0\ &quot;pta&quot;_-;_-* &quot;-&quot;\ &quot;pta&quot;_-;_-@_-"/>
    <numFmt numFmtId="206" formatCode="_-* #,##0\ _p_t_a_-;\-* #,##0\ _p_t_a_-;_-* &quot;-&quot;\ _p_t_a_-;_-@_-"/>
    <numFmt numFmtId="207" formatCode="_-* #,##0.00\ &quot;pta&quot;_-;\-* #,##0.00\ &quot;pta&quot;_-;_-* &quot;-&quot;??\ &quot;pta&quot;_-;_-@_-"/>
    <numFmt numFmtId="208" formatCode="_-* #,##0.00\ _p_t_a_-;\-* #,##0.00\ _p_t_a_-;_-* &quot;-&quot;??\ _p_t_a_-;_-@_-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_-* #,##0\ _P_t_a_-;\-* #,##0\ _P_t_a_-;_-* &quot;-&quot;\ _P_t_a_-;_-@_-"/>
    <numFmt numFmtId="216" formatCode="_-* #,##0.00\ _P_t_a_-;\-* #,##0.00\ _P_t_a_-;_-* &quot;-&quot;??\ _P_t_a_-;_-@_-"/>
    <numFmt numFmtId="217" formatCode="&quot;C&quot;#,##0_);\(&quot;C&quot;#,##0\)"/>
    <numFmt numFmtId="218" formatCode="&quot;C&quot;#,##0_);[Red]\(&quot;C&quot;#,##0\)"/>
    <numFmt numFmtId="219" formatCode="&quot;C&quot;#,##0.00_);\(&quot;C&quot;#,##0.00\)"/>
    <numFmt numFmtId="220" formatCode="&quot;C&quot;#,##0.00_);[Red]\(&quot;C&quot;#,##0.00\)"/>
    <numFmt numFmtId="221" formatCode="_(&quot;C&quot;* #,##0_);_(&quot;C&quot;* \(#,##0\);_(&quot;C&quot;* &quot;-&quot;_);_(@_)"/>
    <numFmt numFmtId="222" formatCode="_(&quot;C&quot;* #,##0.00_);_(&quot;C&quot;* \(#,##0.00\);_(&quot;C&quot;* &quot;-&quot;??_);_(@_)"/>
    <numFmt numFmtId="223" formatCode="0.00_)"/>
    <numFmt numFmtId="224" formatCode="0_)"/>
    <numFmt numFmtId="225" formatCode="#"/>
    <numFmt numFmtId="226" formatCode="0.E+0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dd/mm/yyyy&quot;  &quot;\ AM/PM"/>
    <numFmt numFmtId="231" formatCode="dd\-mm\-yy;@"/>
    <numFmt numFmtId="232" formatCode="d/m/yy;@"/>
    <numFmt numFmtId="233" formatCode="dd/mm/yyyy&quot;   &quot;AM/PM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0"/>
    </font>
    <font>
      <b/>
      <sz val="12"/>
      <name val="Arial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4" borderId="0" applyNumberFormat="0" applyBorder="0" applyAlignment="0" applyProtection="0"/>
    <xf numFmtId="0" fontId="4" fillId="16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17" borderId="2" applyNumberFormat="0" applyAlignment="0" applyProtection="0"/>
    <xf numFmtId="0" fontId="1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7" borderId="1" applyNumberFormat="0" applyAlignment="0" applyProtection="0"/>
    <xf numFmtId="18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6" fillId="16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8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 hidden="1"/>
    </xf>
    <xf numFmtId="0" fontId="23" fillId="24" borderId="13" xfId="0" applyFont="1" applyFill="1" applyBorder="1" applyAlignment="1">
      <alignment/>
    </xf>
    <xf numFmtId="0" fontId="23" fillId="24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1" fillId="0" borderId="0" xfId="0" applyFont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25" borderId="11" xfId="0" applyFont="1" applyFill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2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/>
      <protection hidden="1"/>
    </xf>
    <xf numFmtId="0" fontId="23" fillId="0" borderId="20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3" fillId="0" borderId="21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1" xfId="0" applyFont="1" applyFill="1" applyBorder="1" applyAlignment="1" applyProtection="1">
      <alignment horizontal="center"/>
      <protection hidden="1"/>
    </xf>
    <xf numFmtId="0" fontId="23" fillId="0" borderId="19" xfId="0" applyFont="1" applyFill="1" applyBorder="1" applyAlignment="1" applyProtection="1">
      <alignment horizontal="center"/>
      <protection hidden="1"/>
    </xf>
    <xf numFmtId="0" fontId="23" fillId="0" borderId="22" xfId="0" applyFont="1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hidden="1"/>
    </xf>
    <xf numFmtId="0" fontId="23" fillId="0" borderId="24" xfId="0" applyFont="1" applyFill="1" applyBorder="1" applyAlignment="1" applyProtection="1">
      <alignment horizontal="center"/>
      <protection hidden="1"/>
    </xf>
    <xf numFmtId="0" fontId="23" fillId="0" borderId="22" xfId="0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1" fillId="11" borderId="0" xfId="0" applyFont="1" applyFill="1" applyBorder="1" applyAlignment="1" applyProtection="1">
      <alignment horizontal="center" vertical="center" wrapText="1"/>
      <protection hidden="1"/>
    </xf>
    <xf numFmtId="0" fontId="21" fillId="11" borderId="0" xfId="0" applyFont="1" applyFill="1" applyAlignment="1" applyProtection="1">
      <alignment horizontal="center" vertical="center" wrapText="1"/>
      <protection hidden="1"/>
    </xf>
    <xf numFmtId="0" fontId="21" fillId="11" borderId="25" xfId="0" applyFont="1" applyFill="1" applyBorder="1" applyAlignment="1" applyProtection="1">
      <alignment horizontal="center" vertical="center" wrapText="1"/>
      <protection hidden="1"/>
    </xf>
    <xf numFmtId="0" fontId="21" fillId="11" borderId="26" xfId="0" applyFont="1" applyFill="1" applyBorder="1" applyAlignment="1" applyProtection="1">
      <alignment horizontal="center" vertical="center" wrapText="1"/>
      <protection hidden="1"/>
    </xf>
    <xf numFmtId="0" fontId="21" fillId="11" borderId="27" xfId="0" applyFont="1" applyFill="1" applyBorder="1" applyAlignment="1" applyProtection="1">
      <alignment horizontal="center"/>
      <protection hidden="1"/>
    </xf>
    <xf numFmtId="0" fontId="21" fillId="11" borderId="26" xfId="0" applyFont="1" applyFill="1" applyBorder="1" applyAlignment="1" applyProtection="1">
      <alignment horizontal="center" vertical="center" wrapText="1"/>
      <protection hidden="1"/>
    </xf>
    <xf numFmtId="0" fontId="21" fillId="11" borderId="27" xfId="0" applyFont="1" applyFill="1" applyBorder="1" applyAlignment="1" applyProtection="1">
      <alignment horizontal="center" vertical="center" wrapText="1"/>
      <protection hidden="1"/>
    </xf>
    <xf numFmtId="1" fontId="25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/>
    </xf>
    <xf numFmtId="190" fontId="21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1" fontId="21" fillId="0" borderId="0" xfId="0" applyNumberFormat="1" applyFont="1" applyBorder="1" applyAlignment="1">
      <alignment/>
    </xf>
    <xf numFmtId="190" fontId="23" fillId="0" borderId="0" xfId="0" applyNumberFormat="1" applyFont="1" applyFill="1" applyBorder="1" applyAlignment="1">
      <alignment horizontal="center"/>
    </xf>
    <xf numFmtId="190" fontId="23" fillId="0" borderId="0" xfId="0" applyNumberFormat="1" applyFont="1" applyBorder="1" applyAlignment="1">
      <alignment horizontal="center"/>
    </xf>
    <xf numFmtId="0" fontId="23" fillId="0" borderId="28" xfId="0" applyFont="1" applyBorder="1" applyAlignment="1">
      <alignment/>
    </xf>
    <xf numFmtId="0" fontId="21" fillId="11" borderId="0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/>
    </xf>
    <xf numFmtId="1" fontId="21" fillId="11" borderId="29" xfId="0" applyNumberFormat="1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 wrapText="1"/>
    </xf>
    <xf numFmtId="1" fontId="21" fillId="11" borderId="0" xfId="0" applyNumberFormat="1" applyFont="1" applyFill="1" applyBorder="1" applyAlignment="1">
      <alignment horizontal="center" vertical="center" wrapText="1"/>
    </xf>
    <xf numFmtId="1" fontId="21" fillId="11" borderId="15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/>
    </xf>
    <xf numFmtId="0" fontId="23" fillId="11" borderId="0" xfId="0" applyFont="1" applyFill="1" applyBorder="1" applyAlignment="1">
      <alignment horizontal="center"/>
    </xf>
    <xf numFmtId="0" fontId="21" fillId="11" borderId="29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11" borderId="0" xfId="0" applyFont="1" applyFill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  <xf numFmtId="0" fontId="21" fillId="11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3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1" fillId="11" borderId="0" xfId="0" applyFont="1" applyFill="1" applyBorder="1" applyAlignment="1">
      <alignment horizontal="center"/>
    </xf>
    <xf numFmtId="0" fontId="22" fillId="11" borderId="0" xfId="0" applyFont="1" applyFill="1" applyAlignment="1">
      <alignment/>
    </xf>
    <xf numFmtId="0" fontId="21" fillId="11" borderId="18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/>
    </xf>
    <xf numFmtId="0" fontId="21" fillId="11" borderId="31" xfId="0" applyFont="1" applyFill="1" applyBorder="1" applyAlignment="1">
      <alignment horizontal="center"/>
    </xf>
    <xf numFmtId="0" fontId="21" fillId="11" borderId="12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30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17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 quotePrefix="1">
      <alignment horizontal="center"/>
    </xf>
    <xf numFmtId="0" fontId="21" fillId="11" borderId="0" xfId="0" applyFont="1" applyFill="1" applyBorder="1" applyAlignment="1">
      <alignment horizontal="center" vertical="center" wrapText="1"/>
    </xf>
    <xf numFmtId="0" fontId="21" fillId="11" borderId="34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horizontal="center" vertical="center" wrapText="1"/>
    </xf>
    <xf numFmtId="0" fontId="21" fillId="11" borderId="36" xfId="0" applyFont="1" applyFill="1" applyBorder="1" applyAlignment="1">
      <alignment horizontal="center" vertical="center" wrapText="1"/>
    </xf>
    <xf numFmtId="0" fontId="21" fillId="11" borderId="3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iloto de Datos Ángulo" xfId="56"/>
    <cellStyle name="Piloto de Datos Campo" xfId="57"/>
    <cellStyle name="Piloto de Datos Resultado" xfId="58"/>
    <cellStyle name="Piloto de Datos Título" xfId="59"/>
    <cellStyle name="Piloto de Datos Valor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Datos%20de%20Segunda%20insta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 notarial"/>
      <sheetName val="Mat. Civil"/>
      <sheetName val="Mat. Laboral"/>
      <sheetName val="Casación Penal"/>
      <sheetName val="Sala Terce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zoomScalePageLayoutView="0" workbookViewId="0" topLeftCell="A1">
      <selection activeCell="D24" sqref="D24"/>
    </sheetView>
  </sheetViews>
  <sheetFormatPr defaultColWidth="11.421875" defaultRowHeight="12.75"/>
  <cols>
    <col min="1" max="1" width="35.28125" style="45" customWidth="1"/>
    <col min="2" max="2" width="17.28125" style="45" customWidth="1"/>
    <col min="3" max="3" width="16.140625" style="45" customWidth="1"/>
    <col min="4" max="4" width="19.7109375" style="45" customWidth="1"/>
    <col min="5" max="5" width="11.421875" style="45" customWidth="1"/>
    <col min="6" max="16384" width="10.8515625" style="45" customWidth="1"/>
  </cols>
  <sheetData>
    <row r="1" spans="1:4" ht="15">
      <c r="A1" s="43" t="s">
        <v>30</v>
      </c>
      <c r="B1" s="44"/>
      <c r="C1" s="44"/>
      <c r="D1" s="44"/>
    </row>
    <row r="2" spans="1:4" ht="15">
      <c r="A2" s="44"/>
      <c r="B2" s="44"/>
      <c r="C2" s="44"/>
      <c r="D2" s="44"/>
    </row>
    <row r="3" spans="1:4" ht="39" customHeight="1">
      <c r="A3" s="61" t="s">
        <v>22</v>
      </c>
      <c r="B3" s="61"/>
      <c r="C3" s="61"/>
      <c r="D3" s="61"/>
    </row>
    <row r="4" spans="1:4" ht="15">
      <c r="A4" s="62"/>
      <c r="B4" s="62"/>
      <c r="C4" s="62"/>
      <c r="D4" s="62"/>
    </row>
    <row r="5" spans="1:4" ht="15">
      <c r="A5" s="63" t="s">
        <v>15</v>
      </c>
      <c r="B5" s="64" t="s">
        <v>16</v>
      </c>
      <c r="C5" s="65" t="s">
        <v>127</v>
      </c>
      <c r="D5" s="65"/>
    </row>
    <row r="6" spans="1:4" ht="15">
      <c r="A6" s="63"/>
      <c r="B6" s="64"/>
      <c r="C6" s="66" t="s">
        <v>123</v>
      </c>
      <c r="D6" s="67" t="s">
        <v>124</v>
      </c>
    </row>
    <row r="7" spans="1:4" ht="15">
      <c r="A7" s="46"/>
      <c r="B7" s="47"/>
      <c r="C7" s="48"/>
      <c r="D7" s="49"/>
    </row>
    <row r="8" spans="1:4" ht="15">
      <c r="A8" s="50" t="s">
        <v>118</v>
      </c>
      <c r="B8" s="51">
        <v>235</v>
      </c>
      <c r="C8" s="47">
        <v>173</v>
      </c>
      <c r="D8" s="47">
        <v>62</v>
      </c>
    </row>
    <row r="9" spans="1:4" ht="15">
      <c r="A9" s="50" t="s">
        <v>119</v>
      </c>
      <c r="B9" s="51">
        <v>1483</v>
      </c>
      <c r="C9" s="52">
        <v>960</v>
      </c>
      <c r="D9" s="53">
        <v>523</v>
      </c>
    </row>
    <row r="10" spans="1:4" ht="15">
      <c r="A10" s="50" t="s">
        <v>17</v>
      </c>
      <c r="B10" s="51">
        <v>36</v>
      </c>
      <c r="C10" s="52">
        <v>16</v>
      </c>
      <c r="D10" s="53">
        <v>20</v>
      </c>
    </row>
    <row r="11" spans="1:4" ht="15">
      <c r="A11" s="50" t="s">
        <v>120</v>
      </c>
      <c r="B11" s="51">
        <v>1617</v>
      </c>
      <c r="C11" s="52">
        <v>1045</v>
      </c>
      <c r="D11" s="53">
        <v>572</v>
      </c>
    </row>
    <row r="12" spans="1:4" ht="15">
      <c r="A12" s="14" t="s">
        <v>121</v>
      </c>
      <c r="B12" s="51">
        <v>137</v>
      </c>
      <c r="C12" s="54">
        <v>104</v>
      </c>
      <c r="D12" s="55">
        <v>33</v>
      </c>
    </row>
    <row r="13" spans="1:4" ht="15">
      <c r="A13" s="56"/>
      <c r="B13" s="57"/>
      <c r="C13" s="58"/>
      <c r="D13" s="59"/>
    </row>
    <row r="14" spans="1:4" ht="15">
      <c r="A14" s="14" t="s">
        <v>122</v>
      </c>
      <c r="B14" s="49"/>
      <c r="C14" s="60"/>
      <c r="D14" s="49"/>
    </row>
  </sheetData>
  <sheetProtection/>
  <mergeCells count="4">
    <mergeCell ref="A3:D3"/>
    <mergeCell ref="A5:A6"/>
    <mergeCell ref="B5:B6"/>
    <mergeCell ref="C5:D5"/>
  </mergeCells>
  <printOptions horizontalCentered="1" verticalCentered="1"/>
  <pageMargins left="0.5902777777777778" right="0.5902777777777778" top="0.5902777777777778" bottom="0.5902777777777778" header="0.5118055555555556" footer="0.5118055555555556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41"/>
  <sheetViews>
    <sheetView zoomScale="75" zoomScaleNormal="75" zoomScaleSheetLayoutView="75" zoomScalePageLayoutView="0" workbookViewId="0" topLeftCell="A1">
      <selection activeCell="A3" sqref="A3:C7"/>
    </sheetView>
  </sheetViews>
  <sheetFormatPr defaultColWidth="11.57421875" defaultRowHeight="12.75"/>
  <cols>
    <col min="1" max="1" width="82.00390625" style="72" bestFit="1" customWidth="1"/>
    <col min="2" max="2" width="18.8515625" style="72" customWidth="1"/>
    <col min="3" max="3" width="21.7109375" style="72" customWidth="1"/>
    <col min="4" max="16384" width="11.421875" style="72" customWidth="1"/>
  </cols>
  <sheetData>
    <row r="1" spans="1:2" s="1" customFormat="1" ht="15">
      <c r="A1" s="42" t="s">
        <v>31</v>
      </c>
      <c r="B1" s="42"/>
    </row>
    <row r="2" spans="1:2" s="1" customFormat="1" ht="15">
      <c r="A2" s="37"/>
      <c r="B2" s="37"/>
    </row>
    <row r="3" spans="1:3" s="1" customFormat="1" ht="45.75" customHeight="1">
      <c r="A3" s="77" t="s">
        <v>24</v>
      </c>
      <c r="B3" s="77"/>
      <c r="C3" s="77"/>
    </row>
    <row r="4" spans="1:3" s="1" customFormat="1" ht="15">
      <c r="A4" s="78"/>
      <c r="B4" s="78"/>
      <c r="C4" s="78"/>
    </row>
    <row r="5" spans="1:3" s="1" customFormat="1" ht="12.75" customHeight="1">
      <c r="A5" s="79" t="s">
        <v>157</v>
      </c>
      <c r="B5" s="79" t="s">
        <v>125</v>
      </c>
      <c r="C5" s="80" t="s">
        <v>158</v>
      </c>
    </row>
    <row r="6" spans="1:3" s="1" customFormat="1" ht="12.75" customHeight="1">
      <c r="A6" s="81"/>
      <c r="B6" s="81"/>
      <c r="C6" s="81"/>
    </row>
    <row r="7" spans="1:3" s="1" customFormat="1" ht="12.75" customHeight="1">
      <c r="A7" s="82"/>
      <c r="B7" s="82"/>
      <c r="C7" s="82"/>
    </row>
    <row r="8" spans="1:3" s="1" customFormat="1" ht="15">
      <c r="A8" s="68"/>
      <c r="B8" s="69"/>
      <c r="C8" s="68"/>
    </row>
    <row r="9" spans="1:3" ht="15">
      <c r="A9" s="70" t="s">
        <v>117</v>
      </c>
      <c r="B9" s="70">
        <f>SUM(B11:B39)</f>
        <v>1483</v>
      </c>
      <c r="C9" s="71">
        <f>SUM(C11:C39)</f>
        <v>100</v>
      </c>
    </row>
    <row r="10" spans="1:3" ht="15">
      <c r="A10" s="73"/>
      <c r="B10" s="70"/>
      <c r="C10" s="71"/>
    </row>
    <row r="11" spans="1:3" ht="15">
      <c r="A11" s="5" t="s">
        <v>81</v>
      </c>
      <c r="B11" s="2">
        <v>523</v>
      </c>
      <c r="C11" s="74">
        <f aca="true" t="shared" si="0" ref="C11:C39">B11/$B$9*100</f>
        <v>35.26635198921106</v>
      </c>
    </row>
    <row r="12" spans="1:3" ht="15">
      <c r="A12" s="5" t="s">
        <v>164</v>
      </c>
      <c r="B12" s="2">
        <v>157</v>
      </c>
      <c r="C12" s="74">
        <f t="shared" si="0"/>
        <v>10.586648685097774</v>
      </c>
    </row>
    <row r="13" spans="1:3" ht="15">
      <c r="A13" s="5" t="s">
        <v>173</v>
      </c>
      <c r="B13" s="2">
        <v>102</v>
      </c>
      <c r="C13" s="74">
        <f t="shared" si="0"/>
        <v>6.877950101146325</v>
      </c>
    </row>
    <row r="14" spans="1:3" ht="15">
      <c r="A14" s="5" t="s">
        <v>168</v>
      </c>
      <c r="B14" s="2">
        <v>79</v>
      </c>
      <c r="C14" s="74">
        <f t="shared" si="0"/>
        <v>5.327039784221173</v>
      </c>
    </row>
    <row r="15" spans="1:3" ht="15">
      <c r="A15" s="5" t="s">
        <v>176</v>
      </c>
      <c r="B15" s="2">
        <v>78</v>
      </c>
      <c r="C15" s="74">
        <f t="shared" si="0"/>
        <v>5.259608900876602</v>
      </c>
    </row>
    <row r="16" spans="1:3" ht="15">
      <c r="A16" s="5" t="s">
        <v>77</v>
      </c>
      <c r="B16" s="2">
        <v>72</v>
      </c>
      <c r="C16" s="74">
        <f t="shared" si="0"/>
        <v>4.8550236008091705</v>
      </c>
    </row>
    <row r="17" spans="1:3" ht="15">
      <c r="A17" s="5" t="s">
        <v>166</v>
      </c>
      <c r="B17" s="2">
        <v>55</v>
      </c>
      <c r="C17" s="74">
        <f t="shared" si="0"/>
        <v>3.7086985839514495</v>
      </c>
    </row>
    <row r="18" spans="1:3" ht="15">
      <c r="A18" s="5" t="s">
        <v>167</v>
      </c>
      <c r="B18" s="2">
        <v>42</v>
      </c>
      <c r="C18" s="74">
        <f t="shared" si="0"/>
        <v>2.832097100472016</v>
      </c>
    </row>
    <row r="19" spans="1:3" ht="15">
      <c r="A19" s="5" t="s">
        <v>101</v>
      </c>
      <c r="B19" s="2">
        <v>39</v>
      </c>
      <c r="C19" s="74">
        <f t="shared" si="0"/>
        <v>2.629804450438301</v>
      </c>
    </row>
    <row r="20" spans="1:3" ht="15">
      <c r="A20" s="5" t="s">
        <v>171</v>
      </c>
      <c r="B20" s="2">
        <v>38</v>
      </c>
      <c r="C20" s="74">
        <f t="shared" si="0"/>
        <v>2.562373567093729</v>
      </c>
    </row>
    <row r="21" spans="1:3" ht="15">
      <c r="A21" s="5" t="s">
        <v>100</v>
      </c>
      <c r="B21" s="2">
        <v>37</v>
      </c>
      <c r="C21" s="74">
        <f t="shared" si="0"/>
        <v>2.4949426837491573</v>
      </c>
    </row>
    <row r="22" spans="1:3" ht="15">
      <c r="A22" s="5" t="s">
        <v>165</v>
      </c>
      <c r="B22" s="2">
        <v>36</v>
      </c>
      <c r="C22" s="74">
        <f t="shared" si="0"/>
        <v>2.4275118004045853</v>
      </c>
    </row>
    <row r="23" spans="1:3" ht="15">
      <c r="A23" s="5" t="s">
        <v>79</v>
      </c>
      <c r="B23" s="2">
        <v>34</v>
      </c>
      <c r="C23" s="74">
        <f t="shared" si="0"/>
        <v>2.2926500337154416</v>
      </c>
    </row>
    <row r="24" spans="1:3" ht="15">
      <c r="A24" s="5" t="s">
        <v>161</v>
      </c>
      <c r="B24" s="2">
        <v>33</v>
      </c>
      <c r="C24" s="74">
        <f t="shared" si="0"/>
        <v>2.2252191503708696</v>
      </c>
    </row>
    <row r="25" spans="1:3" ht="15">
      <c r="A25" s="5" t="s">
        <v>159</v>
      </c>
      <c r="B25" s="2">
        <v>18</v>
      </c>
      <c r="C25" s="74">
        <f t="shared" si="0"/>
        <v>1.2137559002022926</v>
      </c>
    </row>
    <row r="26" spans="1:3" ht="15">
      <c r="A26" s="5" t="s">
        <v>160</v>
      </c>
      <c r="B26" s="2">
        <v>16</v>
      </c>
      <c r="C26" s="74">
        <f t="shared" si="0"/>
        <v>1.078894133513149</v>
      </c>
    </row>
    <row r="27" spans="1:3" ht="15">
      <c r="A27" s="5" t="s">
        <v>169</v>
      </c>
      <c r="B27" s="2">
        <v>13</v>
      </c>
      <c r="C27" s="74">
        <f t="shared" si="0"/>
        <v>0.8766014834794336</v>
      </c>
    </row>
    <row r="28" spans="1:3" ht="15">
      <c r="A28" s="5" t="s">
        <v>78</v>
      </c>
      <c r="B28" s="2">
        <v>13</v>
      </c>
      <c r="C28" s="74">
        <f t="shared" si="0"/>
        <v>0.8766014834794336</v>
      </c>
    </row>
    <row r="29" spans="1:3" ht="15">
      <c r="A29" s="5" t="s">
        <v>172</v>
      </c>
      <c r="B29" s="2">
        <v>12</v>
      </c>
      <c r="C29" s="74">
        <f t="shared" si="0"/>
        <v>0.8091706001348618</v>
      </c>
    </row>
    <row r="30" spans="1:3" ht="15">
      <c r="A30" s="72" t="s">
        <v>103</v>
      </c>
      <c r="B30" s="2">
        <v>9</v>
      </c>
      <c r="C30" s="75">
        <f t="shared" si="0"/>
        <v>0.6068779501011463</v>
      </c>
    </row>
    <row r="31" spans="1:3" ht="15">
      <c r="A31" s="72" t="s">
        <v>80</v>
      </c>
      <c r="B31" s="2">
        <v>9</v>
      </c>
      <c r="C31" s="75">
        <f t="shared" si="0"/>
        <v>0.6068779501011463</v>
      </c>
    </row>
    <row r="32" spans="1:3" ht="15">
      <c r="A32" s="72" t="s">
        <v>99</v>
      </c>
      <c r="B32" s="2">
        <v>8</v>
      </c>
      <c r="C32" s="75">
        <f t="shared" si="0"/>
        <v>0.5394470667565745</v>
      </c>
    </row>
    <row r="33" spans="1:3" ht="15">
      <c r="A33" s="72" t="s">
        <v>102</v>
      </c>
      <c r="B33" s="2">
        <v>7</v>
      </c>
      <c r="C33" s="75">
        <f t="shared" si="0"/>
        <v>0.4720161834120027</v>
      </c>
    </row>
    <row r="34" spans="1:3" ht="15">
      <c r="A34" s="72" t="s">
        <v>170</v>
      </c>
      <c r="B34" s="2">
        <v>6</v>
      </c>
      <c r="C34" s="75">
        <f t="shared" si="0"/>
        <v>0.4045853000674309</v>
      </c>
    </row>
    <row r="35" spans="1:3" ht="15">
      <c r="A35" s="72" t="s">
        <v>163</v>
      </c>
      <c r="B35" s="2">
        <v>4</v>
      </c>
      <c r="C35" s="75">
        <f t="shared" si="0"/>
        <v>0.26972353337828725</v>
      </c>
    </row>
    <row r="36" spans="1:3" ht="15">
      <c r="A36" s="72" t="s">
        <v>162</v>
      </c>
      <c r="B36" s="2">
        <v>2</v>
      </c>
      <c r="C36" s="75">
        <f t="shared" si="0"/>
        <v>0.13486176668914363</v>
      </c>
    </row>
    <row r="37" spans="1:3" ht="15">
      <c r="A37" s="72" t="s">
        <v>174</v>
      </c>
      <c r="B37" s="2">
        <v>2</v>
      </c>
      <c r="C37" s="75">
        <f t="shared" si="0"/>
        <v>0.13486176668914363</v>
      </c>
    </row>
    <row r="38" spans="1:3" ht="15">
      <c r="A38" s="72" t="s">
        <v>175</v>
      </c>
      <c r="B38" s="2">
        <v>2</v>
      </c>
      <c r="C38" s="75">
        <f t="shared" si="0"/>
        <v>0.13486176668914363</v>
      </c>
    </row>
    <row r="39" spans="1:3" ht="15">
      <c r="A39" s="72" t="s">
        <v>82</v>
      </c>
      <c r="B39" s="2">
        <v>37</v>
      </c>
      <c r="C39" s="75">
        <f t="shared" si="0"/>
        <v>2.4949426837491573</v>
      </c>
    </row>
    <row r="40" spans="1:3" ht="15.75">
      <c r="A40" s="76"/>
      <c r="B40" s="76"/>
      <c r="C40" s="76"/>
    </row>
    <row r="41" ht="20.25" customHeight="1">
      <c r="A41" s="5" t="s">
        <v>122</v>
      </c>
    </row>
  </sheetData>
  <sheetProtection/>
  <mergeCells count="5">
    <mergeCell ref="A1:B1"/>
    <mergeCell ref="A3:C3"/>
    <mergeCell ref="A5:A7"/>
    <mergeCell ref="B5:B7"/>
    <mergeCell ref="C5:C7"/>
  </mergeCells>
  <printOptions horizontalCentered="1" verticalCentered="1"/>
  <pageMargins left="0.55" right="0.51" top="0.74" bottom="0.67" header="0.5118055555555556" footer="0.5118055555555556"/>
  <pageSetup horizontalDpi="600" verticalDpi="600" orientation="portrait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93"/>
  <sheetViews>
    <sheetView zoomScale="75" zoomScaleNormal="75" zoomScaleSheetLayoutView="100" zoomScalePageLayoutView="0" workbookViewId="0" topLeftCell="A1">
      <selection activeCell="G45" sqref="G45"/>
    </sheetView>
  </sheetViews>
  <sheetFormatPr defaultColWidth="11.57421875" defaultRowHeight="12.75" outlineLevelRow="1"/>
  <cols>
    <col min="1" max="1" width="84.140625" style="3" bestFit="1" customWidth="1"/>
    <col min="2" max="2" width="13.8515625" style="3" customWidth="1"/>
    <col min="3" max="3" width="17.421875" style="3" customWidth="1"/>
    <col min="4" max="4" width="19.140625" style="3" customWidth="1"/>
    <col min="5" max="16384" width="11.421875" style="3" customWidth="1"/>
  </cols>
  <sheetData>
    <row r="1" spans="1:4" ht="15">
      <c r="A1" s="6" t="s">
        <v>32</v>
      </c>
      <c r="B1" s="7"/>
      <c r="C1" s="7"/>
      <c r="D1" s="7"/>
    </row>
    <row r="2" spans="1:4" ht="15">
      <c r="A2" s="28"/>
      <c r="B2" s="2"/>
      <c r="C2" s="2"/>
      <c r="D2" s="2"/>
    </row>
    <row r="3" spans="1:4" ht="15">
      <c r="A3" s="77" t="s">
        <v>66</v>
      </c>
      <c r="B3" s="77"/>
      <c r="C3" s="77"/>
      <c r="D3" s="77"/>
    </row>
    <row r="4" spans="1:4" ht="15">
      <c r="A4" s="84"/>
      <c r="B4" s="85"/>
      <c r="C4" s="85"/>
      <c r="D4" s="85"/>
    </row>
    <row r="5" spans="1:4" ht="39" customHeight="1">
      <c r="A5" s="86" t="s">
        <v>18</v>
      </c>
      <c r="B5" s="87" t="s">
        <v>16</v>
      </c>
      <c r="C5" s="86" t="s">
        <v>123</v>
      </c>
      <c r="D5" s="88" t="s">
        <v>124</v>
      </c>
    </row>
    <row r="6" spans="1:4" ht="22.5" customHeight="1">
      <c r="A6" s="29"/>
      <c r="B6" s="19"/>
      <c r="C6" s="83"/>
      <c r="D6" s="83"/>
    </row>
    <row r="7" spans="1:4" ht="15">
      <c r="A7" s="30" t="s">
        <v>117</v>
      </c>
      <c r="B7" s="31">
        <f>SUM(B9:B91)</f>
        <v>1483</v>
      </c>
      <c r="C7" s="32">
        <f>SUM(C9:C91)</f>
        <v>960</v>
      </c>
      <c r="D7" s="32">
        <f>SUM(D9:D91)</f>
        <v>523</v>
      </c>
    </row>
    <row r="8" spans="1:4" ht="15" outlineLevel="1">
      <c r="A8" s="30"/>
      <c r="B8" s="31"/>
      <c r="C8" s="32"/>
      <c r="D8" s="32"/>
    </row>
    <row r="9" spans="1:4" ht="15" outlineLevel="1">
      <c r="A9" s="10" t="s">
        <v>37</v>
      </c>
      <c r="B9" s="9">
        <f aca="true" t="shared" si="0" ref="B9:B43">SUM(C9:D9)</f>
        <v>34</v>
      </c>
      <c r="C9" s="9">
        <v>14</v>
      </c>
      <c r="D9" s="11">
        <v>20</v>
      </c>
    </row>
    <row r="10" spans="1:4" ht="15" outlineLevel="1">
      <c r="A10" s="10" t="s">
        <v>29</v>
      </c>
      <c r="B10" s="9">
        <f t="shared" si="0"/>
        <v>23</v>
      </c>
      <c r="C10" s="9">
        <v>23</v>
      </c>
      <c r="D10" s="11">
        <v>0</v>
      </c>
    </row>
    <row r="11" spans="1:4" ht="15" outlineLevel="1">
      <c r="A11" s="10" t="s">
        <v>152</v>
      </c>
      <c r="B11" s="9">
        <f t="shared" si="0"/>
        <v>67</v>
      </c>
      <c r="C11" s="9">
        <v>67</v>
      </c>
      <c r="D11" s="11">
        <v>0</v>
      </c>
    </row>
    <row r="12" spans="1:4" ht="15" outlineLevel="1">
      <c r="A12" s="10" t="s">
        <v>153</v>
      </c>
      <c r="B12" s="9">
        <f t="shared" si="0"/>
        <v>75</v>
      </c>
      <c r="C12" s="9">
        <v>75</v>
      </c>
      <c r="D12" s="11">
        <v>0</v>
      </c>
    </row>
    <row r="13" spans="1:4" ht="15" outlineLevel="1">
      <c r="A13" s="10" t="s">
        <v>65</v>
      </c>
      <c r="B13" s="9">
        <f t="shared" si="0"/>
        <v>79</v>
      </c>
      <c r="C13" s="9">
        <v>79</v>
      </c>
      <c r="D13" s="11">
        <v>0</v>
      </c>
    </row>
    <row r="14" spans="1:4" ht="15" outlineLevel="1">
      <c r="A14" s="10" t="s">
        <v>154</v>
      </c>
      <c r="B14" s="9">
        <f t="shared" si="0"/>
        <v>43</v>
      </c>
      <c r="C14" s="9">
        <v>43</v>
      </c>
      <c r="D14" s="11">
        <v>0</v>
      </c>
    </row>
    <row r="15" spans="1:4" ht="15" outlineLevel="1">
      <c r="A15" s="10" t="s">
        <v>155</v>
      </c>
      <c r="B15" s="9">
        <f t="shared" si="0"/>
        <v>19</v>
      </c>
      <c r="C15" s="9">
        <v>19</v>
      </c>
      <c r="D15" s="11">
        <v>0</v>
      </c>
    </row>
    <row r="16" spans="1:4" ht="15" outlineLevel="1">
      <c r="A16" s="10" t="s">
        <v>150</v>
      </c>
      <c r="B16" s="9">
        <f t="shared" si="0"/>
        <v>102</v>
      </c>
      <c r="C16" s="9">
        <v>101</v>
      </c>
      <c r="D16" s="11">
        <v>1</v>
      </c>
    </row>
    <row r="17" spans="1:4" ht="15" outlineLevel="1">
      <c r="A17" s="10" t="s">
        <v>62</v>
      </c>
      <c r="B17" s="9">
        <f t="shared" si="0"/>
        <v>50</v>
      </c>
      <c r="C17" s="9">
        <v>50</v>
      </c>
      <c r="D17" s="11">
        <v>0</v>
      </c>
    </row>
    <row r="18" spans="1:4" ht="15" outlineLevel="1">
      <c r="A18" s="10" t="s">
        <v>151</v>
      </c>
      <c r="B18" s="9">
        <f t="shared" si="0"/>
        <v>50</v>
      </c>
      <c r="C18" s="9">
        <v>46</v>
      </c>
      <c r="D18" s="11">
        <v>4</v>
      </c>
    </row>
    <row r="19" spans="1:4" ht="15" outlineLevel="1">
      <c r="A19" s="10" t="s">
        <v>63</v>
      </c>
      <c r="B19" s="9">
        <f t="shared" si="0"/>
        <v>25</v>
      </c>
      <c r="C19" s="9">
        <v>25</v>
      </c>
      <c r="D19" s="11">
        <v>0</v>
      </c>
    </row>
    <row r="20" spans="1:4" ht="15" outlineLevel="1">
      <c r="A20" s="10" t="s">
        <v>64</v>
      </c>
      <c r="B20" s="9">
        <f t="shared" si="0"/>
        <v>11</v>
      </c>
      <c r="C20" s="9">
        <v>11</v>
      </c>
      <c r="D20" s="11">
        <v>0</v>
      </c>
    </row>
    <row r="21" spans="1:4" ht="15" outlineLevel="1">
      <c r="A21" s="10" t="s">
        <v>40</v>
      </c>
      <c r="B21" s="9">
        <f t="shared" si="0"/>
        <v>3</v>
      </c>
      <c r="C21" s="9">
        <v>2</v>
      </c>
      <c r="D21" s="11">
        <v>1</v>
      </c>
    </row>
    <row r="22" spans="1:4" ht="15" outlineLevel="1">
      <c r="A22" s="10" t="s">
        <v>36</v>
      </c>
      <c r="B22" s="9">
        <f t="shared" si="0"/>
        <v>23</v>
      </c>
      <c r="C22" s="9">
        <v>20</v>
      </c>
      <c r="D22" s="11">
        <v>3</v>
      </c>
    </row>
    <row r="23" spans="1:4" ht="15" outlineLevel="1">
      <c r="A23" s="10" t="s">
        <v>39</v>
      </c>
      <c r="B23" s="9">
        <f t="shared" si="0"/>
        <v>36</v>
      </c>
      <c r="C23" s="9">
        <v>30</v>
      </c>
      <c r="D23" s="11">
        <v>6</v>
      </c>
    </row>
    <row r="24" spans="1:4" s="5" customFormat="1" ht="15" outlineLevel="1">
      <c r="A24" s="10" t="s">
        <v>116</v>
      </c>
      <c r="B24" s="9">
        <f t="shared" si="0"/>
        <v>22</v>
      </c>
      <c r="C24" s="9">
        <v>12</v>
      </c>
      <c r="D24" s="11">
        <v>10</v>
      </c>
    </row>
    <row r="25" spans="1:4" s="5" customFormat="1" ht="15" outlineLevel="1">
      <c r="A25" s="10" t="s">
        <v>38</v>
      </c>
      <c r="B25" s="9">
        <f t="shared" si="0"/>
        <v>16</v>
      </c>
      <c r="C25" s="9">
        <v>10</v>
      </c>
      <c r="D25" s="11">
        <v>6</v>
      </c>
    </row>
    <row r="26" spans="1:4" s="5" customFormat="1" ht="15" outlineLevel="1">
      <c r="A26" s="10" t="s">
        <v>114</v>
      </c>
      <c r="B26" s="9">
        <f t="shared" si="0"/>
        <v>49</v>
      </c>
      <c r="C26" s="9">
        <v>29</v>
      </c>
      <c r="D26" s="11">
        <v>20</v>
      </c>
    </row>
    <row r="27" spans="1:4" ht="15" outlineLevel="1">
      <c r="A27" s="10" t="s">
        <v>115</v>
      </c>
      <c r="B27" s="9">
        <f t="shared" si="0"/>
        <v>39</v>
      </c>
      <c r="C27" s="9">
        <v>29</v>
      </c>
      <c r="D27" s="11">
        <v>10</v>
      </c>
    </row>
    <row r="28" spans="1:4" s="5" customFormat="1" ht="15" outlineLevel="1">
      <c r="A28" s="10" t="s">
        <v>113</v>
      </c>
      <c r="B28" s="9">
        <f t="shared" si="0"/>
        <v>6</v>
      </c>
      <c r="C28" s="9">
        <v>0</v>
      </c>
      <c r="D28" s="11">
        <v>6</v>
      </c>
    </row>
    <row r="29" spans="1:4" s="5" customFormat="1" ht="15" outlineLevel="1">
      <c r="A29" s="10" t="s">
        <v>143</v>
      </c>
      <c r="B29" s="9">
        <f t="shared" si="0"/>
        <v>19</v>
      </c>
      <c r="C29" s="9">
        <v>0</v>
      </c>
      <c r="D29" s="11">
        <v>19</v>
      </c>
    </row>
    <row r="30" spans="1:4" ht="15" outlineLevel="1">
      <c r="A30" s="10" t="s">
        <v>142</v>
      </c>
      <c r="B30" s="9">
        <f t="shared" si="0"/>
        <v>40</v>
      </c>
      <c r="C30" s="9">
        <v>0</v>
      </c>
      <c r="D30" s="11">
        <v>40</v>
      </c>
    </row>
    <row r="31" spans="1:4" ht="15" outlineLevel="1">
      <c r="A31" s="13" t="s">
        <v>92</v>
      </c>
      <c r="B31" s="9">
        <f t="shared" si="0"/>
        <v>42</v>
      </c>
      <c r="C31" s="9">
        <v>0</v>
      </c>
      <c r="D31" s="11">
        <v>42</v>
      </c>
    </row>
    <row r="32" spans="1:4" ht="15" outlineLevel="1">
      <c r="A32" s="13" t="s">
        <v>144</v>
      </c>
      <c r="B32" s="9">
        <f t="shared" si="0"/>
        <v>10</v>
      </c>
      <c r="C32" s="9">
        <v>0</v>
      </c>
      <c r="D32" s="11">
        <v>10</v>
      </c>
    </row>
    <row r="33" spans="1:4" ht="15" outlineLevel="1">
      <c r="A33" s="10" t="s">
        <v>41</v>
      </c>
      <c r="B33" s="9">
        <f t="shared" si="0"/>
        <v>7</v>
      </c>
      <c r="C33" s="9">
        <v>0</v>
      </c>
      <c r="D33" s="11">
        <v>7</v>
      </c>
    </row>
    <row r="34" spans="1:4" ht="15" outlineLevel="1">
      <c r="A34" s="10" t="s">
        <v>88</v>
      </c>
      <c r="B34" s="9">
        <f t="shared" si="0"/>
        <v>50</v>
      </c>
      <c r="C34" s="9">
        <v>0</v>
      </c>
      <c r="D34" s="11">
        <v>50</v>
      </c>
    </row>
    <row r="35" spans="1:4" ht="15" outlineLevel="1">
      <c r="A35" s="10" t="s">
        <v>96</v>
      </c>
      <c r="B35" s="9">
        <f t="shared" si="0"/>
        <v>41</v>
      </c>
      <c r="C35" s="9">
        <v>0</v>
      </c>
      <c r="D35" s="11">
        <v>41</v>
      </c>
    </row>
    <row r="36" spans="1:4" ht="15" outlineLevel="1">
      <c r="A36" s="10" t="s">
        <v>90</v>
      </c>
      <c r="B36" s="9">
        <f t="shared" si="0"/>
        <v>19</v>
      </c>
      <c r="C36" s="9">
        <v>0</v>
      </c>
      <c r="D36" s="11">
        <v>19</v>
      </c>
    </row>
    <row r="37" spans="1:4" ht="15" outlineLevel="1">
      <c r="A37" s="33" t="s">
        <v>91</v>
      </c>
      <c r="B37" s="9">
        <f t="shared" si="0"/>
        <v>25</v>
      </c>
      <c r="C37" s="9">
        <v>0</v>
      </c>
      <c r="D37" s="11">
        <v>25</v>
      </c>
    </row>
    <row r="38" spans="1:4" ht="15" outlineLevel="1">
      <c r="A38" s="10" t="s">
        <v>97</v>
      </c>
      <c r="B38" s="9">
        <f t="shared" si="0"/>
        <v>11</v>
      </c>
      <c r="C38" s="9">
        <v>0</v>
      </c>
      <c r="D38" s="11">
        <v>11</v>
      </c>
    </row>
    <row r="39" spans="1:4" ht="15" outlineLevel="1">
      <c r="A39" s="10" t="s">
        <v>141</v>
      </c>
      <c r="B39" s="9">
        <f t="shared" si="0"/>
        <v>16</v>
      </c>
      <c r="C39" s="9">
        <v>0</v>
      </c>
      <c r="D39" s="11">
        <v>16</v>
      </c>
    </row>
    <row r="40" spans="1:4" ht="15" outlineLevel="1">
      <c r="A40" s="13" t="s">
        <v>89</v>
      </c>
      <c r="B40" s="9">
        <f t="shared" si="0"/>
        <v>28</v>
      </c>
      <c r="C40" s="9">
        <v>0</v>
      </c>
      <c r="D40" s="11">
        <v>28</v>
      </c>
    </row>
    <row r="41" spans="1:4" ht="15" outlineLevel="1">
      <c r="A41" s="10" t="s">
        <v>148</v>
      </c>
      <c r="B41" s="9">
        <f t="shared" si="0"/>
        <v>97</v>
      </c>
      <c r="C41" s="9">
        <v>97</v>
      </c>
      <c r="D41" s="11">
        <v>0</v>
      </c>
    </row>
    <row r="42" spans="1:4" ht="15" outlineLevel="1">
      <c r="A42" s="10" t="s">
        <v>149</v>
      </c>
      <c r="B42" s="9">
        <f t="shared" si="0"/>
        <v>61</v>
      </c>
      <c r="C42" s="9">
        <v>61</v>
      </c>
      <c r="D42" s="11">
        <v>0</v>
      </c>
    </row>
    <row r="43" spans="1:4" ht="15" outlineLevel="1">
      <c r="A43" s="27" t="s">
        <v>93</v>
      </c>
      <c r="B43" s="9">
        <f t="shared" si="0"/>
        <v>5</v>
      </c>
      <c r="C43" s="9">
        <v>4</v>
      </c>
      <c r="D43" s="11">
        <v>1</v>
      </c>
    </row>
    <row r="44" spans="1:4" ht="15" outlineLevel="1">
      <c r="A44" s="13"/>
      <c r="B44" s="9"/>
      <c r="C44" s="9"/>
      <c r="D44" s="11"/>
    </row>
    <row r="45" spans="1:4" ht="15" outlineLevel="1">
      <c r="A45" s="10" t="s">
        <v>83</v>
      </c>
      <c r="B45" s="9">
        <f>SUM(C45:D45)</f>
        <v>9</v>
      </c>
      <c r="C45" s="9">
        <v>0</v>
      </c>
      <c r="D45" s="11">
        <v>9</v>
      </c>
    </row>
    <row r="46" spans="1:4" ht="15" outlineLevel="1">
      <c r="A46" s="10" t="s">
        <v>84</v>
      </c>
      <c r="B46" s="9">
        <f>SUM(C46:D46)</f>
        <v>9</v>
      </c>
      <c r="C46" s="9">
        <v>0</v>
      </c>
      <c r="D46" s="11">
        <v>9</v>
      </c>
    </row>
    <row r="47" spans="1:4" ht="15" outlineLevel="1">
      <c r="A47" s="10" t="s">
        <v>85</v>
      </c>
      <c r="B47" s="9">
        <f>SUM(C47:D47)</f>
        <v>6</v>
      </c>
      <c r="C47" s="9">
        <v>0</v>
      </c>
      <c r="D47" s="11">
        <v>6</v>
      </c>
    </row>
    <row r="48" spans="1:4" ht="15" outlineLevel="1">
      <c r="A48" s="10" t="s">
        <v>86</v>
      </c>
      <c r="B48" s="9">
        <f>SUM(C48:D48)</f>
        <v>4</v>
      </c>
      <c r="C48" s="9">
        <v>0</v>
      </c>
      <c r="D48" s="11">
        <v>4</v>
      </c>
    </row>
    <row r="49" spans="1:4" ht="15">
      <c r="A49" s="10" t="s">
        <v>87</v>
      </c>
      <c r="B49" s="9">
        <f>SUM(C49:D49)</f>
        <v>5</v>
      </c>
      <c r="C49" s="9">
        <v>0</v>
      </c>
      <c r="D49" s="11">
        <v>5</v>
      </c>
    </row>
    <row r="50" spans="1:4" ht="15">
      <c r="A50" s="10"/>
      <c r="B50" s="9"/>
      <c r="C50" s="9"/>
      <c r="D50" s="11"/>
    </row>
    <row r="51" spans="1:4" ht="15">
      <c r="A51" s="22" t="s">
        <v>156</v>
      </c>
      <c r="B51" s="9">
        <f>SUM(C51:D51)</f>
        <v>42</v>
      </c>
      <c r="C51" s="9">
        <v>42</v>
      </c>
      <c r="D51" s="11">
        <v>0</v>
      </c>
    </row>
    <row r="52" spans="1:4" ht="15">
      <c r="A52" s="22"/>
      <c r="B52" s="9"/>
      <c r="C52" s="9"/>
      <c r="D52" s="11"/>
    </row>
    <row r="53" spans="1:4" ht="15">
      <c r="A53" s="10" t="s">
        <v>146</v>
      </c>
      <c r="B53" s="9">
        <f aca="true" t="shared" si="1" ref="B53:B59">SUM(C53:D53)</f>
        <v>21</v>
      </c>
      <c r="C53" s="9">
        <v>13</v>
      </c>
      <c r="D53" s="11">
        <v>8</v>
      </c>
    </row>
    <row r="54" spans="1:4" ht="15">
      <c r="A54" s="10" t="s">
        <v>106</v>
      </c>
      <c r="B54" s="9">
        <f t="shared" si="1"/>
        <v>3</v>
      </c>
      <c r="C54" s="9">
        <v>1</v>
      </c>
      <c r="D54" s="11">
        <v>2</v>
      </c>
    </row>
    <row r="55" spans="1:4" ht="15">
      <c r="A55" s="10" t="s">
        <v>145</v>
      </c>
      <c r="B55" s="9">
        <f t="shared" si="1"/>
        <v>8</v>
      </c>
      <c r="C55" s="9">
        <v>5</v>
      </c>
      <c r="D55" s="11">
        <v>3</v>
      </c>
    </row>
    <row r="56" spans="1:4" ht="15">
      <c r="A56" s="22" t="s">
        <v>59</v>
      </c>
      <c r="B56" s="9">
        <f t="shared" si="1"/>
        <v>28</v>
      </c>
      <c r="C56" s="9">
        <v>28</v>
      </c>
      <c r="D56" s="11">
        <v>0</v>
      </c>
    </row>
    <row r="57" spans="1:4" ht="15">
      <c r="A57" s="10" t="s">
        <v>61</v>
      </c>
      <c r="B57" s="9">
        <f t="shared" si="1"/>
        <v>1</v>
      </c>
      <c r="C57" s="9">
        <v>1</v>
      </c>
      <c r="D57" s="11">
        <v>0</v>
      </c>
    </row>
    <row r="58" spans="1:4" ht="15">
      <c r="A58" s="10" t="s">
        <v>147</v>
      </c>
      <c r="B58" s="9">
        <f t="shared" si="1"/>
        <v>5</v>
      </c>
      <c r="C58" s="9">
        <v>5</v>
      </c>
      <c r="D58" s="11">
        <v>0</v>
      </c>
    </row>
    <row r="59" spans="1:4" ht="15">
      <c r="A59" s="10" t="s">
        <v>60</v>
      </c>
      <c r="B59" s="9">
        <f t="shared" si="1"/>
        <v>22</v>
      </c>
      <c r="C59" s="9">
        <v>15</v>
      </c>
      <c r="D59" s="11">
        <v>7</v>
      </c>
    </row>
    <row r="60" spans="1:4" ht="15">
      <c r="A60" s="10"/>
      <c r="B60" s="9"/>
      <c r="C60" s="9"/>
      <c r="D60" s="11"/>
    </row>
    <row r="61" spans="1:4" ht="15">
      <c r="A61" s="10" t="s">
        <v>25</v>
      </c>
      <c r="B61" s="9">
        <f aca="true" t="shared" si="2" ref="B61:B91">SUM(C61:D61)</f>
        <v>3</v>
      </c>
      <c r="C61" s="9">
        <v>0</v>
      </c>
      <c r="D61" s="11">
        <v>3</v>
      </c>
    </row>
    <row r="62" spans="1:4" ht="15">
      <c r="A62" s="10" t="s">
        <v>109</v>
      </c>
      <c r="B62" s="9">
        <f t="shared" si="2"/>
        <v>2</v>
      </c>
      <c r="C62" s="9">
        <v>0</v>
      </c>
      <c r="D62" s="11">
        <v>2</v>
      </c>
    </row>
    <row r="63" spans="1:4" ht="15">
      <c r="A63" s="10" t="s">
        <v>43</v>
      </c>
      <c r="B63" s="9">
        <f t="shared" si="2"/>
        <v>4</v>
      </c>
      <c r="C63" s="9">
        <v>0</v>
      </c>
      <c r="D63" s="11">
        <v>4</v>
      </c>
    </row>
    <row r="64" spans="1:4" ht="15">
      <c r="A64" s="10" t="s">
        <v>111</v>
      </c>
      <c r="B64" s="9">
        <f t="shared" si="2"/>
        <v>1</v>
      </c>
      <c r="C64" s="9">
        <v>0</v>
      </c>
      <c r="D64" s="11">
        <v>1</v>
      </c>
    </row>
    <row r="65" spans="1:4" ht="15">
      <c r="A65" s="10" t="s">
        <v>108</v>
      </c>
      <c r="B65" s="9">
        <f t="shared" si="2"/>
        <v>4</v>
      </c>
      <c r="C65" s="9">
        <v>0</v>
      </c>
      <c r="D65" s="11">
        <v>4</v>
      </c>
    </row>
    <row r="66" spans="1:4" ht="15">
      <c r="A66" s="10" t="s">
        <v>55</v>
      </c>
      <c r="B66" s="9">
        <f t="shared" si="2"/>
        <v>1</v>
      </c>
      <c r="C66" s="9">
        <v>0</v>
      </c>
      <c r="D66" s="11">
        <v>1</v>
      </c>
    </row>
    <row r="67" spans="1:4" ht="15">
      <c r="A67" s="10" t="s">
        <v>55</v>
      </c>
      <c r="B67" s="9">
        <f t="shared" si="2"/>
        <v>1</v>
      </c>
      <c r="C67" s="9">
        <v>0</v>
      </c>
      <c r="D67" s="11">
        <v>1</v>
      </c>
    </row>
    <row r="68" spans="1:4" ht="15">
      <c r="A68" s="10" t="s">
        <v>98</v>
      </c>
      <c r="B68" s="9">
        <f t="shared" si="2"/>
        <v>1</v>
      </c>
      <c r="C68" s="9">
        <v>0</v>
      </c>
      <c r="D68" s="11">
        <v>1</v>
      </c>
    </row>
    <row r="69" spans="1:4" ht="15">
      <c r="A69" s="10" t="s">
        <v>105</v>
      </c>
      <c r="B69" s="9">
        <f t="shared" si="2"/>
        <v>1</v>
      </c>
      <c r="C69" s="9">
        <v>0</v>
      </c>
      <c r="D69" s="11">
        <v>1</v>
      </c>
    </row>
    <row r="70" spans="1:4" ht="15">
      <c r="A70" s="10" t="s">
        <v>104</v>
      </c>
      <c r="B70" s="9">
        <f t="shared" si="2"/>
        <v>1</v>
      </c>
      <c r="C70" s="9">
        <v>0</v>
      </c>
      <c r="D70" s="11">
        <v>1</v>
      </c>
    </row>
    <row r="71" spans="1:4" ht="15">
      <c r="A71" s="10" t="s">
        <v>26</v>
      </c>
      <c r="B71" s="9">
        <f t="shared" si="2"/>
        <v>3</v>
      </c>
      <c r="C71" s="9">
        <v>0</v>
      </c>
      <c r="D71" s="11">
        <v>3</v>
      </c>
    </row>
    <row r="72" spans="1:4" ht="15">
      <c r="A72" s="10" t="s">
        <v>54</v>
      </c>
      <c r="B72" s="9">
        <f t="shared" si="2"/>
        <v>3</v>
      </c>
      <c r="C72" s="9">
        <v>0</v>
      </c>
      <c r="D72" s="11">
        <v>3</v>
      </c>
    </row>
    <row r="73" spans="1:4" ht="15">
      <c r="A73" s="10" t="s">
        <v>46</v>
      </c>
      <c r="B73" s="9">
        <f t="shared" si="2"/>
        <v>1</v>
      </c>
      <c r="C73" s="9">
        <v>0</v>
      </c>
      <c r="D73" s="11">
        <v>1</v>
      </c>
    </row>
    <row r="74" spans="1:4" ht="15">
      <c r="A74" s="10" t="s">
        <v>45</v>
      </c>
      <c r="B74" s="9">
        <f t="shared" si="2"/>
        <v>3</v>
      </c>
      <c r="C74" s="9">
        <v>0</v>
      </c>
      <c r="D74" s="11">
        <v>3</v>
      </c>
    </row>
    <row r="75" spans="1:4" ht="15">
      <c r="A75" s="10" t="s">
        <v>44</v>
      </c>
      <c r="B75" s="9">
        <f t="shared" si="2"/>
        <v>4</v>
      </c>
      <c r="C75" s="9">
        <v>0</v>
      </c>
      <c r="D75" s="11">
        <v>4</v>
      </c>
    </row>
    <row r="76" spans="1:4" ht="15">
      <c r="A76" s="10" t="s">
        <v>107</v>
      </c>
      <c r="B76" s="9">
        <f t="shared" si="2"/>
        <v>1</v>
      </c>
      <c r="C76" s="9">
        <v>0</v>
      </c>
      <c r="D76" s="11">
        <v>1</v>
      </c>
    </row>
    <row r="77" spans="1:4" ht="15">
      <c r="A77" s="10" t="s">
        <v>57</v>
      </c>
      <c r="B77" s="9">
        <f t="shared" si="2"/>
        <v>1</v>
      </c>
      <c r="C77" s="9">
        <v>0</v>
      </c>
      <c r="D77" s="11">
        <v>1</v>
      </c>
    </row>
    <row r="78" spans="1:4" ht="15">
      <c r="A78" s="13" t="s">
        <v>58</v>
      </c>
      <c r="B78" s="9">
        <f t="shared" si="2"/>
        <v>3</v>
      </c>
      <c r="C78" s="9">
        <v>0</v>
      </c>
      <c r="D78" s="11">
        <v>3</v>
      </c>
    </row>
    <row r="79" spans="1:4" ht="15">
      <c r="A79" s="13" t="s">
        <v>52</v>
      </c>
      <c r="B79" s="9">
        <f t="shared" si="2"/>
        <v>1</v>
      </c>
      <c r="C79" s="9">
        <v>0</v>
      </c>
      <c r="D79" s="11">
        <v>1</v>
      </c>
    </row>
    <row r="80" spans="1:4" ht="15">
      <c r="A80" s="13" t="s">
        <v>110</v>
      </c>
      <c r="B80" s="9">
        <f t="shared" si="2"/>
        <v>1</v>
      </c>
      <c r="C80" s="9">
        <v>0</v>
      </c>
      <c r="D80" s="11">
        <v>1</v>
      </c>
    </row>
    <row r="81" spans="1:4" ht="15">
      <c r="A81" s="13" t="s">
        <v>51</v>
      </c>
      <c r="B81" s="9">
        <f t="shared" si="2"/>
        <v>2</v>
      </c>
      <c r="C81" s="9">
        <v>0</v>
      </c>
      <c r="D81" s="11">
        <v>2</v>
      </c>
    </row>
    <row r="82" spans="1:4" ht="15">
      <c r="A82" s="13" t="s">
        <v>42</v>
      </c>
      <c r="B82" s="9">
        <f t="shared" si="2"/>
        <v>1</v>
      </c>
      <c r="C82" s="9">
        <v>0</v>
      </c>
      <c r="D82" s="11">
        <v>1</v>
      </c>
    </row>
    <row r="83" spans="1:4" ht="15">
      <c r="A83" s="13" t="s">
        <v>112</v>
      </c>
      <c r="B83" s="9">
        <f t="shared" si="2"/>
        <v>1</v>
      </c>
      <c r="C83" s="9">
        <v>0</v>
      </c>
      <c r="D83" s="11">
        <v>1</v>
      </c>
    </row>
    <row r="84" spans="1:4" ht="15">
      <c r="A84" s="13" t="s">
        <v>27</v>
      </c>
      <c r="B84" s="9">
        <f t="shared" si="2"/>
        <v>2</v>
      </c>
      <c r="C84" s="9">
        <v>0</v>
      </c>
      <c r="D84" s="11">
        <v>2</v>
      </c>
    </row>
    <row r="85" spans="1:4" ht="15">
      <c r="A85" s="13" t="s">
        <v>48</v>
      </c>
      <c r="B85" s="9">
        <f t="shared" si="2"/>
        <v>7</v>
      </c>
      <c r="C85" s="9">
        <v>0</v>
      </c>
      <c r="D85" s="11">
        <v>7</v>
      </c>
    </row>
    <row r="86" spans="1:4" ht="15">
      <c r="A86" s="13" t="s">
        <v>49</v>
      </c>
      <c r="B86" s="9">
        <f t="shared" si="2"/>
        <v>9</v>
      </c>
      <c r="C86" s="9">
        <v>0</v>
      </c>
      <c r="D86" s="11">
        <v>9</v>
      </c>
    </row>
    <row r="87" spans="1:4" ht="15">
      <c r="A87" s="13" t="s">
        <v>53</v>
      </c>
      <c r="B87" s="9">
        <f t="shared" si="2"/>
        <v>2</v>
      </c>
      <c r="C87" s="9">
        <v>0</v>
      </c>
      <c r="D87" s="11">
        <v>2</v>
      </c>
    </row>
    <row r="88" spans="1:4" ht="15">
      <c r="A88" s="13" t="s">
        <v>56</v>
      </c>
      <c r="B88" s="9">
        <f t="shared" si="2"/>
        <v>1</v>
      </c>
      <c r="C88" s="9">
        <v>0</v>
      </c>
      <c r="D88" s="11">
        <v>1</v>
      </c>
    </row>
    <row r="89" spans="1:4" ht="15">
      <c r="A89" s="13" t="s">
        <v>28</v>
      </c>
      <c r="B89" s="9">
        <f t="shared" si="2"/>
        <v>1</v>
      </c>
      <c r="C89" s="9">
        <v>0</v>
      </c>
      <c r="D89" s="11">
        <v>1</v>
      </c>
    </row>
    <row r="90" spans="1:4" ht="15">
      <c r="A90" s="13" t="s">
        <v>47</v>
      </c>
      <c r="B90" s="9">
        <f t="shared" si="2"/>
        <v>8</v>
      </c>
      <c r="C90" s="9">
        <v>2</v>
      </c>
      <c r="D90" s="11">
        <v>6</v>
      </c>
    </row>
    <row r="91" spans="1:4" ht="15">
      <c r="A91" s="13" t="s">
        <v>50</v>
      </c>
      <c r="B91" s="9">
        <f t="shared" si="2"/>
        <v>3</v>
      </c>
      <c r="C91" s="9">
        <v>1</v>
      </c>
      <c r="D91" s="11">
        <v>2</v>
      </c>
    </row>
    <row r="92" spans="1:4" ht="15">
      <c r="A92" s="17"/>
      <c r="B92" s="8"/>
      <c r="C92" s="16"/>
      <c r="D92" s="12"/>
    </row>
    <row r="93" spans="1:4" ht="15">
      <c r="A93" s="14" t="s">
        <v>122</v>
      </c>
      <c r="D93" s="15"/>
    </row>
  </sheetData>
  <sheetProtection/>
  <mergeCells count="1">
    <mergeCell ref="A3:D3"/>
  </mergeCells>
  <printOptions horizontalCentered="1" verticalCentered="1"/>
  <pageMargins left="0.28" right="0.25" top="0.68" bottom="0.28" header="0.17" footer="0.15748031496062992"/>
  <pageSetup horizontalDpi="600" verticalDpi="600" orientation="portrait" scale="70"/>
  <rowBreaks count="1" manualBreakCount="1">
    <brk id="5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26"/>
  <sheetViews>
    <sheetView zoomScaleSheetLayoutView="100" zoomScalePageLayoutView="0" workbookViewId="0" topLeftCell="A1">
      <selection activeCell="A3" sqref="A3:D7"/>
    </sheetView>
  </sheetViews>
  <sheetFormatPr defaultColWidth="11.57421875" defaultRowHeight="12.75"/>
  <cols>
    <col min="1" max="1" width="51.421875" style="45" customWidth="1"/>
    <col min="2" max="4" width="15.421875" style="45" customWidth="1"/>
    <col min="5" max="16384" width="11.421875" style="45" customWidth="1"/>
  </cols>
  <sheetData>
    <row r="1" spans="1:4" ht="15">
      <c r="A1" s="42" t="s">
        <v>33</v>
      </c>
      <c r="B1" s="42"/>
      <c r="C1" s="37"/>
      <c r="D1" s="37"/>
    </row>
    <row r="2" spans="1:4" ht="15">
      <c r="A2" s="1"/>
      <c r="B2" s="1"/>
      <c r="C2" s="1"/>
      <c r="D2" s="1"/>
    </row>
    <row r="3" spans="1:4" ht="32.25" customHeight="1">
      <c r="A3" s="77" t="s">
        <v>23</v>
      </c>
      <c r="B3" s="77"/>
      <c r="C3" s="90"/>
      <c r="D3" s="90"/>
    </row>
    <row r="4" spans="1:4" ht="15">
      <c r="A4" s="78"/>
      <c r="B4" s="78"/>
      <c r="C4" s="78"/>
      <c r="D4" s="78"/>
    </row>
    <row r="5" spans="1:4" ht="15">
      <c r="A5" s="80" t="s">
        <v>126</v>
      </c>
      <c r="B5" s="80" t="s">
        <v>125</v>
      </c>
      <c r="C5" s="91" t="s">
        <v>127</v>
      </c>
      <c r="D5" s="91"/>
    </row>
    <row r="6" spans="1:4" ht="15">
      <c r="A6" s="77"/>
      <c r="B6" s="77"/>
      <c r="C6" s="80" t="s">
        <v>123</v>
      </c>
      <c r="D6" s="80" t="s">
        <v>124</v>
      </c>
    </row>
    <row r="7" spans="1:4" ht="21.75" customHeight="1">
      <c r="A7" s="92"/>
      <c r="B7" s="92"/>
      <c r="C7" s="92"/>
      <c r="D7" s="92"/>
    </row>
    <row r="8" spans="1:4" ht="15">
      <c r="A8" s="4"/>
      <c r="B8" s="4"/>
      <c r="C8" s="4"/>
      <c r="D8" s="4"/>
    </row>
    <row r="9" spans="1:4" ht="15">
      <c r="A9" s="28" t="s">
        <v>128</v>
      </c>
      <c r="B9" s="34">
        <f>SUM(B10:B23)</f>
        <v>1617</v>
      </c>
      <c r="C9" s="34">
        <f>SUM(C10:C23)</f>
        <v>1045</v>
      </c>
      <c r="D9" s="34">
        <f>SUM(D10:D23)</f>
        <v>572</v>
      </c>
    </row>
    <row r="10" spans="1:4" ht="15">
      <c r="A10" s="5" t="s">
        <v>129</v>
      </c>
      <c r="B10" s="2">
        <f aca="true" t="shared" si="0" ref="B10:B23">SUM(C10:D10)</f>
        <v>837</v>
      </c>
      <c r="C10" s="2">
        <v>524</v>
      </c>
      <c r="D10" s="2">
        <v>313</v>
      </c>
    </row>
    <row r="11" spans="1:4" ht="15">
      <c r="A11" s="5" t="s">
        <v>130</v>
      </c>
      <c r="B11" s="2">
        <f t="shared" si="0"/>
        <v>289</v>
      </c>
      <c r="C11" s="2">
        <v>183</v>
      </c>
      <c r="D11" s="2">
        <v>106</v>
      </c>
    </row>
    <row r="12" spans="1:4" ht="15">
      <c r="A12" s="5" t="s">
        <v>134</v>
      </c>
      <c r="B12" s="2">
        <f t="shared" si="0"/>
        <v>147</v>
      </c>
      <c r="C12" s="2">
        <v>99</v>
      </c>
      <c r="D12" s="2">
        <v>48</v>
      </c>
    </row>
    <row r="13" spans="1:4" ht="15">
      <c r="A13" s="5" t="s">
        <v>135</v>
      </c>
      <c r="B13" s="2">
        <f t="shared" si="0"/>
        <v>92</v>
      </c>
      <c r="C13" s="2">
        <v>43</v>
      </c>
      <c r="D13" s="2">
        <v>49</v>
      </c>
    </row>
    <row r="14" spans="1:4" ht="15">
      <c r="A14" s="5" t="s">
        <v>132</v>
      </c>
      <c r="B14" s="2">
        <f t="shared" si="0"/>
        <v>41</v>
      </c>
      <c r="C14" s="2">
        <v>32</v>
      </c>
      <c r="D14" s="2">
        <v>9</v>
      </c>
    </row>
    <row r="15" spans="1:4" ht="15">
      <c r="A15" s="5" t="s">
        <v>137</v>
      </c>
      <c r="B15" s="2">
        <f t="shared" si="0"/>
        <v>33</v>
      </c>
      <c r="C15" s="2">
        <v>24</v>
      </c>
      <c r="D15" s="2">
        <v>9</v>
      </c>
    </row>
    <row r="16" spans="1:4" ht="15">
      <c r="A16" s="5" t="s">
        <v>131</v>
      </c>
      <c r="B16" s="2">
        <f t="shared" si="0"/>
        <v>22</v>
      </c>
      <c r="C16" s="2">
        <v>22</v>
      </c>
      <c r="D16" s="2">
        <v>0</v>
      </c>
    </row>
    <row r="17" spans="1:4" ht="15">
      <c r="A17" s="5" t="s">
        <v>133</v>
      </c>
      <c r="B17" s="2">
        <f t="shared" si="0"/>
        <v>17</v>
      </c>
      <c r="C17" s="2">
        <v>15</v>
      </c>
      <c r="D17" s="2">
        <v>2</v>
      </c>
    </row>
    <row r="18" spans="1:4" ht="15">
      <c r="A18" s="5" t="s">
        <v>139</v>
      </c>
      <c r="B18" s="2">
        <f t="shared" si="0"/>
        <v>10</v>
      </c>
      <c r="C18" s="2">
        <v>4</v>
      </c>
      <c r="D18" s="2">
        <v>6</v>
      </c>
    </row>
    <row r="19" spans="1:4" ht="15">
      <c r="A19" s="5" t="s">
        <v>138</v>
      </c>
      <c r="B19" s="2">
        <f t="shared" si="0"/>
        <v>9</v>
      </c>
      <c r="C19" s="2">
        <v>5</v>
      </c>
      <c r="D19" s="2">
        <v>4</v>
      </c>
    </row>
    <row r="20" spans="1:4" ht="15">
      <c r="A20" s="5" t="s">
        <v>95</v>
      </c>
      <c r="B20" s="2">
        <f t="shared" si="0"/>
        <v>6</v>
      </c>
      <c r="C20" s="2">
        <v>6</v>
      </c>
      <c r="D20" s="2">
        <v>0</v>
      </c>
    </row>
    <row r="21" spans="1:4" ht="15">
      <c r="A21" s="5" t="s">
        <v>136</v>
      </c>
      <c r="B21" s="2">
        <f t="shared" si="0"/>
        <v>5</v>
      </c>
      <c r="C21" s="2">
        <v>5</v>
      </c>
      <c r="D21" s="2">
        <v>0</v>
      </c>
    </row>
    <row r="22" spans="1:4" ht="15">
      <c r="A22" s="5" t="s">
        <v>94</v>
      </c>
      <c r="B22" s="2">
        <f t="shared" si="0"/>
        <v>3</v>
      </c>
      <c r="C22" s="2">
        <v>2</v>
      </c>
      <c r="D22" s="2">
        <v>1</v>
      </c>
    </row>
    <row r="23" spans="1:4" ht="15">
      <c r="A23" s="5" t="s">
        <v>140</v>
      </c>
      <c r="B23" s="2">
        <f t="shared" si="0"/>
        <v>106</v>
      </c>
      <c r="C23" s="2">
        <v>81</v>
      </c>
      <c r="D23" s="2">
        <v>25</v>
      </c>
    </row>
    <row r="24" spans="1:4" ht="15">
      <c r="A24" s="35"/>
      <c r="B24" s="36"/>
      <c r="C24" s="36"/>
      <c r="D24" s="36"/>
    </row>
    <row r="25" spans="1:4" ht="15">
      <c r="A25" s="5" t="s">
        <v>122</v>
      </c>
      <c r="B25" s="89"/>
      <c r="C25" s="89"/>
      <c r="D25" s="89"/>
    </row>
    <row r="26" spans="1:4" ht="15">
      <c r="A26" s="89"/>
      <c r="B26" s="89"/>
      <c r="C26" s="89"/>
      <c r="D26" s="89"/>
    </row>
  </sheetData>
  <sheetProtection/>
  <mergeCells count="7">
    <mergeCell ref="A1:B1"/>
    <mergeCell ref="A3:D3"/>
    <mergeCell ref="A5:A7"/>
    <mergeCell ref="B5:B7"/>
    <mergeCell ref="C5:D5"/>
    <mergeCell ref="C6:C7"/>
    <mergeCell ref="D6:D7"/>
  </mergeCells>
  <printOptions horizontalCentered="1" verticalCentered="1"/>
  <pageMargins left="0.57" right="0.45" top="1.1811023622047245" bottom="1.1811023622047245" header="0.5118110236220472" footer="0.5118110236220472"/>
  <pageSetup horizontalDpi="600" verticalDpi="600" orientation="portrait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zoomScaleSheetLayoutView="100" workbookViewId="0" topLeftCell="A1">
      <selection activeCell="H34" sqref="H34"/>
    </sheetView>
  </sheetViews>
  <sheetFormatPr defaultColWidth="11.57421875" defaultRowHeight="12.75"/>
  <cols>
    <col min="1" max="1" width="37.421875" style="93" customWidth="1"/>
    <col min="2" max="2" width="15.140625" style="93" customWidth="1"/>
    <col min="3" max="3" width="14.140625" style="93" customWidth="1"/>
    <col min="4" max="4" width="15.00390625" style="93" bestFit="1" customWidth="1"/>
    <col min="5" max="5" width="19.421875" style="93" customWidth="1"/>
    <col min="6" max="6" width="18.7109375" style="93" bestFit="1" customWidth="1"/>
    <col min="7" max="7" width="19.421875" style="93" customWidth="1"/>
    <col min="8" max="16384" width="11.421875" style="93" customWidth="1"/>
  </cols>
  <sheetData>
    <row r="1" spans="1:3" ht="15">
      <c r="A1" s="18" t="s">
        <v>34</v>
      </c>
      <c r="B1" s="18"/>
      <c r="C1" s="18"/>
    </row>
    <row r="2" spans="1:3" ht="15">
      <c r="A2" s="18"/>
      <c r="B2" s="18"/>
      <c r="C2" s="18"/>
    </row>
    <row r="3" spans="1:7" ht="30" customHeight="1">
      <c r="A3" s="77" t="s">
        <v>11</v>
      </c>
      <c r="B3" s="77"/>
      <c r="C3" s="77"/>
      <c r="D3" s="77"/>
      <c r="E3" s="77"/>
      <c r="F3" s="77"/>
      <c r="G3" s="77"/>
    </row>
    <row r="4" spans="1:7" ht="15">
      <c r="A4" s="105"/>
      <c r="B4" s="105"/>
      <c r="C4" s="105"/>
      <c r="D4" s="106"/>
      <c r="E4" s="106"/>
      <c r="F4" s="106"/>
      <c r="G4" s="106"/>
    </row>
    <row r="5" spans="1:7" ht="15">
      <c r="A5" s="107" t="s">
        <v>126</v>
      </c>
      <c r="B5" s="108" t="s">
        <v>19</v>
      </c>
      <c r="C5" s="108"/>
      <c r="D5" s="108"/>
      <c r="E5" s="108" t="s">
        <v>20</v>
      </c>
      <c r="F5" s="108"/>
      <c r="G5" s="109"/>
    </row>
    <row r="6" spans="1:7" ht="15">
      <c r="A6" s="110"/>
      <c r="B6" s="111" t="s">
        <v>16</v>
      </c>
      <c r="C6" s="112" t="s">
        <v>123</v>
      </c>
      <c r="D6" s="112" t="s">
        <v>124</v>
      </c>
      <c r="E6" s="111" t="s">
        <v>16</v>
      </c>
      <c r="F6" s="113"/>
      <c r="G6" s="114" t="s">
        <v>124</v>
      </c>
    </row>
    <row r="7" spans="1:7" ht="15.75" customHeight="1">
      <c r="A7" s="110"/>
      <c r="B7" s="111"/>
      <c r="C7" s="111"/>
      <c r="D7" s="111"/>
      <c r="E7" s="111"/>
      <c r="F7" s="113" t="s">
        <v>123</v>
      </c>
      <c r="G7" s="115"/>
    </row>
    <row r="8" spans="1:7" ht="15">
      <c r="A8" s="116"/>
      <c r="B8" s="117"/>
      <c r="C8" s="117"/>
      <c r="D8" s="117"/>
      <c r="E8" s="117"/>
      <c r="F8" s="118"/>
      <c r="G8" s="119"/>
    </row>
    <row r="9" spans="1:7" ht="15">
      <c r="A9" s="38"/>
      <c r="B9" s="41"/>
      <c r="C9" s="19"/>
      <c r="D9" s="19"/>
      <c r="E9" s="94"/>
      <c r="F9" s="94"/>
      <c r="G9" s="95"/>
    </row>
    <row r="10" spans="1:7" ht="15">
      <c r="A10" s="20" t="s">
        <v>117</v>
      </c>
      <c r="B10" s="21">
        <f>SUM(B12:B18)</f>
        <v>1356</v>
      </c>
      <c r="C10" s="21">
        <f>SUM(C12:C18)</f>
        <v>877</v>
      </c>
      <c r="D10" s="21">
        <f>SUM(D12:D18)</f>
        <v>479</v>
      </c>
      <c r="E10" s="96" t="s">
        <v>70</v>
      </c>
      <c r="F10" s="96" t="s">
        <v>70</v>
      </c>
      <c r="G10" s="97" t="s">
        <v>69</v>
      </c>
    </row>
    <row r="11" spans="1:7" ht="15">
      <c r="A11" s="20"/>
      <c r="B11" s="21"/>
      <c r="C11" s="21"/>
      <c r="D11" s="98"/>
      <c r="E11" s="98"/>
      <c r="F11" s="98"/>
      <c r="G11" s="99"/>
    </row>
    <row r="12" spans="1:7" ht="15">
      <c r="A12" s="22" t="s">
        <v>129</v>
      </c>
      <c r="B12" s="9">
        <f>SUM(C12:D12)</f>
        <v>837</v>
      </c>
      <c r="C12" s="9">
        <v>524</v>
      </c>
      <c r="D12" s="9">
        <v>313</v>
      </c>
      <c r="E12" s="100" t="s">
        <v>71</v>
      </c>
      <c r="F12" s="100" t="s">
        <v>70</v>
      </c>
      <c r="G12" s="101" t="s">
        <v>69</v>
      </c>
    </row>
    <row r="13" spans="1:7" ht="15">
      <c r="A13" s="22" t="s">
        <v>130</v>
      </c>
      <c r="B13" s="9">
        <f aca="true" t="shared" si="0" ref="B13:B18">SUM(C13:D13)</f>
        <v>289</v>
      </c>
      <c r="C13" s="23">
        <v>183</v>
      </c>
      <c r="D13" s="9">
        <v>106</v>
      </c>
      <c r="E13" s="100" t="s">
        <v>67</v>
      </c>
      <c r="F13" s="100" t="s">
        <v>68</v>
      </c>
      <c r="G13" s="101" t="s">
        <v>71</v>
      </c>
    </row>
    <row r="14" spans="1:7" ht="15">
      <c r="A14" s="22" t="s">
        <v>131</v>
      </c>
      <c r="B14" s="9">
        <f t="shared" si="0"/>
        <v>22</v>
      </c>
      <c r="C14" s="9">
        <v>22</v>
      </c>
      <c r="D14" s="9">
        <v>0</v>
      </c>
      <c r="E14" s="100" t="s">
        <v>71</v>
      </c>
      <c r="F14" s="100" t="s">
        <v>71</v>
      </c>
      <c r="G14" s="101" t="s">
        <v>72</v>
      </c>
    </row>
    <row r="15" spans="1:7" ht="15">
      <c r="A15" s="22" t="s">
        <v>132</v>
      </c>
      <c r="B15" s="9">
        <f t="shared" si="0"/>
        <v>41</v>
      </c>
      <c r="C15" s="9">
        <v>32</v>
      </c>
      <c r="D15" s="9">
        <v>9</v>
      </c>
      <c r="E15" s="100" t="s">
        <v>13</v>
      </c>
      <c r="F15" s="100" t="s">
        <v>13</v>
      </c>
      <c r="G15" s="102" t="s">
        <v>69</v>
      </c>
    </row>
    <row r="16" spans="1:7" ht="15">
      <c r="A16" s="22" t="s">
        <v>133</v>
      </c>
      <c r="B16" s="9">
        <f t="shared" si="0"/>
        <v>17</v>
      </c>
      <c r="C16" s="23">
        <v>15</v>
      </c>
      <c r="D16" s="9">
        <v>2</v>
      </c>
      <c r="E16" s="100" t="s">
        <v>70</v>
      </c>
      <c r="F16" s="100" t="s">
        <v>70</v>
      </c>
      <c r="G16" s="101" t="s">
        <v>14</v>
      </c>
    </row>
    <row r="17" spans="1:7" ht="15">
      <c r="A17" s="22" t="s">
        <v>134</v>
      </c>
      <c r="B17" s="9">
        <f t="shared" si="0"/>
        <v>147</v>
      </c>
      <c r="C17" s="23">
        <v>99</v>
      </c>
      <c r="D17" s="9">
        <v>48</v>
      </c>
      <c r="E17" s="100" t="s">
        <v>70</v>
      </c>
      <c r="F17" s="100" t="s">
        <v>70</v>
      </c>
      <c r="G17" s="101" t="s">
        <v>69</v>
      </c>
    </row>
    <row r="18" spans="1:7" ht="15">
      <c r="A18" s="22" t="s">
        <v>94</v>
      </c>
      <c r="B18" s="9">
        <f t="shared" si="0"/>
        <v>3</v>
      </c>
      <c r="C18" s="23">
        <v>2</v>
      </c>
      <c r="D18" s="9">
        <v>1</v>
      </c>
      <c r="E18" s="100" t="s">
        <v>13</v>
      </c>
      <c r="F18" s="100" t="s">
        <v>13</v>
      </c>
      <c r="G18" s="102" t="s">
        <v>69</v>
      </c>
    </row>
    <row r="19" spans="1:7" ht="15">
      <c r="A19" s="24"/>
      <c r="B19" s="25"/>
      <c r="C19" s="25"/>
      <c r="D19" s="25"/>
      <c r="E19" s="103"/>
      <c r="F19" s="103"/>
      <c r="G19" s="104"/>
    </row>
    <row r="20" spans="1:4" ht="15">
      <c r="A20" s="5" t="s">
        <v>122</v>
      </c>
      <c r="B20" s="26"/>
      <c r="C20" s="26"/>
      <c r="D20" s="26"/>
    </row>
  </sheetData>
  <sheetProtection/>
  <mergeCells count="10">
    <mergeCell ref="A3:G3"/>
    <mergeCell ref="A4:C4"/>
    <mergeCell ref="A5:A8"/>
    <mergeCell ref="B5:D5"/>
    <mergeCell ref="E5:G5"/>
    <mergeCell ref="B6:B8"/>
    <mergeCell ref="E6:E8"/>
    <mergeCell ref="C6:C8"/>
    <mergeCell ref="D6:D8"/>
    <mergeCell ref="G6:G8"/>
  </mergeCells>
  <printOptions horizontalCentered="1" verticalCentered="1"/>
  <pageMargins left="0.49" right="0.41" top="1.1812500000000001" bottom="1.1812500000000001" header="0.5118055555555556" footer="0.5118055555555556"/>
  <pageSetup horizontalDpi="600" verticalDpi="600" orientation="landscape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26"/>
  <sheetViews>
    <sheetView tabSelected="1" zoomScaleSheetLayoutView="80" workbookViewId="0" topLeftCell="A1">
      <selection activeCell="H28" sqref="H28"/>
    </sheetView>
  </sheetViews>
  <sheetFormatPr defaultColWidth="11.57421875" defaultRowHeight="12.75"/>
  <cols>
    <col min="1" max="1" width="42.00390625" style="120" customWidth="1"/>
    <col min="2" max="2" width="19.421875" style="120" customWidth="1"/>
    <col min="3" max="3" width="17.421875" style="120" customWidth="1"/>
    <col min="4" max="4" width="21.00390625" style="120" customWidth="1"/>
    <col min="5" max="16384" width="11.421875" style="120" customWidth="1"/>
  </cols>
  <sheetData>
    <row r="1" spans="1:2" ht="15">
      <c r="A1" s="28" t="s">
        <v>35</v>
      </c>
      <c r="B1" s="26"/>
    </row>
    <row r="2" spans="1:2" ht="15">
      <c r="A2" s="28"/>
      <c r="B2" s="26"/>
    </row>
    <row r="3" spans="1:4" s="121" customFormat="1" ht="39" customHeight="1">
      <c r="A3" s="77" t="s">
        <v>12</v>
      </c>
      <c r="B3" s="77"/>
      <c r="C3" s="77"/>
      <c r="D3" s="77"/>
    </row>
    <row r="4" spans="1:4" s="121" customFormat="1" ht="15">
      <c r="A4" s="135"/>
      <c r="B4" s="135"/>
      <c r="C4" s="135"/>
      <c r="D4" s="135"/>
    </row>
    <row r="5" spans="1:4" ht="15">
      <c r="A5" s="136" t="s">
        <v>21</v>
      </c>
      <c r="B5" s="137" t="s">
        <v>16</v>
      </c>
      <c r="C5" s="112" t="s">
        <v>123</v>
      </c>
      <c r="D5" s="114" t="s">
        <v>124</v>
      </c>
    </row>
    <row r="6" spans="1:4" ht="22.5" customHeight="1">
      <c r="A6" s="138"/>
      <c r="B6" s="139"/>
      <c r="C6" s="117"/>
      <c r="D6" s="119"/>
    </row>
    <row r="7" spans="1:5" ht="15">
      <c r="A7" s="39"/>
      <c r="B7" s="40"/>
      <c r="C7" s="122"/>
      <c r="D7" s="122"/>
      <c r="E7" s="93"/>
    </row>
    <row r="8" spans="1:5" ht="15">
      <c r="A8" s="123" t="s">
        <v>117</v>
      </c>
      <c r="B8" s="124">
        <f>SUM(B9:B25)</f>
        <v>1356</v>
      </c>
      <c r="C8" s="125">
        <f>SUM(C10:C25)</f>
        <v>877</v>
      </c>
      <c r="D8" s="125">
        <f>SUM(D10:D25)</f>
        <v>479</v>
      </c>
      <c r="E8" s="93"/>
    </row>
    <row r="9" spans="1:5" ht="15">
      <c r="A9" s="126"/>
      <c r="B9" s="127"/>
      <c r="C9" s="128"/>
      <c r="E9" s="93"/>
    </row>
    <row r="10" spans="1:5" ht="15">
      <c r="A10" s="129" t="s">
        <v>73</v>
      </c>
      <c r="B10" s="127">
        <f>SUM(C10:D10)</f>
        <v>232</v>
      </c>
      <c r="C10" s="130">
        <v>153</v>
      </c>
      <c r="D10" s="130">
        <v>79</v>
      </c>
      <c r="E10" s="93"/>
    </row>
    <row r="11" spans="1:5" ht="15">
      <c r="A11" s="129" t="s">
        <v>74</v>
      </c>
      <c r="B11" s="127">
        <f aca="true" t="shared" si="0" ref="B11:B20">SUM(C11:D11)</f>
        <v>761</v>
      </c>
      <c r="C11" s="130">
        <v>460</v>
      </c>
      <c r="D11" s="130">
        <v>301</v>
      </c>
      <c r="E11" s="93"/>
    </row>
    <row r="12" spans="1:5" ht="15">
      <c r="A12" s="129" t="s">
        <v>75</v>
      </c>
      <c r="B12" s="127">
        <f t="shared" si="0"/>
        <v>171</v>
      </c>
      <c r="C12" s="130">
        <v>99</v>
      </c>
      <c r="D12" s="130">
        <v>72</v>
      </c>
      <c r="E12" s="93"/>
    </row>
    <row r="13" spans="1:5" ht="15">
      <c r="A13" s="129" t="s">
        <v>76</v>
      </c>
      <c r="B13" s="127">
        <f t="shared" si="0"/>
        <v>100</v>
      </c>
      <c r="C13" s="130">
        <v>84</v>
      </c>
      <c r="D13" s="130">
        <v>16</v>
      </c>
      <c r="E13" s="93"/>
    </row>
    <row r="14" spans="1:5" ht="15">
      <c r="A14" s="129" t="s">
        <v>0</v>
      </c>
      <c r="B14" s="127">
        <f t="shared" si="0"/>
        <v>47</v>
      </c>
      <c r="C14" s="130">
        <v>44</v>
      </c>
      <c r="D14" s="130">
        <v>3</v>
      </c>
      <c r="E14" s="93"/>
    </row>
    <row r="15" spans="1:5" ht="15">
      <c r="A15" s="129" t="s">
        <v>1</v>
      </c>
      <c r="B15" s="127">
        <f t="shared" si="0"/>
        <v>18</v>
      </c>
      <c r="C15" s="130">
        <v>13</v>
      </c>
      <c r="D15" s="130">
        <v>5</v>
      </c>
      <c r="E15" s="93"/>
    </row>
    <row r="16" spans="1:5" ht="15">
      <c r="A16" s="129" t="s">
        <v>2</v>
      </c>
      <c r="B16" s="127">
        <f t="shared" si="0"/>
        <v>6</v>
      </c>
      <c r="C16" s="130">
        <v>6</v>
      </c>
      <c r="D16" s="130">
        <v>0</v>
      </c>
      <c r="E16" s="93"/>
    </row>
    <row r="17" spans="1:5" ht="15">
      <c r="A17" s="129" t="s">
        <v>3</v>
      </c>
      <c r="B17" s="127">
        <f t="shared" si="0"/>
        <v>6</v>
      </c>
      <c r="C17" s="130">
        <v>5</v>
      </c>
      <c r="D17" s="130">
        <v>1</v>
      </c>
      <c r="E17" s="93"/>
    </row>
    <row r="18" spans="1:5" ht="15">
      <c r="A18" s="129" t="s">
        <v>4</v>
      </c>
      <c r="B18" s="127">
        <f t="shared" si="0"/>
        <v>3</v>
      </c>
      <c r="C18" s="131">
        <v>3</v>
      </c>
      <c r="D18" s="130">
        <v>0</v>
      </c>
      <c r="E18" s="93"/>
    </row>
    <row r="19" spans="1:5" ht="15">
      <c r="A19" s="129" t="s">
        <v>5</v>
      </c>
      <c r="B19" s="127">
        <f t="shared" si="0"/>
        <v>3</v>
      </c>
      <c r="C19" s="131">
        <v>2</v>
      </c>
      <c r="D19" s="130">
        <v>1</v>
      </c>
      <c r="E19" s="93"/>
    </row>
    <row r="20" spans="1:5" ht="15">
      <c r="A20" s="129" t="s">
        <v>6</v>
      </c>
      <c r="B20" s="127">
        <f t="shared" si="0"/>
        <v>4</v>
      </c>
      <c r="C20" s="131">
        <v>3</v>
      </c>
      <c r="D20" s="130">
        <v>1</v>
      </c>
      <c r="E20" s="93"/>
    </row>
    <row r="21" spans="1:4" ht="15">
      <c r="A21" s="129" t="s">
        <v>7</v>
      </c>
      <c r="B21" s="127">
        <f>SUM(C21:D21)</f>
        <v>2</v>
      </c>
      <c r="C21" s="131">
        <v>2</v>
      </c>
      <c r="D21" s="130">
        <v>0</v>
      </c>
    </row>
    <row r="22" spans="1:4" ht="15">
      <c r="A22" s="129" t="s">
        <v>8</v>
      </c>
      <c r="B22" s="127">
        <f>SUM(C22:D22)</f>
        <v>1</v>
      </c>
      <c r="C22" s="131">
        <v>1</v>
      </c>
      <c r="D22" s="130">
        <v>0</v>
      </c>
    </row>
    <row r="23" spans="1:4" ht="15">
      <c r="A23" s="129" t="s">
        <v>9</v>
      </c>
      <c r="B23" s="127">
        <f>SUM(C23:D23)</f>
        <v>1</v>
      </c>
      <c r="C23" s="131">
        <v>1</v>
      </c>
      <c r="D23" s="130">
        <v>0</v>
      </c>
    </row>
    <row r="24" spans="1:4" ht="15">
      <c r="A24" s="129" t="s">
        <v>10</v>
      </c>
      <c r="B24" s="127">
        <f>SUM(C24:D24)</f>
        <v>1</v>
      </c>
      <c r="C24" s="131">
        <v>1</v>
      </c>
      <c r="D24" s="130">
        <v>0</v>
      </c>
    </row>
    <row r="25" spans="1:4" ht="15">
      <c r="A25" s="132"/>
      <c r="B25" s="25"/>
      <c r="C25" s="133"/>
      <c r="D25" s="134"/>
    </row>
    <row r="26" spans="1:2" ht="15">
      <c r="A26" s="5" t="s">
        <v>122</v>
      </c>
      <c r="B26" s="26"/>
    </row>
  </sheetData>
  <sheetProtection/>
  <mergeCells count="5">
    <mergeCell ref="A3:D3"/>
    <mergeCell ref="A5:A6"/>
    <mergeCell ref="B5:B6"/>
    <mergeCell ref="C5:C6"/>
    <mergeCell ref="D5:D6"/>
  </mergeCells>
  <printOptions horizontalCentered="1" verticalCentered="1"/>
  <pageMargins left="0.9840277777777778" right="0.7875" top="1.1812500000000001" bottom="1.1812500000000001" header="0.5118055555555556" footer="0.5118055555555556"/>
  <pageSetup horizontalDpi="600" verticalDpi="600" orientation="portrait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2013-08-14T22:52:49Z</cp:lastPrinted>
  <dcterms:created xsi:type="dcterms:W3CDTF">2012-06-28T21:09:04Z</dcterms:created>
  <dcterms:modified xsi:type="dcterms:W3CDTF">2013-11-18T14:13:07Z</dcterms:modified>
  <cp:category/>
  <cp:version/>
  <cp:contentType/>
  <cp:contentStatus/>
</cp:coreProperties>
</file>