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" yWindow="65456" windowWidth="31260" windowHeight="21080" tabRatio="779" activeTab="13"/>
  </bookViews>
  <sheets>
    <sheet name="c160" sheetId="1" r:id="rId1"/>
    <sheet name="c161" sheetId="2" r:id="rId2"/>
    <sheet name="c162" sheetId="3" r:id="rId3"/>
    <sheet name="c163" sheetId="4" r:id="rId4"/>
    <sheet name="c164" sheetId="5" r:id="rId5"/>
    <sheet name="c165" sheetId="6" r:id="rId6"/>
    <sheet name="c166" sheetId="7" r:id="rId7"/>
    <sheet name="c167" sheetId="8" r:id="rId8"/>
    <sheet name="c168" sheetId="9" r:id="rId9"/>
    <sheet name="c169" sheetId="10" r:id="rId10"/>
    <sheet name="c170" sheetId="11" r:id="rId11"/>
    <sheet name="c171" sheetId="12" r:id="rId12"/>
    <sheet name="c172" sheetId="13" r:id="rId13"/>
    <sheet name="c173" sheetId="14" r:id="rId14"/>
  </sheets>
  <externalReferences>
    <externalReference r:id="rId17"/>
    <externalReference r:id="rId18"/>
  </externalReferences>
  <definedNames>
    <definedName name="_xlnm.Print_Area" localSheetId="0">'c160'!$A$1:$F$58</definedName>
    <definedName name="_xlnm.Print_Area" localSheetId="1">'c161'!$A$1:$F$47</definedName>
    <definedName name="_xlnm.Print_Area" localSheetId="2">'c162'!#REF!</definedName>
    <definedName name="_xlnm.Print_Area" localSheetId="3">'c163'!$A$1:$I$58</definedName>
    <definedName name="_xlnm.Print_Area" localSheetId="4">'c164'!#REF!</definedName>
    <definedName name="_xlnm.Print_Area" localSheetId="5">'c165'!#REF!</definedName>
    <definedName name="_xlnm.Print_Area" localSheetId="6">'c166'!$A$1:$L$57</definedName>
    <definedName name="_xlnm.Print_Area" localSheetId="7">'c167'!$A$1:$J$228</definedName>
    <definedName name="_xlnm.Print_Area" localSheetId="8">'c168'!$A$1:$W$194</definedName>
    <definedName name="_xlnm.Print_Area" localSheetId="9">'c169'!$A$1:$C$34</definedName>
    <definedName name="_xlnm.Print_Area" localSheetId="10">'c170'!$A$1:$C$21</definedName>
    <definedName name="_xlnm.Print_Area" localSheetId="12">'c172'!$A$1:$O$153</definedName>
    <definedName name="_xlnm.Print_Area" localSheetId="13">'c173'!$A$1:$E$269</definedName>
    <definedName name="Excel_BuiltIn__FilterDatabase_1">#REF!</definedName>
    <definedName name="Excel_BuiltIn__FilterDatabase_2" localSheetId="12">#REF!</definedName>
    <definedName name="Excel_BuiltIn__FilterDatabase_2">#REF!</definedName>
    <definedName name="Excel_BuiltIn__FilterDatabase_3" localSheetId="9">'[1]C3'!#REF!</definedName>
    <definedName name="Excel_BuiltIn__FilterDatabase_3" localSheetId="10">'[1]C3'!#REF!</definedName>
    <definedName name="Excel_BuiltIn__FilterDatabase_3">'[1]C3'!#REF!</definedName>
    <definedName name="Excel_BuiltIn__FilterDatabase_3_1" localSheetId="8">'c168'!$10:$156</definedName>
    <definedName name="Excel_BuiltIn__FilterDatabase_3_1" localSheetId="11">'c171'!$8:$140</definedName>
    <definedName name="Excel_BuiltIn__FilterDatabase_3_1" localSheetId="12">#REF!</definedName>
    <definedName name="Excel_BuiltIn__FilterDatabase_3_1">#REF!</definedName>
    <definedName name="Excel_BuiltIn__FilterDatabase_4" localSheetId="9">#REF!</definedName>
    <definedName name="Excel_BuiltIn__FilterDatabase_4" localSheetId="10">#REF!</definedName>
    <definedName name="Excel_BuiltIn__FilterDatabase_4" localSheetId="11">#REF!</definedName>
    <definedName name="Excel_BuiltIn__FilterDatabase_4" localSheetId="12">#REF!</definedName>
    <definedName name="Excel_BuiltIn__FilterDatabase_4" localSheetId="13">#REF!</definedName>
    <definedName name="Excel_BuiltIn__FilterDatabase_4">#REF!</definedName>
    <definedName name="Excel_BuiltIn__FilterDatabase_5" localSheetId="11">#REF!</definedName>
    <definedName name="Excel_BuiltIn__FilterDatabase_5" localSheetId="12">#REF!</definedName>
    <definedName name="Excel_BuiltIn__FilterDatabase_5" localSheetId="13">#REF!</definedName>
    <definedName name="Excel_BuiltIn__FilterDatabase_5">#REF!</definedName>
    <definedName name="Excel_BuiltIn__FilterDatabase_6" localSheetId="11">#REF!</definedName>
    <definedName name="Excel_BuiltIn__FilterDatabase_6" localSheetId="12">#REF!</definedName>
    <definedName name="Excel_BuiltIn__FilterDatabase_6" localSheetId="13">#REF!</definedName>
    <definedName name="Excel_BuiltIn__FilterDatabase_6">#REF!</definedName>
    <definedName name="FOFO1" localSheetId="9">#REF!</definedName>
    <definedName name="FOFO1" localSheetId="10">#REF!</definedName>
    <definedName name="FOFO1" localSheetId="11">#REF!</definedName>
    <definedName name="FOFO1" localSheetId="12">#REF!</definedName>
    <definedName name="FOFO1" localSheetId="13">#REF!</definedName>
    <definedName name="FOFO1">#REF!</definedName>
    <definedName name="FOFO1_2" localSheetId="11">#REF!</definedName>
    <definedName name="FOFO1_2" localSheetId="12">#REF!</definedName>
    <definedName name="FOFO1_2" localSheetId="13">#REF!</definedName>
    <definedName name="FOFO1_2">#REF!</definedName>
    <definedName name="FOFO1_3" localSheetId="11">#REF!</definedName>
    <definedName name="FOFO1_3" localSheetId="12">#REF!</definedName>
    <definedName name="FOFO1_3" localSheetId="13">#REF!</definedName>
    <definedName name="FOFO1_3">#REF!</definedName>
    <definedName name="FOFO1_4" localSheetId="11">#REF!</definedName>
    <definedName name="FOFO1_4" localSheetId="12">#REF!</definedName>
    <definedName name="FOFO1_4" localSheetId="13">#REF!</definedName>
    <definedName name="FOFO1_4">#REF!</definedName>
    <definedName name="FOFO1_5" localSheetId="11">#REF!</definedName>
    <definedName name="FOFO1_5" localSheetId="12">#REF!</definedName>
    <definedName name="FOFO1_5" localSheetId="13">#REF!</definedName>
    <definedName name="FOFO1_5">#REF!</definedName>
    <definedName name="FOFO1_6" localSheetId="11">#REF!</definedName>
    <definedName name="FOFO1_6" localSheetId="12">#REF!</definedName>
    <definedName name="FOFO1_6" localSheetId="13">#REF!</definedName>
    <definedName name="FOFO1_6">#REF!</definedName>
    <definedName name="_xlnm.Print_Titles" localSheetId="7">'c167'!$5:$6</definedName>
    <definedName name="_xlnm.Print_Titles" localSheetId="8">'c168'!$5:$6</definedName>
    <definedName name="_xlnm.Print_Titles" localSheetId="12">'c172'!$4:$6</definedName>
    <definedName name="_xlnm.Print_Titles" localSheetId="13">'c173'!$6:$8</definedName>
  </definedNames>
  <calcPr fullCalcOnLoad="1"/>
</workbook>
</file>

<file path=xl/sharedStrings.xml><?xml version="1.0" encoding="utf-8"?>
<sst xmlns="http://schemas.openxmlformats.org/spreadsheetml/2006/main" count="1430" uniqueCount="704">
  <si>
    <t>CUADRO Nº 172</t>
  </si>
  <si>
    <t>CUADRO Nº 173</t>
  </si>
  <si>
    <t>Continuación cuadro Nº 166</t>
  </si>
  <si>
    <t>Peligro de accidente culposo</t>
  </si>
  <si>
    <t>CONTRA LA TRANQUILIDAD PUBLICA</t>
  </si>
  <si>
    <t>Intimidación pública</t>
  </si>
  <si>
    <t>CONTRA LA SEGURIDAD DE LA NACIÓN</t>
  </si>
  <si>
    <t>Actos hostiles</t>
  </si>
  <si>
    <t>CONTRA LA AUTORIDAD PUBLICA</t>
  </si>
  <si>
    <t>Usurpación de autoridad</t>
  </si>
  <si>
    <t>CONTRA LOS DEBERES DE LA FUNCIÓN PUBLICA</t>
  </si>
  <si>
    <t>CONTRA LOS PODERES PÚBLICOS Y ORDEN CONST.</t>
  </si>
  <si>
    <t>Infracción al deber de resistencia</t>
  </si>
  <si>
    <t>INFRACCIÓN A LA LEY DE SICOTROPICOS</t>
  </si>
  <si>
    <t>Almacenamiento de drogas</t>
  </si>
  <si>
    <t>Distribución de drogas</t>
  </si>
  <si>
    <t>Preparación de drogas, sustancias o productos sin autorización legal</t>
  </si>
  <si>
    <t>Suministro de drogas</t>
  </si>
  <si>
    <t>INFRACCIÓN LEY GENERAL DE  ADUANAS</t>
  </si>
  <si>
    <t>INFRACCION LEY DE ARMAS Y EXPLOSIVOS</t>
  </si>
  <si>
    <t>Introducción clandestina de armas permitidas</t>
  </si>
  <si>
    <t>INFRACCION LEY DE  PENALIZACION DE VIOLENCIA CONTRA LA MUJER</t>
  </si>
  <si>
    <t>Limitación al ejercicio del derecho de propiedad</t>
  </si>
  <si>
    <t>Obstaculización acceso a la justicia</t>
  </si>
  <si>
    <t>INFRACCIÓN LEY ADULTO MAYOR</t>
  </si>
  <si>
    <t>INFRACCIÓN LEYES ESPECIALES</t>
  </si>
  <si>
    <t>Infracción Ley General de Migración y Extranjería</t>
  </si>
  <si>
    <t>Infracción Ley de Salud Animal</t>
  </si>
  <si>
    <t>Infracción Ley Derechos Propiedad Intelectual</t>
  </si>
  <si>
    <t>Infracción Ley Orgánica del Ambiente</t>
  </si>
  <si>
    <t>Infracción Ley para Garantizar Seguridad y Orden</t>
  </si>
  <si>
    <t>NO DELITOS</t>
  </si>
  <si>
    <t>CONSUMO DE DROGAS</t>
  </si>
  <si>
    <t>SUICIDIO (tentativa de)</t>
  </si>
  <si>
    <t>CASOS PENALES ENTRADOS AL SISTEMA JUDICIAL PENAL JUVENIL SEGUN TITULO DEL CODIGO PENAL, 
E INFRACCIONES A LEYES ESPECIALES,</t>
  </si>
  <si>
    <t>DURANTE EL PERIODO 2009-2012</t>
  </si>
  <si>
    <t>ENTRADA NETA POR DELITO DENUNCIADO EN LAS OFICINAS QUE INTEGRAN EL MINISTERIO PÚBLICO SEGUN CIRCUITO JUDICIAL, DURANTE EL 2012</t>
  </si>
  <si>
    <t>Delito denunciado</t>
  </si>
  <si>
    <t>PRIMERO</t>
  </si>
  <si>
    <t>SEGUNDO</t>
  </si>
  <si>
    <t>TERCERO</t>
  </si>
  <si>
    <t>CARTAGO</t>
  </si>
  <si>
    <t>HEREDIA</t>
  </si>
  <si>
    <t>PUNTARENAS</t>
  </si>
  <si>
    <t>PRIMERO ZONA</t>
  </si>
  <si>
    <t>SEGUNDO ZONA</t>
  </si>
  <si>
    <t>SAN JOSE</t>
  </si>
  <si>
    <t>ALAJUELA</t>
  </si>
  <si>
    <t>GUANACASTE</t>
  </si>
  <si>
    <t>ZONA SUR</t>
  </si>
  <si>
    <t>ATLÁNTICA</t>
  </si>
  <si>
    <t>Infracción  Ley de Tránsito</t>
  </si>
  <si>
    <t>CUADRO Nº 160</t>
  </si>
  <si>
    <t>CUADRO Nº 161</t>
  </si>
  <si>
    <t>CUADRO Nº 162</t>
  </si>
  <si>
    <t>CUADRO Nº 163</t>
  </si>
  <si>
    <t>CUADRO Nº 164</t>
  </si>
  <si>
    <t>CUADRO Nº 165</t>
  </si>
  <si>
    <t>CUADRO Nº 167</t>
  </si>
  <si>
    <t>CUADRO Nº 169</t>
  </si>
  <si>
    <t>CUADRO Nº 168</t>
  </si>
  <si>
    <t>CUADRO Nº 170</t>
  </si>
  <si>
    <t>CUADRO Nº 171</t>
  </si>
  <si>
    <t>Infracción Ley Protección al Adulto Mayor</t>
  </si>
  <si>
    <t>Infracción Ley Psicotrópicos</t>
  </si>
  <si>
    <t>Infracción Ley sobre la Venta de Licores</t>
  </si>
  <si>
    <t>Injurias</t>
  </si>
  <si>
    <t>Introducción de droga a centro penitenciario</t>
  </si>
  <si>
    <t>Legitimación de capital (Lavado de dinero)</t>
  </si>
  <si>
    <t>Molestía o estorbo a la autoridad</t>
  </si>
  <si>
    <t>Ofrecimiento de testigo falso</t>
  </si>
  <si>
    <t>Posesión de drogas</t>
  </si>
  <si>
    <t>Posesión o comercialización de productos para producir drogas</t>
  </si>
  <si>
    <t>Privación de libertad agravada</t>
  </si>
  <si>
    <t>Privación de libertad sin ánimo de lucro</t>
  </si>
  <si>
    <t>Proxenetismo Agravado</t>
  </si>
  <si>
    <t>Rapto Impropio</t>
  </si>
  <si>
    <t>Relaciones sexuales con menores</t>
  </si>
  <si>
    <t>Tenencia de armas prohibidas</t>
  </si>
  <si>
    <t>Tenencia de drogas</t>
  </si>
  <si>
    <t>Tráfico de drogas</t>
  </si>
  <si>
    <t>Transformación de drogas</t>
  </si>
  <si>
    <t>Transporte de droga y/o marihuana</t>
  </si>
  <si>
    <t>Trata de personas</t>
  </si>
  <si>
    <t>Venta de drogas</t>
  </si>
  <si>
    <t>Violación de comunicación electrónica</t>
  </si>
  <si>
    <t>AVERIGUAR MUERTE</t>
  </si>
  <si>
    <t>ATIPICO</t>
  </si>
  <si>
    <t>AVERIGUAR DESAPARICION</t>
  </si>
  <si>
    <t>HALLAZGO DE DROGA</t>
  </si>
  <si>
    <t>Delito Denunciado 
por Título de Código Penal</t>
  </si>
  <si>
    <t>Abandono por causa de honor</t>
  </si>
  <si>
    <t>Aborto (tentativa de)</t>
  </si>
  <si>
    <t>Aborto honoris causa</t>
  </si>
  <si>
    <t>Agresión Calificada</t>
  </si>
  <si>
    <t>Homicidio calificado (tentativa de)</t>
  </si>
  <si>
    <t>Lesiones consentidas</t>
  </si>
  <si>
    <t>Lesiones culposas (mala praxis)</t>
  </si>
  <si>
    <t>Difamación de una persona jurídica</t>
  </si>
  <si>
    <t>Ofensas en juicio</t>
  </si>
  <si>
    <t>Abusos sexuales contra mayores (tentativa de)</t>
  </si>
  <si>
    <t>Relaciones sexuales remuneradas con menores (tentativa de)</t>
  </si>
  <si>
    <t>Expendio o procuración de bebidas alcohólicas a menores</t>
  </si>
  <si>
    <t>Presencia de menores en lugares no autorizados</t>
  </si>
  <si>
    <t>Procuración de armas o sustancias peligrosas</t>
  </si>
  <si>
    <t>Venta de objetos peligrosos a menores o incapaces</t>
  </si>
  <si>
    <t>CONTRA EL ÁMBITO DE LA INTIMIDAD</t>
  </si>
  <si>
    <t>Administración fraudulenta</t>
  </si>
  <si>
    <t>Alteración de datos y sabotaje informático</t>
  </si>
  <si>
    <t>Estafa (tentativa de)</t>
  </si>
  <si>
    <t>Hurto agravado (tentativa de)</t>
  </si>
  <si>
    <t>Hurto de uso</t>
  </si>
  <si>
    <t>Robo agravado  (cómplice de)</t>
  </si>
  <si>
    <t>Tenencia y fabricación de ganzúas</t>
  </si>
  <si>
    <t>CONTRA LA BUENA FE DE LOS NEGOCIOS</t>
  </si>
  <si>
    <t>Explotación de incapaces</t>
  </si>
  <si>
    <t>Creación de peligro para transportes terrestres</t>
  </si>
  <si>
    <t>Obstrucción de Vía Pública</t>
  </si>
  <si>
    <t>NO COMPARECENCIA COMO TESTIGO</t>
  </si>
  <si>
    <t>DURACION PROMEDIO DE CASOS EN LAS FISCALIAS PENALES JUVENILES</t>
  </si>
  <si>
    <t>Duración Promedio</t>
  </si>
  <si>
    <t>Cantidad de</t>
  </si>
  <si>
    <t>casos</t>
  </si>
  <si>
    <t>3 meses 0 semanas</t>
  </si>
  <si>
    <t>2 meses 1 semana</t>
  </si>
  <si>
    <t>2 meses 0 semanas</t>
  </si>
  <si>
    <t>3 meses 2 semanas</t>
  </si>
  <si>
    <t>3 meses 3 semanas</t>
  </si>
  <si>
    <t>1 mes 1 semana</t>
  </si>
  <si>
    <t>3 meses 1 semana</t>
  </si>
  <si>
    <t>1 mes 3 semanas</t>
  </si>
  <si>
    <t>2 meses 2 semanas</t>
  </si>
  <si>
    <t>1 mes 2 semanas</t>
  </si>
  <si>
    <t>SEGUN MOTIVO DE TERMINO, DURANTE EL  2012</t>
  </si>
  <si>
    <t>Motivos de Término</t>
  </si>
  <si>
    <t>Archivo fiscal</t>
  </si>
  <si>
    <t>Remisión a otra jurisdicción</t>
  </si>
  <si>
    <t>Solicitud sobreseimiento provisional</t>
  </si>
  <si>
    <t>1 mes 0 semanas</t>
  </si>
  <si>
    <t>19 meses 0 semanas</t>
  </si>
  <si>
    <t>9 meses 1 semana</t>
  </si>
  <si>
    <t>10 meses 2 semanas</t>
  </si>
  <si>
    <t>`</t>
  </si>
  <si>
    <t>ENTRADA NETA POR DELITO DENUNCIADO EN LAS OFICINAS PENALES JUVENILES QUE INTEGRAN EL MINISTERIO PÚBLICO SEGUN OFICINA, DURANTE EL 2012</t>
  </si>
  <si>
    <t>Delito Denunciado</t>
  </si>
  <si>
    <t>Abandono dañino de animales</t>
  </si>
  <si>
    <t>Aborto</t>
  </si>
  <si>
    <t>Abusos sexuales contra mayores</t>
  </si>
  <si>
    <t>Agresión con arma</t>
  </si>
  <si>
    <t>Amenazas a un funcionario público</t>
  </si>
  <si>
    <t>Amenazas agravadas</t>
  </si>
  <si>
    <t>Comercio de droga y sustancias sin aut. Legal</t>
  </si>
  <si>
    <t>Contagio venéreo</t>
  </si>
  <si>
    <t>Contrabando</t>
  </si>
  <si>
    <t>Cultivo de marihuana</t>
  </si>
  <si>
    <t>Daño agravado</t>
  </si>
  <si>
    <t>Desobediencia a la autoridad</t>
  </si>
  <si>
    <t>Fabricación o tenencia de material explosivo</t>
  </si>
  <si>
    <t>Falsificación de documentos privados</t>
  </si>
  <si>
    <t>Falsificación de documentos públicos y auténticos</t>
  </si>
  <si>
    <t>Falsificación de moneda</t>
  </si>
  <si>
    <t>Favorecimiento personal</t>
  </si>
  <si>
    <t>Favorecimiento real</t>
  </si>
  <si>
    <t>Homicidio doloso</t>
  </si>
  <si>
    <t>Homicidio simple (cómplice de )</t>
  </si>
  <si>
    <t>Homicidio simple (tentativa de)</t>
  </si>
  <si>
    <t>Hurto atenuado</t>
  </si>
  <si>
    <t>Incumplimiento de deberes agravado</t>
  </si>
  <si>
    <t>Incumplimiento de una medida de protección</t>
  </si>
  <si>
    <t>Incumplimiento o abuso de la Patria Potestad</t>
  </si>
  <si>
    <t>Infracción  Ley de Armas y Explosivos</t>
  </si>
  <si>
    <t>Infracción Ley de Conservación de la Vida Silvestre</t>
  </si>
  <si>
    <t>Infracción Ley de Derechos de Autor y Derechos Conexos</t>
  </si>
  <si>
    <t>Infracción Ley de Minería</t>
  </si>
  <si>
    <t>Infracción Ley de Penalización de Violencia contra la Mujer</t>
  </si>
  <si>
    <t>Infracción Ley de Tránsito</t>
  </si>
  <si>
    <t>Infracción Ley Forestal</t>
  </si>
  <si>
    <t>Infracción Ley General de Aduanas</t>
  </si>
  <si>
    <t>Transporte ilegal de madera</t>
  </si>
  <si>
    <t>Aprovechamiento ilegal de madera</t>
  </si>
  <si>
    <t>Otras infracciones Ley de Forestal</t>
  </si>
  <si>
    <t>Suicidio</t>
  </si>
  <si>
    <t>Rapto propio</t>
  </si>
  <si>
    <t>CONTRA LOS DERECHOS HUMANOS</t>
  </si>
  <si>
    <t>Tráfico de personas menores</t>
  </si>
  <si>
    <t>ABUSO DE AUTORIDAD</t>
  </si>
  <si>
    <t>APROVECHAMIENTO ILEGAL DE MADERA</t>
  </si>
  <si>
    <t>CONTAGIO VENEREO</t>
  </si>
  <si>
    <t>CONTRABANDO. ARTÍCULO 211</t>
  </si>
  <si>
    <t>DEFRAUDACIÓN FISCAL ADUANERA. ARTÍCULO 214</t>
  </si>
  <si>
    <t>DIVULGACION DE SECRETOS</t>
  </si>
  <si>
    <t>ESTELIONATO</t>
  </si>
  <si>
    <t>EVASION</t>
  </si>
  <si>
    <t>FABRICACION O PRODUCION DE PORNOGRAFIA</t>
  </si>
  <si>
    <t>FALSIFICACION DE DOCUMENTOS PRIVADOS</t>
  </si>
  <si>
    <t>FEMICIDIO</t>
  </si>
  <si>
    <t>HURTO AGRAVADO (TENTATIVA DE)</t>
  </si>
  <si>
    <t>HURTO ATENUADO</t>
  </si>
  <si>
    <t>INCUMPLIMIENTO DE MEDIDAS DE SEGURIDAD. ARTÍCULO 218</t>
  </si>
  <si>
    <t>INCUMPLIMIENTO DE UNA MEDIDA DE PROTECCIÓN</t>
  </si>
  <si>
    <t>INFRACCION LEY CONSERV. VIDA SILVESTRE(7317)</t>
  </si>
  <si>
    <t>INFRACCION LEY CONTROL GANADO BOVINO (8799)</t>
  </si>
  <si>
    <t>INFRACCION LEY DE AGUAS(276)</t>
  </si>
  <si>
    <t>INFRACCIÓN LEY DE ARMAS-OTROS</t>
  </si>
  <si>
    <t>INFRACCIÓN LEY DE PSICOTRÓPICOS-OTROS</t>
  </si>
  <si>
    <t>INFRACCION LEY DE SERVICIOS DE SEGURIDAD PRIVADA (Nº 8395)</t>
  </si>
  <si>
    <t>INFRACCIÓN LEY DE TRÁNSITO-OTROS</t>
  </si>
  <si>
    <t>INFRACCION LEY FORESTAL(7575)</t>
  </si>
  <si>
    <t>INFRACCION LEY GENERAL DE SALUD</t>
  </si>
  <si>
    <t>INFRACCIÓN LEY PENALIZACIÓN-OTROS</t>
  </si>
  <si>
    <t>INFRACCION LEY PROTECCION ADULTO MAYOR-OTROS</t>
  </si>
  <si>
    <t>INFRACCION LEY VENTA DE LICORES (Nº10)</t>
  </si>
  <si>
    <t>INJURIAS (OFENSA- INSULTO)</t>
  </si>
  <si>
    <t>LAVADO DE DINERO (LEGITIMACION DE CAPITALES)</t>
  </si>
  <si>
    <t>LESIONES CULPOSAS (LEY DE TRÁNSITO)</t>
  </si>
  <si>
    <t>LESIONES GRAVES EN RIÑA</t>
  </si>
  <si>
    <t>OFENSAS A LA DIGNIDAD</t>
  </si>
  <si>
    <t>OFRECIMIENTO DE TESTIGOS FALSOS</t>
  </si>
  <si>
    <t xml:space="preserve">PENALIDAD DEL CORRUPTOR </t>
  </si>
  <si>
    <t>PROXENETISMO</t>
  </si>
  <si>
    <t>RAPTO PROPIO</t>
  </si>
  <si>
    <t>RELACIONES SEXUALES CON MENORES (ESTUPRO-INCESTO)</t>
  </si>
  <si>
    <t xml:space="preserve">SUICIDIO  </t>
  </si>
  <si>
    <t>TALA EN ZONA DE PROTECCIÒN</t>
  </si>
  <si>
    <t>TENENCIA DE INSTRUMENTOS DE FALSIFICACION</t>
  </si>
  <si>
    <t>TRAFICO DE PERSONAS MENORES</t>
  </si>
  <si>
    <t>TRANSPORTE ILEGAL DE MADERA</t>
  </si>
  <si>
    <t>USURPACIÓN</t>
  </si>
  <si>
    <t>USURPACIÓN BIENES DE DOMINIO PUBLICO</t>
  </si>
  <si>
    <t>USURPACIÓN DE AGUAS</t>
  </si>
  <si>
    <t>VIOLACIÓN CONTRA UNA MUJER</t>
  </si>
  <si>
    <t>VIOLACION DE COMUNICACIONES ELECTRONICAS</t>
  </si>
  <si>
    <t>HURTO MENOR</t>
  </si>
  <si>
    <t>LANZAMIENTO DE OBJETOS</t>
  </si>
  <si>
    <t>MOLESTÍAS A TRANSCEÚNTES (OBSTRUCCIÓN VÍA PUBLICA)</t>
  </si>
  <si>
    <t>Incumpliimento de deberes agravado</t>
  </si>
  <si>
    <t>Violación contra una mujer</t>
  </si>
  <si>
    <t>Tráfico de droga</t>
  </si>
  <si>
    <t>Administración Fraudulenta</t>
  </si>
  <si>
    <t>Fraude de simulación</t>
  </si>
  <si>
    <t>Lesiones leves en riña</t>
  </si>
  <si>
    <t>Incumplimiento de deberes de la función pública</t>
  </si>
  <si>
    <t>Infracción Ley de Aguas</t>
  </si>
  <si>
    <t>Infracción Ley de Mineria</t>
  </si>
  <si>
    <t xml:space="preserve">Abusos sexuales contra mayor </t>
  </si>
  <si>
    <t>Corrupción de menores</t>
  </si>
  <si>
    <t>Rapto impropio</t>
  </si>
  <si>
    <t>ADMINISTRACIÓN FRAUDULENTA</t>
  </si>
  <si>
    <t>CORRUPCION DE MENORES</t>
  </si>
  <si>
    <t>DIFAMACION</t>
  </si>
  <si>
    <t>FALSIFICACION DE DOCUMENTOS PUBLICOS Y AUTENTICOS</t>
  </si>
  <si>
    <t>FALSIFICACION DE MONEDA</t>
  </si>
  <si>
    <t>FRAUDE DE SIMULACIÓN</t>
  </si>
  <si>
    <t>INCUMPLIMIENTO DE DEBERES DE LA FUNCION PUBLICA</t>
  </si>
  <si>
    <t>INFRACCION LEY DE MINERIA</t>
  </si>
  <si>
    <t>RESISTENCIA AGRAVADA</t>
  </si>
  <si>
    <t>TRAFICO DE DROGAS</t>
  </si>
  <si>
    <t>AMENAZAS CONTRA UNA MUJER</t>
  </si>
  <si>
    <t>INCUMPLIMIENTO DE DEBERES AGRAVADO</t>
  </si>
  <si>
    <t>MALTRATO</t>
  </si>
  <si>
    <t>RAPTO IMPROPIO</t>
  </si>
  <si>
    <t xml:space="preserve"> MOVIMIENTO OCURRIDO EN LAS FISCALIAS PENALES JUVENILES POR PROVINCIA</t>
  </si>
  <si>
    <t xml:space="preserve">Guanacaste  </t>
  </si>
  <si>
    <t>DURANTE EL  2012</t>
  </si>
  <si>
    <t>CASOS SALIDOS EN LAS FISCALIAS PENALES JUVENILES SEGÚN MOTIVO DURANTE EL 2012</t>
  </si>
  <si>
    <t>POR LAS FISCALÍAS PENALES JUVENILES SEGÚN RESULTADO OBTENIDO, DURANTE EL  2012</t>
  </si>
  <si>
    <t>DURANTE EL 2012</t>
  </si>
  <si>
    <t>CASOS SALIDOS EN LAS OFICINAS QUE INTEGRAN EL MINISTERIO PÚBLICO MATERIA PENAL JUVENIL, POR OFICINA Y SEGÚN DELITO DURANTE EL 2012</t>
  </si>
  <si>
    <t>Inasistencias de las personas imputadas</t>
  </si>
  <si>
    <t>Inasistencias de las personas ofendidas</t>
  </si>
  <si>
    <t>CASOS SALIDOS EN LAS FISCALÍAS PENALES JUVENILES SEGÚN TIPO DE DELITO, DURANTE EL 2012</t>
  </si>
  <si>
    <t>Divulgación de secretos</t>
  </si>
  <si>
    <t>Ofrecimiento de testigos falsos</t>
  </si>
  <si>
    <t>Tenencia de instrumentos de falsificación</t>
  </si>
  <si>
    <t>Femicidio</t>
  </si>
  <si>
    <t>Ofensas a la dignidad</t>
  </si>
  <si>
    <t>Lavado de Dinero (legitimación de capitales)</t>
  </si>
  <si>
    <t>Estelionato</t>
  </si>
  <si>
    <t>Hurto Atenuado</t>
  </si>
  <si>
    <t>Usurpación bienes de dominio público</t>
  </si>
  <si>
    <t>Usurpación de aguas</t>
  </si>
  <si>
    <t>Contágeo venereo</t>
  </si>
  <si>
    <t>Lesiones graves en riña</t>
  </si>
  <si>
    <t>Abuso de autoridad</t>
  </si>
  <si>
    <t>Penalidad del corruptor</t>
  </si>
  <si>
    <t>No comparecencia como testigo</t>
  </si>
  <si>
    <t>Infracción Ley Servicios de seguridad privada</t>
  </si>
  <si>
    <t>CONTRA LA LEY FORESTAL</t>
  </si>
  <si>
    <t>Tala en zona de protección</t>
  </si>
  <si>
    <t>MOLESTIA O ESTORBO A LA AUTORIDAD</t>
  </si>
  <si>
    <t>OBSTRUCCIÓN DE LA VÍA PUBLICA</t>
  </si>
  <si>
    <t>PORTACION ILICITA DE ARMA PERMITIDA</t>
  </si>
  <si>
    <t>POSESIÓN DE DROGA</t>
  </si>
  <si>
    <t>PRIVACIÓN DE LIBERTAD SIN ANIMO DE LUCRO</t>
  </si>
  <si>
    <t>PROXENETISMO AGRAVADO</t>
  </si>
  <si>
    <t>RECEPTACION</t>
  </si>
  <si>
    <t>RECEPTACION DE COSAS DE PROCEDENCIA SOSPECHOSA</t>
  </si>
  <si>
    <t>RELACIONES SEXUALES CON MENORES (TENTATIVA DE)</t>
  </si>
  <si>
    <t>RELACIONES SEXUALES REMUNERADAS CON MENORES</t>
  </si>
  <si>
    <t>RESISTENCIA A LA AUTORIDAD</t>
  </si>
  <si>
    <t>ROBO AGRAVADO</t>
  </si>
  <si>
    <t>ROBO AGRAVADO (TENTATIVA DE)</t>
  </si>
  <si>
    <t>ROBO SIMPLE</t>
  </si>
  <si>
    <t>ROBO SIMPLE (TENTATIVA DE )</t>
  </si>
  <si>
    <t>SECUESTRO EXTORSIVO</t>
  </si>
  <si>
    <t>SIMULACION DE DELITO</t>
  </si>
  <si>
    <t>SUSTRACCION DE MENOR O INCAPAZ</t>
  </si>
  <si>
    <t>TENENCIA DE ARMAS PROHIBIDAS</t>
  </si>
  <si>
    <t>TENENCIA DE DROGA</t>
  </si>
  <si>
    <t>TENENCIA Y PORTACION ILEGAL DE ARMAS PERMITIDAS</t>
  </si>
  <si>
    <t>TRANSPORTE DE DROGA</t>
  </si>
  <si>
    <t>USO DE FALSO DOCUMENTO</t>
  </si>
  <si>
    <t>VENTA DE DROGA</t>
  </si>
  <si>
    <t>VIOLACION</t>
  </si>
  <si>
    <t>VIOLACION (TENTATIVA DE)</t>
  </si>
  <si>
    <t>VIOLACION CALIFICADA</t>
  </si>
  <si>
    <t>VIOLACION DE DOMICILIO</t>
  </si>
  <si>
    <t>VIOLENCIA EMOCIONAL</t>
  </si>
  <si>
    <t>ABANDONO DE ANIMALES</t>
  </si>
  <si>
    <t>ACOMETIMIENTO A UNA MUJER EN ESTADO DE GRAVIDEZ</t>
  </si>
  <si>
    <t>ALBOROTOS</t>
  </si>
  <si>
    <t>AMENAZAS PERSONALES</t>
  </si>
  <si>
    <t>DAÑOS MENORES</t>
  </si>
  <si>
    <t>DESORDENES</t>
  </si>
  <si>
    <t>DIBUJO EN PAREDES</t>
  </si>
  <si>
    <t>DIFICULTAr ACCION DE AUTORIDAD</t>
  </si>
  <si>
    <t>EMBRIAGUEZ</t>
  </si>
  <si>
    <t>ENTRADA SIN PERMISO A TERRENO AJENO</t>
  </si>
  <si>
    <t>EXHIBICIONISMO</t>
  </si>
  <si>
    <t>LESIONES LEVISIMAS (GOLPES)</t>
  </si>
  <si>
    <t>LLAMADAS MORTIFICANTES</t>
  </si>
  <si>
    <t>MALTRATO DE ANIMALES</t>
  </si>
  <si>
    <t>MIRADAS INDISCRETAS</t>
  </si>
  <si>
    <t>NEGATIVA A IDENTIFICARSE</t>
  </si>
  <si>
    <t>PALABRAS  O ACTOS OBSCENOS</t>
  </si>
  <si>
    <t>PARTICIPACION EN RIÑA</t>
  </si>
  <si>
    <t>PELEA DUAL</t>
  </si>
  <si>
    <t>PORTACION FALSA DE DISTINTIVOS</t>
  </si>
  <si>
    <t>PROPOSICIONES IRRESPETUOSAS</t>
  </si>
  <si>
    <t>PROVOCACION A RIÑA</t>
  </si>
  <si>
    <t>TOCAMIENTOS</t>
  </si>
  <si>
    <t>USURPACION DE NOMBRE</t>
  </si>
  <si>
    <t>HECHO ATIPICO</t>
  </si>
  <si>
    <t>IGNORADO</t>
  </si>
  <si>
    <t>OTROS DELITOS</t>
  </si>
  <si>
    <t>San José</t>
  </si>
  <si>
    <t>Pérez</t>
  </si>
  <si>
    <t>Alajuela</t>
  </si>
  <si>
    <t>San</t>
  </si>
  <si>
    <t>Liberia</t>
  </si>
  <si>
    <t>Santa</t>
  </si>
  <si>
    <t>Punta-</t>
  </si>
  <si>
    <t>Aguirre</t>
  </si>
  <si>
    <t>Corre-</t>
  </si>
  <si>
    <t>Limón</t>
  </si>
  <si>
    <t>Pococí</t>
  </si>
  <si>
    <t>Zeledón</t>
  </si>
  <si>
    <t>Ramón</t>
  </si>
  <si>
    <t>Carlos</t>
  </si>
  <si>
    <t>Cruz</t>
  </si>
  <si>
    <t>renas</t>
  </si>
  <si>
    <t>dores</t>
  </si>
  <si>
    <t xml:space="preserve">                                 </t>
  </si>
  <si>
    <t>Acumulaciones</t>
  </si>
  <si>
    <t>Difamación</t>
  </si>
  <si>
    <t>Resistencia agravada</t>
  </si>
  <si>
    <t>Falsificación de monedas</t>
  </si>
  <si>
    <t>Tocamientos</t>
  </si>
  <si>
    <t>Usurpación de nombre</t>
  </si>
  <si>
    <t>Otras faltas y contravenciones</t>
  </si>
  <si>
    <t>Hecho AtÍpico</t>
  </si>
  <si>
    <t>Ignorado</t>
  </si>
  <si>
    <t>Otros delitos</t>
  </si>
  <si>
    <t>DELITOS</t>
  </si>
  <si>
    <t>ABANDONO DE INCAPACES Y CASOS DE AGRAVACION</t>
  </si>
  <si>
    <t>ABORTO CON O SIN CONSENTIMIENTO</t>
  </si>
  <si>
    <t>ABORTO PROCURADO</t>
  </si>
  <si>
    <t>ABUSOS SEXUALES CONTRA MAYORES</t>
  </si>
  <si>
    <t>ABUSOS SEXUALES CONTRA MENOR E INCAPACES</t>
  </si>
  <si>
    <t>ABUSOS SEXUALES CONTRA MENOR E INCAPACES (TENTATIVA DE)</t>
  </si>
  <si>
    <t>ACCIONAMIENTO DE ARMA</t>
  </si>
  <si>
    <t>AGRESION CALIFICADA</t>
  </si>
  <si>
    <t>AGRESION CON ARMAS</t>
  </si>
  <si>
    <t>AGRESIÓN FÍSICA</t>
  </si>
  <si>
    <t>AGRESIÓN PSICOLÓGICA</t>
  </si>
  <si>
    <t>ALTERACION DE CARACTERISTICAS</t>
  </si>
  <si>
    <t>AMENAZA A UN FUNCIONARIO PÚBLICO</t>
  </si>
  <si>
    <t>AMENAZAS AGRAVADAS</t>
  </si>
  <si>
    <t>APROPIACIÓN IRREGULAR</t>
  </si>
  <si>
    <t>APROPIACIÓN Y RETENCIÓN INDEBIDAS</t>
  </si>
  <si>
    <t>ATENTADO A LA AUTORIDAD</t>
  </si>
  <si>
    <t>CALUMNIAS</t>
  </si>
  <si>
    <t>CIRCULACION MONEDA FALSA RECIBIDA DE BUENA FE</t>
  </si>
  <si>
    <t>COACCIÓN O AMENAZA</t>
  </si>
  <si>
    <t>COMERCIO DE ARMAS, EXPLOSIVOS Y POLVORA</t>
  </si>
  <si>
    <t>CONDUCCIÓN TEMERARIA</t>
  </si>
  <si>
    <t>CORRUPCION AGRAVADA</t>
  </si>
  <si>
    <t>CULTIVAR-PRODUCIR-EXTRAER DROGAS</t>
  </si>
  <si>
    <t>DAÑO AGRAVADO</t>
  </si>
  <si>
    <t>DAÑO PATRIMONIAL</t>
  </si>
  <si>
    <t>DAÑOS</t>
  </si>
  <si>
    <t>DENUNCIAS Y QUERELLAS CALUMNIOSAS Y CALUMNIA REAL</t>
  </si>
  <si>
    <t>DESCUIDO CON ANIMALES</t>
  </si>
  <si>
    <t>DESOBEDIENCIA A LA AUTORIDAD (O DESACATO)</t>
  </si>
  <si>
    <t>DIFUSION DE PORNOGRAFICA</t>
  </si>
  <si>
    <t>ESTAFA</t>
  </si>
  <si>
    <t>ESTAFA MEDIANTE CHEQUE</t>
  </si>
  <si>
    <t>EXTORSIÓN SIMPLE</t>
  </si>
  <si>
    <t>FABRICACIÓN O TENENCIA DE MATERIALES EXPLOSIVOS</t>
  </si>
  <si>
    <t>FALSEDAD IDEOLOGICA</t>
  </si>
  <si>
    <t>FALSIFICACION DE SEÑAS Y MARCAS</t>
  </si>
  <si>
    <t>FALSO TESTIMONIO</t>
  </si>
  <si>
    <t>FALTAS Y CONTRAVENCIONES</t>
  </si>
  <si>
    <t>FRAUDE INFORMATICO</t>
  </si>
  <si>
    <t>HOMICIDIO CALIFICADO</t>
  </si>
  <si>
    <t>HOMICIDIO CULPOSO</t>
  </si>
  <si>
    <t>HOMICIDIO SIMPLE</t>
  </si>
  <si>
    <t xml:space="preserve">HOMICIDIO SIMPLE TENTATIVA DE </t>
  </si>
  <si>
    <t xml:space="preserve">HURTO </t>
  </si>
  <si>
    <t>HURTO  (TENTATIVA DE )</t>
  </si>
  <si>
    <t>HURTO AGRAVADO</t>
  </si>
  <si>
    <t>INCENDIO O EXPLOSIÓN</t>
  </si>
  <si>
    <t>INCUMPLIMIENTO DEBERES DE ASISTENCIA</t>
  </si>
  <si>
    <t>INCUMPLIMIENTO O ABUSO DE LA PATRIA POTESTAD</t>
  </si>
  <si>
    <t>INFRACCION LEY CAZA Y PESCA</t>
  </si>
  <si>
    <t>INFRACCION LEY DERECHOS AUTOR Y DERECHOS CONEXOS</t>
  </si>
  <si>
    <t>INTRODUCCION DE DROGA EN UN CENTRO PENITENCIARIO</t>
  </si>
  <si>
    <t>LESIONES CULPOSAS</t>
  </si>
  <si>
    <t>LESIONES GRAVES</t>
  </si>
  <si>
    <t>LESIONES GRAVISIMAS</t>
  </si>
  <si>
    <t>LESIONES LEVES</t>
  </si>
  <si>
    <t>LESIONES LEVES EN RIÑA</t>
  </si>
  <si>
    <t>Comercio de armas, explosivos y pólvora</t>
  </si>
  <si>
    <t>Portación ilícita de arma permitida</t>
  </si>
  <si>
    <t>Tenecia de armas prohibidas</t>
  </si>
  <si>
    <t>Tenencia y portación ilegal de armas permitidas</t>
  </si>
  <si>
    <t>Infracción ley de armas y explosivos</t>
  </si>
  <si>
    <t>CONTRA LA LEY DE SICOTRÓPICOS</t>
  </si>
  <si>
    <t>Cultiva, producir o extraer droga</t>
  </si>
  <si>
    <t>Introducción de drogra en centro penitenciario</t>
  </si>
  <si>
    <t>Posesión de droga</t>
  </si>
  <si>
    <t>Tenencia de droga</t>
  </si>
  <si>
    <t>Tránsporte de droga</t>
  </si>
  <si>
    <t>Venta de droga</t>
  </si>
  <si>
    <t>Infracción Ley de Psicotrópicos</t>
  </si>
  <si>
    <t>CONTRA LA LEY DE PENALIZACIÓN DE VIOLENCIA CONTRA LA MUJER</t>
  </si>
  <si>
    <t>Amenazas contra una mujer</t>
  </si>
  <si>
    <t>Daño patrimonial</t>
  </si>
  <si>
    <t>Incumpliimento de una medidad de protección</t>
  </si>
  <si>
    <t>Maltrato</t>
  </si>
  <si>
    <t>Violencia emocional</t>
  </si>
  <si>
    <t>Infracción Ley de Penalización y violencia contra la mujer</t>
  </si>
  <si>
    <t>CONTRA LA LEY PROTECCIÓN ADULTO MAYOR</t>
  </si>
  <si>
    <t>Agresión física</t>
  </si>
  <si>
    <t>Agresión psicológica</t>
  </si>
  <si>
    <t>Otras infracciones Ley Protección adulto mayor</t>
  </si>
  <si>
    <t>CONTRA LA LEY TRÁNSITO</t>
  </si>
  <si>
    <t>Conducción temeraria</t>
  </si>
  <si>
    <t>Otras infracciones Ley de Tránsito</t>
  </si>
  <si>
    <t>INFRACCION A LEYES ESPECIALES</t>
  </si>
  <si>
    <t>Infracción Ley Caza y Pesca</t>
  </si>
  <si>
    <t>Infracción Ley Conservación Vida Silvestre</t>
  </si>
  <si>
    <t>Infracción Ley Derechos de Autor y derechos conexos</t>
  </si>
  <si>
    <t>Infracción Ley general  de Aduanas</t>
  </si>
  <si>
    <t>Infracción Ley General de Salud</t>
  </si>
  <si>
    <t>Infracción Ley Venta de Licores</t>
  </si>
  <si>
    <t>CONTRAVENCIONES</t>
  </si>
  <si>
    <t>Abandono de animales</t>
  </si>
  <si>
    <t>Acometimiento a una mujer en estado de gravidez</t>
  </si>
  <si>
    <t>Alborotos</t>
  </si>
  <si>
    <t>Amenazas personales</t>
  </si>
  <si>
    <t>Daños menores</t>
  </si>
  <si>
    <t>Desórdenes</t>
  </si>
  <si>
    <t>Dibujo en Paredes</t>
  </si>
  <si>
    <t>Dificultar acción de autoridad</t>
  </si>
  <si>
    <t>Embriaguez</t>
  </si>
  <si>
    <t>Entrada sin permiso a terrono ajeno</t>
  </si>
  <si>
    <t>Exhibicionismo</t>
  </si>
  <si>
    <t>Hurto menor</t>
  </si>
  <si>
    <t>Lanzamientos de objetos</t>
  </si>
  <si>
    <t>Lesiones levísimas</t>
  </si>
  <si>
    <t>Llamadas Mortificantes</t>
  </si>
  <si>
    <t>Maltrato de animales</t>
  </si>
  <si>
    <t>Miradas indiscretas</t>
  </si>
  <si>
    <t>Molestías a tranceúntes (obstrucción vía pública)</t>
  </si>
  <si>
    <t>Negativa a identificarse</t>
  </si>
  <si>
    <t>Palabras o actos obscenos</t>
  </si>
  <si>
    <t>Participación en riña</t>
  </si>
  <si>
    <t>Pelea dual</t>
  </si>
  <si>
    <t>Portación falsa de distintivos</t>
  </si>
  <si>
    <t>Proposiciones irrespetuosas</t>
  </si>
  <si>
    <t>Provocación a riña</t>
  </si>
  <si>
    <t>Relaciones sexuales con menores (tentativa de)</t>
  </si>
  <si>
    <t>Relaciones sexuales remuneradas con menores</t>
  </si>
  <si>
    <t>Violación</t>
  </si>
  <si>
    <t>Violación (tentativa de)</t>
  </si>
  <si>
    <t>Violación calificada</t>
  </si>
  <si>
    <t>CONTRA LA FAMILIA</t>
  </si>
  <si>
    <t>Incumplimiento de deberes de asistencia</t>
  </si>
  <si>
    <t>Incumplimiento o abuso de la patria potestad</t>
  </si>
  <si>
    <t>Sustracción de menor o incapaz</t>
  </si>
  <si>
    <t>CONTRA LA LIBERTAD</t>
  </si>
  <si>
    <t>Amenazas Agravadas</t>
  </si>
  <si>
    <t>Coacción o amenaza</t>
  </si>
  <si>
    <t>Privación de libertad sin animo de lucro</t>
  </si>
  <si>
    <t>CONTRA EL AMBITO DE INTIMIDAD</t>
  </si>
  <si>
    <t>Violación de comunicaciones electrónicas</t>
  </si>
  <si>
    <t>Violación de domicilio</t>
  </si>
  <si>
    <t>CONTRA LA PROPIEDAD</t>
  </si>
  <si>
    <t>Apropiación irregular</t>
  </si>
  <si>
    <t>Apropiación y retención indebida</t>
  </si>
  <si>
    <t>Daño Agravado</t>
  </si>
  <si>
    <t>Daños</t>
  </si>
  <si>
    <t>Estafa</t>
  </si>
  <si>
    <t>Estafa mediante cheque</t>
  </si>
  <si>
    <t>Extorsión simple</t>
  </si>
  <si>
    <t>Fraude informático</t>
  </si>
  <si>
    <t>Hurto simple</t>
  </si>
  <si>
    <t>Hurto simple (tentativa de)</t>
  </si>
  <si>
    <t>Hurto agravado</t>
  </si>
  <si>
    <t>Hurto agravado (tentativa de )</t>
  </si>
  <si>
    <t>Robo agravado</t>
  </si>
  <si>
    <t>Robo agravado (tentativa de)</t>
  </si>
  <si>
    <t>Robo simple</t>
  </si>
  <si>
    <t>Robo simple (tentativa de)</t>
  </si>
  <si>
    <t>Secuestro extorsivo</t>
  </si>
  <si>
    <t>Usurpación</t>
  </si>
  <si>
    <t>CONTRA LA SEGURIDAD COMÚN</t>
  </si>
  <si>
    <t>Accionamiento de arma</t>
  </si>
  <si>
    <t>Fabricación o tenencia de materiales explosivos</t>
  </si>
  <si>
    <t>Incendio o explosión</t>
  </si>
  <si>
    <t>Obstrucción a la vía pública</t>
  </si>
  <si>
    <t>CONTRA LA AUTORIDAD PÚBLICA</t>
  </si>
  <si>
    <t>Amenaza a un Funcionario Público</t>
  </si>
  <si>
    <t>Atentado a la autoridad</t>
  </si>
  <si>
    <t>Desobediencia a la autoridad (o desacato)</t>
  </si>
  <si>
    <t>Molestia o estorbo a la autoridad</t>
  </si>
  <si>
    <t>Resistencia a la autoridad</t>
  </si>
  <si>
    <t>CONTRA LA ADMINISTRACIÓN DE JUSTICIA</t>
  </si>
  <si>
    <t>Denuncias y querellas calumniosas</t>
  </si>
  <si>
    <t>Evasión</t>
  </si>
  <si>
    <t>Falso testimonio</t>
  </si>
  <si>
    <t>Receptación</t>
  </si>
  <si>
    <t>Receptación de cosas de procedencia sospechosa</t>
  </si>
  <si>
    <t>Simulación de delito</t>
  </si>
  <si>
    <t>CONTRA LOS DEBERES DE LA FUNCIÓN PÚBLICA</t>
  </si>
  <si>
    <t>Corrupción agravada</t>
  </si>
  <si>
    <t>CONTRA LA FE PUBLICA</t>
  </si>
  <si>
    <t>Circulación de moneda falsa</t>
  </si>
  <si>
    <t>Falsedad ideológica</t>
  </si>
  <si>
    <t xml:space="preserve">Falsificación de documentos </t>
  </si>
  <si>
    <t>Falsificación de señas y marcas</t>
  </si>
  <si>
    <t>Uso de documento falso</t>
  </si>
  <si>
    <t>CONTRA LA LEY DE ARMAS Y EXPLOSIVOS</t>
  </si>
  <si>
    <t>Alteración de características</t>
  </si>
  <si>
    <t>CAUSAS DE LAS ABSOLUTORIAS EN LOS JUICIOS CELEBRADOS REPORTADAS POR LAS FISCALÍAS PENALES JUVENILES</t>
  </si>
  <si>
    <t>Desinterés de la</t>
  </si>
  <si>
    <t>No localización de</t>
  </si>
  <si>
    <t>Derecho de</t>
  </si>
  <si>
    <t>Criterios en la</t>
  </si>
  <si>
    <t>Prescripción</t>
  </si>
  <si>
    <t>Ausencia de</t>
  </si>
  <si>
    <t>Otros</t>
  </si>
  <si>
    <t>víctima</t>
  </si>
  <si>
    <t>testigos o víctimas</t>
  </si>
  <si>
    <t>abstención</t>
  </si>
  <si>
    <t>valoración del Juzgado</t>
  </si>
  <si>
    <t>elementos probatorios</t>
  </si>
  <si>
    <t>OTRAS LABORES EN LAS FISCALÍAS PENALES JUVENILES</t>
  </si>
  <si>
    <t>Recursos</t>
  </si>
  <si>
    <t>Revisiones</t>
  </si>
  <si>
    <t>Núm de entrevistas</t>
  </si>
  <si>
    <t>Núm de visitas</t>
  </si>
  <si>
    <t>Audiencias contestadas</t>
  </si>
  <si>
    <t xml:space="preserve">Ofrecimiento </t>
  </si>
  <si>
    <t>Audiencias de</t>
  </si>
  <si>
    <t>Audiencias</t>
  </si>
  <si>
    <t>Internam. Prov</t>
  </si>
  <si>
    <t>Presentados</t>
  </si>
  <si>
    <t>Presentadas</t>
  </si>
  <si>
    <t>a ofendidos</t>
  </si>
  <si>
    <t>a ctros menores</t>
  </si>
  <si>
    <t>por escrito</t>
  </si>
  <si>
    <t>de prueba</t>
  </si>
  <si>
    <t>allanam, resgistros…)</t>
  </si>
  <si>
    <t>susp proc a prueba</t>
  </si>
  <si>
    <t>de conciliación</t>
  </si>
  <si>
    <t>Otros (reconoc,</t>
  </si>
  <si>
    <t xml:space="preserve">Guanacaste (Liberia) </t>
  </si>
  <si>
    <t>CLASIFICACIÓN DE SEÑALAMIENTOS EFECTUADOS POR LOS JUZGADOS PENALES JUVENILES Y ATENDIDOS</t>
  </si>
  <si>
    <t xml:space="preserve">Zona Sur (Pérez Zeledón) </t>
  </si>
  <si>
    <t>Guanacaste (Liberia)</t>
  </si>
  <si>
    <t>DELITO Y TIPO DE DELITO</t>
  </si>
  <si>
    <t>Motivo de término</t>
  </si>
  <si>
    <t>Acusaciones del Fiscal</t>
  </si>
  <si>
    <t>Solicitud desestimación</t>
  </si>
  <si>
    <t>Solicitud Sobreseimiento Provisional</t>
  </si>
  <si>
    <t>Solicitud sobreseimiento definitivo</t>
  </si>
  <si>
    <t>Incompetencias</t>
  </si>
  <si>
    <t>Archivo Fiscal</t>
  </si>
  <si>
    <t>Otra razón</t>
  </si>
  <si>
    <t>CONTRA LA VIDA</t>
  </si>
  <si>
    <t>Abandono de incapaz</t>
  </si>
  <si>
    <t>Aborto con o sin consentimiento</t>
  </si>
  <si>
    <t>Aborto procurado</t>
  </si>
  <si>
    <t>Agresión calificada</t>
  </si>
  <si>
    <t>Agresión con armas</t>
  </si>
  <si>
    <t>Descuido de animales</t>
  </si>
  <si>
    <t>Homicidio calificado</t>
  </si>
  <si>
    <t>Homicidio culposo</t>
  </si>
  <si>
    <t>Homicidio</t>
  </si>
  <si>
    <t>Homicidio (tentativa de)</t>
  </si>
  <si>
    <t>Lesiones culposas</t>
  </si>
  <si>
    <t>Lesiones graves</t>
  </si>
  <si>
    <t>Lesiones gravísimas</t>
  </si>
  <si>
    <t>Lesiones leves</t>
  </si>
  <si>
    <t>CONTRA EL HONOR</t>
  </si>
  <si>
    <t>Calumnias</t>
  </si>
  <si>
    <t>Injurias (ofensas - insultos)</t>
  </si>
  <si>
    <t>SEXUALES</t>
  </si>
  <si>
    <t>Abusos sexuales contra menor o incapaz</t>
  </si>
  <si>
    <t>Abusos sexuales contra menor o incapaz (tentativa de)</t>
  </si>
  <si>
    <t>Difusión de pornografía</t>
  </si>
  <si>
    <t>Fabricación o producción de pornografía</t>
  </si>
  <si>
    <t>Proxenetismo</t>
  </si>
  <si>
    <t>Proxenetismo agravado</t>
  </si>
  <si>
    <t>Relaciones sexuales con menores (estupro-incesto)</t>
  </si>
  <si>
    <t xml:space="preserve"> MOVIMIENTO OCURRIDO EN LAS FISCALIAS PENALES JUVENILES</t>
  </si>
  <si>
    <t>Circulante al</t>
  </si>
  <si>
    <t xml:space="preserve">Activos al </t>
  </si>
  <si>
    <t>FISCALÍA</t>
  </si>
  <si>
    <t>Entrados</t>
  </si>
  <si>
    <t>Reentrados</t>
  </si>
  <si>
    <t>Salidos</t>
  </si>
  <si>
    <t>TOTAL</t>
  </si>
  <si>
    <t>I Circuito Judicial de San José</t>
  </si>
  <si>
    <t>Adjunto Penal Juvenil San José</t>
  </si>
  <si>
    <t>Puriscal</t>
  </si>
  <si>
    <t>I Circuito Judicial de Alajuela</t>
  </si>
  <si>
    <t>I Circuito Alajuela</t>
  </si>
  <si>
    <t>II Circuito Judicial de Alajuela</t>
  </si>
  <si>
    <t>II Circuito Alajuela (San Carlos)</t>
  </si>
  <si>
    <t>III Circuito Judicial de Alajuela</t>
  </si>
  <si>
    <t>Grecia</t>
  </si>
  <si>
    <t>San Ramón</t>
  </si>
  <si>
    <t>Circuito Judicial de Cartago</t>
  </si>
  <si>
    <t>Cartago</t>
  </si>
  <si>
    <t>Turrialba</t>
  </si>
  <si>
    <t>Circuito Judicial de Heredia</t>
  </si>
  <si>
    <t>Heredia</t>
  </si>
  <si>
    <t>I Circuito Judicial de Guanacaste</t>
  </si>
  <si>
    <t>Cañas</t>
  </si>
  <si>
    <t>II Circuito Judicial de Guanacaste</t>
  </si>
  <si>
    <t>Nicoya</t>
  </si>
  <si>
    <t>Santa Cruz</t>
  </si>
  <si>
    <t>Circuito Judicial de Puntarenas</t>
  </si>
  <si>
    <t>Puntarenas</t>
  </si>
  <si>
    <t>Aguirre y Parrita</t>
  </si>
  <si>
    <t>I Circuito Judicial de Zona Sur</t>
  </si>
  <si>
    <t>Zona Sur (Pérez Zeledón)</t>
  </si>
  <si>
    <t>II Circuito Judicial de Zona Sur</t>
  </si>
  <si>
    <t>Golfito</t>
  </si>
  <si>
    <t>Osa</t>
  </si>
  <si>
    <t>Corredores</t>
  </si>
  <si>
    <t>I Circuito Judicial de Zona Atlántica</t>
  </si>
  <si>
    <t>I Circuito Zona Atlántica (Limón)</t>
  </si>
  <si>
    <t>II Circuito Judicial de Zona Atlántica</t>
  </si>
  <si>
    <t>II Circuito Zona Atlántica (Pococí)</t>
  </si>
  <si>
    <t>Elaborado por: Sección de Estadística, Departamento de Planificación</t>
  </si>
  <si>
    <t>Acusaciones</t>
  </si>
  <si>
    <t>Solicitud</t>
  </si>
  <si>
    <t>Remisión</t>
  </si>
  <si>
    <t>Archivo</t>
  </si>
  <si>
    <t xml:space="preserve">Otra </t>
  </si>
  <si>
    <t>Total</t>
  </si>
  <si>
    <t>del</t>
  </si>
  <si>
    <t>Deses-</t>
  </si>
  <si>
    <t>Sobreseimiento</t>
  </si>
  <si>
    <t>otra</t>
  </si>
  <si>
    <t>Acumulación</t>
  </si>
  <si>
    <t>Fiscal</t>
  </si>
  <si>
    <t>Razón</t>
  </si>
  <si>
    <t>timación</t>
  </si>
  <si>
    <t>Provisional</t>
  </si>
  <si>
    <t>Definitivo</t>
  </si>
  <si>
    <t>Jurisdicción</t>
  </si>
  <si>
    <t xml:space="preserve"> </t>
  </si>
  <si>
    <t>Juicios celebrados</t>
  </si>
  <si>
    <t>Juicios realizados con salida alterna</t>
  </si>
  <si>
    <t>Total Juicios
 señalados</t>
  </si>
  <si>
    <t>Sent. 
Condenatoria</t>
  </si>
  <si>
    <t>Sent. 
Absolutoria</t>
  </si>
  <si>
    <t>Sent.  
Cond-abs</t>
  </si>
  <si>
    <t>Suspensión 
de proceso</t>
  </si>
  <si>
    <t>Conciliación</t>
  </si>
  <si>
    <t>No realizados</t>
  </si>
  <si>
    <t>Suspensión
 con continuación</t>
  </si>
  <si>
    <t>CAUSAS DE SUSPENSION DE DEBATES REPORTADOS POR LAS FISCALÍAS PENALES JUVENILES</t>
  </si>
  <si>
    <t>Inasistencias de los
testigos</t>
  </si>
  <si>
    <t>Cambio de señalamiento</t>
  </si>
  <si>
    <t>Desinterés</t>
  </si>
  <si>
    <t>Gestiones de la
Defensa Pública</t>
  </si>
  <si>
    <t>Gestiones del
M.P.</t>
  </si>
  <si>
    <t>Otra razón (gestiones del Jdo Penal Juvenil)</t>
  </si>
</sst>
</file>

<file path=xl/styles.xml><?xml version="1.0" encoding="utf-8"?>
<styleSheet xmlns="http://schemas.openxmlformats.org/spreadsheetml/2006/main">
  <numFmts count="41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%"/>
    <numFmt numFmtId="189" formatCode="[$-140A]dddd\,\ dd&quot; de &quot;mmmm&quot; de &quot;yyyy"/>
    <numFmt numFmtId="190" formatCode="[$-C0A]dddd\,\ dd&quot; de &quot;mmmm&quot; de &quot;yyyy"/>
    <numFmt numFmtId="191" formatCode="_([$€]* #,##0.00_);_([$€]* \(#,##0.00\);_([$€]* \-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;[Red]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/>
      <top style="thin">
        <color indexed="8"/>
      </top>
      <bottom style="thin">
        <color indexed="22"/>
      </bottom>
    </border>
    <border>
      <left style="thin"/>
      <right>
        <color indexed="63"/>
      </right>
      <top style="thin">
        <color indexed="8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2" borderId="1" applyNumberFormat="0" applyAlignment="0" applyProtection="0"/>
    <xf numFmtId="0" fontId="5" fillId="17" borderId="2" applyNumberFormat="0" applyAlignment="0" applyProtection="0"/>
    <xf numFmtId="19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21" fillId="0" borderId="11" xfId="0" applyFont="1" applyFill="1" applyBorder="1" applyAlignment="1" applyProtection="1">
      <alignment horizontal="center"/>
      <protection/>
    </xf>
    <xf numFmtId="0" fontId="21" fillId="0" borderId="12" xfId="0" applyFont="1" applyFill="1" applyBorder="1" applyAlignment="1" applyProtection="1">
      <alignment horizontal="center"/>
      <protection/>
    </xf>
    <xf numFmtId="0" fontId="21" fillId="0" borderId="13" xfId="0" applyFont="1" applyFill="1" applyBorder="1" applyAlignment="1" applyProtection="1">
      <alignment horizontal="center"/>
      <protection/>
    </xf>
    <xf numFmtId="0" fontId="21" fillId="0" borderId="14" xfId="0" applyFont="1" applyFill="1" applyBorder="1" applyAlignment="1">
      <alignment/>
    </xf>
    <xf numFmtId="14" fontId="21" fillId="0" borderId="15" xfId="0" applyNumberFormat="1" applyFont="1" applyFill="1" applyBorder="1" applyAlignment="1" applyProtection="1">
      <alignment horizontal="center"/>
      <protection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3" fillId="0" borderId="18" xfId="0" applyNumberFormat="1" applyFont="1" applyFill="1" applyBorder="1" applyAlignment="1" applyProtection="1">
      <alignment horizontal="center"/>
      <protection/>
    </xf>
    <xf numFmtId="0" fontId="23" fillId="0" borderId="18" xfId="0" applyFont="1" applyFill="1" applyBorder="1" applyAlignment="1">
      <alignment horizontal="center"/>
    </xf>
    <xf numFmtId="0" fontId="23" fillId="0" borderId="19" xfId="0" applyNumberFormat="1" applyFont="1" applyFill="1" applyBorder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right"/>
      <protection/>
    </xf>
    <xf numFmtId="0" fontId="21" fillId="0" borderId="11" xfId="0" applyFont="1" applyFill="1" applyBorder="1" applyAlignment="1" applyProtection="1">
      <alignment horizontal="left"/>
      <protection/>
    </xf>
    <xf numFmtId="0" fontId="22" fillId="0" borderId="11" xfId="0" applyFont="1" applyFill="1" applyBorder="1" applyAlignment="1" applyProtection="1">
      <alignment horizontal="left"/>
      <protection/>
    </xf>
    <xf numFmtId="0" fontId="22" fillId="0" borderId="12" xfId="0" applyFont="1" applyFill="1" applyBorder="1" applyAlignment="1" applyProtection="1">
      <alignment horizontal="center"/>
      <protection/>
    </xf>
    <xf numFmtId="0" fontId="22" fillId="0" borderId="13" xfId="0" applyFont="1" applyFill="1" applyBorder="1" applyAlignment="1" applyProtection="1">
      <alignment horizontal="center"/>
      <protection/>
    </xf>
    <xf numFmtId="0" fontId="22" fillId="0" borderId="11" xfId="0" applyFont="1" applyFill="1" applyBorder="1" applyAlignment="1">
      <alignment/>
    </xf>
    <xf numFmtId="0" fontId="24" fillId="0" borderId="11" xfId="0" applyFont="1" applyFill="1" applyBorder="1" applyAlignment="1" applyProtection="1">
      <alignment horizontal="left"/>
      <protection/>
    </xf>
    <xf numFmtId="0" fontId="22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4" fillId="0" borderId="15" xfId="0" applyFont="1" applyFill="1" applyBorder="1" applyAlignment="1" applyProtection="1">
      <alignment horizontal="left"/>
      <protection/>
    </xf>
    <xf numFmtId="0" fontId="22" fillId="0" borderId="20" xfId="0" applyFont="1" applyFill="1" applyBorder="1" applyAlignment="1" applyProtection="1">
      <alignment horizontal="center"/>
      <protection/>
    </xf>
    <xf numFmtId="0" fontId="22" fillId="0" borderId="21" xfId="0" applyFont="1" applyFill="1" applyBorder="1" applyAlignment="1" applyProtection="1">
      <alignment horizontal="center"/>
      <protection/>
    </xf>
    <xf numFmtId="0" fontId="22" fillId="0" borderId="17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horizontal="center"/>
      <protection/>
    </xf>
    <xf numFmtId="0" fontId="21" fillId="19" borderId="0" xfId="0" applyFont="1" applyFill="1" applyBorder="1" applyAlignment="1" applyProtection="1">
      <alignment horizontal="center"/>
      <protection/>
    </xf>
    <xf numFmtId="0" fontId="21" fillId="19" borderId="15" xfId="0" applyFont="1" applyFill="1" applyBorder="1" applyAlignment="1" applyProtection="1">
      <alignment horizontal="fill"/>
      <protection/>
    </xf>
    <xf numFmtId="0" fontId="21" fillId="19" borderId="10" xfId="0" applyFont="1" applyFill="1" applyBorder="1" applyAlignment="1">
      <alignment/>
    </xf>
    <xf numFmtId="0" fontId="21" fillId="19" borderId="22" xfId="0" applyFont="1" applyFill="1" applyBorder="1" applyAlignment="1">
      <alignment horizontal="center"/>
    </xf>
    <xf numFmtId="0" fontId="21" fillId="19" borderId="18" xfId="0" applyFont="1" applyFill="1" applyBorder="1" applyAlignment="1">
      <alignment/>
    </xf>
    <xf numFmtId="0" fontId="21" fillId="19" borderId="19" xfId="0" applyFont="1" applyFill="1" applyBorder="1" applyAlignment="1">
      <alignment/>
    </xf>
    <xf numFmtId="0" fontId="21" fillId="19" borderId="11" xfId="0" applyFont="1" applyFill="1" applyBorder="1" applyAlignment="1" applyProtection="1">
      <alignment horizontal="center"/>
      <protection/>
    </xf>
    <xf numFmtId="14" fontId="21" fillId="19" borderId="0" xfId="0" applyNumberFormat="1" applyFont="1" applyFill="1" applyBorder="1" applyAlignment="1" applyProtection="1">
      <alignment horizontal="center"/>
      <protection/>
    </xf>
    <xf numFmtId="0" fontId="21" fillId="19" borderId="12" xfId="0" applyFont="1" applyFill="1" applyBorder="1" applyAlignment="1" applyProtection="1">
      <alignment horizontal="center"/>
      <protection/>
    </xf>
    <xf numFmtId="0" fontId="21" fillId="19" borderId="13" xfId="0" applyFont="1" applyFill="1" applyBorder="1" applyAlignment="1" applyProtection="1">
      <alignment horizontal="center"/>
      <protection/>
    </xf>
    <xf numFmtId="0" fontId="22" fillId="0" borderId="23" xfId="0" applyFont="1" applyFill="1" applyBorder="1" applyAlignment="1" applyProtection="1">
      <alignment horizontal="center"/>
      <protection/>
    </xf>
    <xf numFmtId="0" fontId="21" fillId="19" borderId="14" xfId="0" applyFont="1" applyFill="1" applyBorder="1" applyAlignment="1">
      <alignment/>
    </xf>
    <xf numFmtId="14" fontId="21" fillId="19" borderId="15" xfId="0" applyNumberFormat="1" applyFont="1" applyFill="1" applyBorder="1" applyAlignment="1" applyProtection="1">
      <alignment horizontal="center"/>
      <protection/>
    </xf>
    <xf numFmtId="0" fontId="21" fillId="19" borderId="16" xfId="0" applyFont="1" applyFill="1" applyBorder="1" applyAlignment="1">
      <alignment/>
    </xf>
    <xf numFmtId="0" fontId="21" fillId="19" borderId="17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3" fillId="0" borderId="18" xfId="0" applyFont="1" applyFill="1" applyBorder="1" applyAlignment="1" applyProtection="1">
      <alignment horizontal="center"/>
      <protection/>
    </xf>
    <xf numFmtId="0" fontId="23" fillId="0" borderId="19" xfId="0" applyFont="1" applyFill="1" applyBorder="1" applyAlignment="1" applyProtection="1">
      <alignment horizontal="center"/>
      <protection/>
    </xf>
    <xf numFmtId="0" fontId="24" fillId="0" borderId="14" xfId="0" applyFont="1" applyFill="1" applyBorder="1" applyAlignment="1" applyProtection="1">
      <alignment horizontal="left"/>
      <protection/>
    </xf>
    <xf numFmtId="0" fontId="22" fillId="0" borderId="16" xfId="0" applyFont="1" applyFill="1" applyBorder="1" applyAlignment="1" applyProtection="1">
      <alignment horizontal="center"/>
      <protection/>
    </xf>
    <xf numFmtId="0" fontId="22" fillId="0" borderId="24" xfId="0" applyFont="1" applyFill="1" applyBorder="1" applyAlignment="1" applyProtection="1">
      <alignment horizontal="center"/>
      <protection/>
    </xf>
    <xf numFmtId="0" fontId="21" fillId="19" borderId="18" xfId="0" applyFont="1" applyFill="1" applyBorder="1" applyAlignment="1" applyProtection="1">
      <alignment horizontal="center"/>
      <protection/>
    </xf>
    <xf numFmtId="0" fontId="21" fillId="19" borderId="19" xfId="0" applyFont="1" applyFill="1" applyBorder="1" applyAlignment="1" applyProtection="1">
      <alignment horizontal="center"/>
      <protection/>
    </xf>
    <xf numFmtId="0" fontId="21" fillId="19" borderId="12" xfId="0" applyFont="1" applyFill="1" applyBorder="1" applyAlignment="1">
      <alignment/>
    </xf>
    <xf numFmtId="0" fontId="21" fillId="19" borderId="12" xfId="0" applyFont="1" applyFill="1" applyBorder="1" applyAlignment="1">
      <alignment horizontal="center"/>
    </xf>
    <xf numFmtId="0" fontId="21" fillId="19" borderId="12" xfId="0" applyFont="1" applyFill="1" applyBorder="1" applyAlignment="1" applyProtection="1">
      <alignment horizontal="left"/>
      <protection/>
    </xf>
    <xf numFmtId="0" fontId="21" fillId="19" borderId="13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NumberFormat="1" applyFont="1" applyFill="1" applyAlignment="1" applyProtection="1">
      <alignment horizontal="center"/>
      <protection/>
    </xf>
    <xf numFmtId="0" fontId="23" fillId="0" borderId="25" xfId="0" applyNumberFormat="1" applyFont="1" applyFill="1" applyBorder="1" applyAlignment="1" applyProtection="1">
      <alignment horizontal="center"/>
      <protection/>
    </xf>
    <xf numFmtId="0" fontId="21" fillId="0" borderId="26" xfId="0" applyFont="1" applyFill="1" applyBorder="1" applyAlignment="1" applyProtection="1">
      <alignment horizontal="center"/>
      <protection/>
    </xf>
    <xf numFmtId="0" fontId="21" fillId="0" borderId="27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/>
      <protection/>
    </xf>
    <xf numFmtId="0" fontId="22" fillId="0" borderId="26" xfId="0" applyFont="1" applyFill="1" applyBorder="1" applyAlignment="1" applyProtection="1">
      <alignment horizontal="center"/>
      <protection/>
    </xf>
    <xf numFmtId="0" fontId="22" fillId="0" borderId="27" xfId="0" applyFont="1" applyFill="1" applyBorder="1" applyAlignment="1" applyProtection="1">
      <alignment horizontal="center"/>
      <protection/>
    </xf>
    <xf numFmtId="0" fontId="22" fillId="0" borderId="0" xfId="0" applyFont="1" applyFill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4" fillId="0" borderId="28" xfId="0" applyFont="1" applyFill="1" applyBorder="1" applyAlignment="1" applyProtection="1">
      <alignment horizontal="left"/>
      <protection/>
    </xf>
    <xf numFmtId="0" fontId="22" fillId="0" borderId="29" xfId="0" applyFont="1" applyFill="1" applyBorder="1" applyAlignment="1" applyProtection="1">
      <alignment horizontal="center"/>
      <protection/>
    </xf>
    <xf numFmtId="0" fontId="22" fillId="0" borderId="30" xfId="0" applyFont="1" applyFill="1" applyBorder="1" applyAlignment="1" applyProtection="1">
      <alignment horizontal="center"/>
      <protection/>
    </xf>
    <xf numFmtId="0" fontId="22" fillId="19" borderId="0" xfId="0" applyFont="1" applyFill="1" applyAlignment="1">
      <alignment/>
    </xf>
    <xf numFmtId="0" fontId="21" fillId="19" borderId="31" xfId="0" applyFont="1" applyFill="1" applyBorder="1" applyAlignment="1">
      <alignment horizontal="center"/>
    </xf>
    <xf numFmtId="0" fontId="21" fillId="19" borderId="32" xfId="0" applyFont="1" applyFill="1" applyBorder="1" applyAlignment="1">
      <alignment horizontal="center"/>
    </xf>
    <xf numFmtId="0" fontId="21" fillId="19" borderId="33" xfId="0" applyFont="1" applyFill="1" applyBorder="1" applyAlignment="1">
      <alignment horizontal="center"/>
    </xf>
    <xf numFmtId="0" fontId="21" fillId="19" borderId="34" xfId="0" applyFont="1" applyFill="1" applyBorder="1" applyAlignment="1">
      <alignment/>
    </xf>
    <xf numFmtId="0" fontId="21" fillId="19" borderId="28" xfId="0" applyFont="1" applyFill="1" applyBorder="1" applyAlignment="1" applyProtection="1">
      <alignment horizontal="center" vertical="center" wrapText="1"/>
      <protection/>
    </xf>
    <xf numFmtId="14" fontId="21" fillId="19" borderId="35" xfId="0" applyNumberFormat="1" applyFont="1" applyFill="1" applyBorder="1" applyAlignment="1" applyProtection="1">
      <alignment horizontal="center" vertical="center" wrapText="1"/>
      <protection/>
    </xf>
    <xf numFmtId="0" fontId="21" fillId="19" borderId="36" xfId="0" applyFont="1" applyFill="1" applyBorder="1" applyAlignment="1" applyProtection="1">
      <alignment horizontal="center" vertical="center" wrapText="1"/>
      <protection/>
    </xf>
    <xf numFmtId="0" fontId="21" fillId="19" borderId="35" xfId="0" applyFont="1" applyFill="1" applyBorder="1" applyAlignment="1" applyProtection="1">
      <alignment horizontal="center" vertical="center" wrapText="1"/>
      <protection/>
    </xf>
    <xf numFmtId="0" fontId="21" fillId="19" borderId="24" xfId="0" applyFont="1" applyFill="1" applyBorder="1" applyAlignment="1" applyProtection="1">
      <alignment horizontal="center" vertical="center" wrapText="1"/>
      <protection/>
    </xf>
    <xf numFmtId="0" fontId="21" fillId="19" borderId="23" xfId="0" applyFont="1" applyFill="1" applyBorder="1" applyAlignment="1" applyProtection="1">
      <alignment horizontal="center" vertical="center" wrapText="1"/>
      <protection/>
    </xf>
    <xf numFmtId="1" fontId="23" fillId="0" borderId="0" xfId="0" applyNumberFormat="1" applyFont="1" applyFill="1" applyAlignment="1" applyProtection="1">
      <alignment horizontal="center"/>
      <protection/>
    </xf>
    <xf numFmtId="1" fontId="23" fillId="0" borderId="37" xfId="0" applyNumberFormat="1" applyFont="1" applyFill="1" applyBorder="1" applyAlignment="1" applyProtection="1">
      <alignment horizontal="center"/>
      <protection/>
    </xf>
    <xf numFmtId="1" fontId="23" fillId="0" borderId="25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21" fillId="19" borderId="38" xfId="0" applyFont="1" applyFill="1" applyBorder="1" applyAlignment="1" applyProtection="1">
      <alignment horizontal="center" vertical="center"/>
      <protection/>
    </xf>
    <xf numFmtId="14" fontId="21" fillId="19" borderId="39" xfId="0" applyNumberFormat="1" applyFont="1" applyFill="1" applyBorder="1" applyAlignment="1" applyProtection="1">
      <alignment horizontal="center" wrapText="1"/>
      <protection/>
    </xf>
    <xf numFmtId="0" fontId="22" fillId="19" borderId="36" xfId="0" applyFont="1" applyFill="1" applyBorder="1" applyAlignment="1" applyProtection="1">
      <alignment horizontal="center" wrapText="1"/>
      <protection/>
    </xf>
    <xf numFmtId="0" fontId="22" fillId="19" borderId="39" xfId="0" applyFont="1" applyFill="1" applyBorder="1" applyAlignment="1" applyProtection="1">
      <alignment horizontal="center" wrapText="1"/>
      <protection/>
    </xf>
    <xf numFmtId="0" fontId="22" fillId="19" borderId="40" xfId="0" applyFont="1" applyFill="1" applyBorder="1" applyAlignment="1" applyProtection="1">
      <alignment horizontal="center" wrapText="1"/>
      <protection/>
    </xf>
    <xf numFmtId="0" fontId="22" fillId="19" borderId="41" xfId="0" applyFont="1" applyFill="1" applyBorder="1" applyAlignment="1" applyProtection="1">
      <alignment horizontal="center" wrapText="1"/>
      <protection/>
    </xf>
    <xf numFmtId="0" fontId="22" fillId="19" borderId="42" xfId="0" applyFont="1" applyFill="1" applyBorder="1" applyAlignment="1" applyProtection="1">
      <alignment horizontal="center" wrapText="1"/>
      <protection/>
    </xf>
    <xf numFmtId="0" fontId="22" fillId="0" borderId="17" xfId="0" applyFont="1" applyFill="1" applyBorder="1" applyAlignment="1">
      <alignment horizontal="center"/>
    </xf>
    <xf numFmtId="1" fontId="23" fillId="0" borderId="34" xfId="0" applyNumberFormat="1" applyFont="1" applyFill="1" applyBorder="1" applyAlignment="1" applyProtection="1">
      <alignment horizontal="center"/>
      <protection/>
    </xf>
    <xf numFmtId="0" fontId="22" fillId="0" borderId="35" xfId="0" applyFont="1" applyFill="1" applyBorder="1" applyAlignment="1" applyProtection="1">
      <alignment horizontal="center"/>
      <protection/>
    </xf>
    <xf numFmtId="14" fontId="21" fillId="19" borderId="0" xfId="0" applyNumberFormat="1" applyFont="1" applyFill="1" applyBorder="1" applyAlignment="1" applyProtection="1">
      <alignment horizontal="center" wrapText="1"/>
      <protection/>
    </xf>
    <xf numFmtId="0" fontId="22" fillId="19" borderId="18" xfId="0" applyFont="1" applyFill="1" applyBorder="1" applyAlignment="1" applyProtection="1">
      <alignment horizontal="center" wrapText="1"/>
      <protection/>
    </xf>
    <xf numFmtId="0" fontId="22" fillId="19" borderId="0" xfId="0" applyFont="1" applyFill="1" applyAlignment="1" applyProtection="1">
      <alignment horizontal="center" wrapText="1"/>
      <protection/>
    </xf>
    <xf numFmtId="0" fontId="22" fillId="19" borderId="19" xfId="0" applyFont="1" applyFill="1" applyBorder="1" applyAlignment="1" applyProtection="1">
      <alignment horizontal="center" wrapText="1"/>
      <protection/>
    </xf>
    <xf numFmtId="0" fontId="21" fillId="19" borderId="14" xfId="0" applyFont="1" applyFill="1" applyBorder="1" applyAlignment="1">
      <alignment horizontal="center"/>
    </xf>
    <xf numFmtId="0" fontId="22" fillId="19" borderId="16" xfId="0" applyFont="1" applyFill="1" applyBorder="1" applyAlignment="1">
      <alignment horizontal="center"/>
    </xf>
    <xf numFmtId="0" fontId="22" fillId="19" borderId="17" xfId="0" applyFont="1" applyFill="1" applyBorder="1" applyAlignment="1">
      <alignment horizontal="center"/>
    </xf>
    <xf numFmtId="0" fontId="22" fillId="19" borderId="15" xfId="0" applyFont="1" applyFill="1" applyBorder="1" applyAlignment="1">
      <alignment horizontal="center"/>
    </xf>
    <xf numFmtId="14" fontId="21" fillId="19" borderId="43" xfId="0" applyNumberFormat="1" applyFont="1" applyFill="1" applyBorder="1" applyAlignment="1" applyProtection="1">
      <alignment horizontal="center"/>
      <protection/>
    </xf>
    <xf numFmtId="14" fontId="22" fillId="19" borderId="43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3" fillId="0" borderId="13" xfId="0" applyNumberFormat="1" applyFont="1" applyFill="1" applyBorder="1" applyAlignment="1" applyProtection="1">
      <alignment horizontal="center"/>
      <protection/>
    </xf>
    <xf numFmtId="0" fontId="21" fillId="19" borderId="10" xfId="0" applyFont="1" applyFill="1" applyBorder="1" applyAlignment="1" applyProtection="1">
      <alignment horizontal="center"/>
      <protection/>
    </xf>
    <xf numFmtId="14" fontId="21" fillId="19" borderId="18" xfId="0" applyNumberFormat="1" applyFont="1" applyFill="1" applyBorder="1" applyAlignment="1" applyProtection="1">
      <alignment horizontal="center" wrapText="1"/>
      <protection/>
    </xf>
    <xf numFmtId="14" fontId="21" fillId="19" borderId="16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27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26" xfId="0" applyNumberFormat="1" applyFont="1" applyFill="1" applyBorder="1" applyAlignment="1">
      <alignment horizontal="center"/>
    </xf>
    <xf numFmtId="0" fontId="22" fillId="0" borderId="0" xfId="0" applyNumberFormat="1" applyFont="1" applyFill="1" applyAlignment="1">
      <alignment horizontal="center"/>
    </xf>
    <xf numFmtId="0" fontId="22" fillId="0" borderId="13" xfId="0" applyFont="1" applyFill="1" applyBorder="1" applyAlignment="1">
      <alignment/>
    </xf>
    <xf numFmtId="0" fontId="21" fillId="0" borderId="27" xfId="0" applyFont="1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43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2" fillId="0" borderId="23" xfId="0" applyNumberFormat="1" applyFont="1" applyFill="1" applyBorder="1" applyAlignment="1">
      <alignment horizontal="center"/>
    </xf>
    <xf numFmtId="0" fontId="21" fillId="19" borderId="0" xfId="0" applyFont="1" applyFill="1" applyBorder="1" applyAlignment="1">
      <alignment horizontal="center"/>
    </xf>
    <xf numFmtId="0" fontId="21" fillId="19" borderId="33" xfId="0" applyFont="1" applyFill="1" applyBorder="1" applyAlignment="1">
      <alignment horizontal="center" vertical="center" wrapText="1"/>
    </xf>
    <xf numFmtId="0" fontId="21" fillId="19" borderId="16" xfId="0" applyFont="1" applyFill="1" applyBorder="1" applyAlignment="1">
      <alignment horizontal="center" vertical="center" wrapText="1"/>
    </xf>
    <xf numFmtId="0" fontId="21" fillId="19" borderId="17" xfId="0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3" fontId="23" fillId="0" borderId="13" xfId="0" applyNumberFormat="1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1" fontId="22" fillId="0" borderId="13" xfId="0" applyNumberFormat="1" applyFont="1" applyFill="1" applyBorder="1" applyAlignment="1">
      <alignment horizontal="center" wrapText="1"/>
    </xf>
    <xf numFmtId="1" fontId="22" fillId="0" borderId="12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1" fontId="21" fillId="0" borderId="13" xfId="0" applyNumberFormat="1" applyFont="1" applyFill="1" applyBorder="1" applyAlignment="1">
      <alignment horizontal="center" wrapText="1"/>
    </xf>
    <xf numFmtId="0" fontId="25" fillId="0" borderId="12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1" fillId="0" borderId="45" xfId="0" applyFont="1" applyFill="1" applyBorder="1" applyAlignment="1">
      <alignment horizontal="left"/>
    </xf>
    <xf numFmtId="1" fontId="21" fillId="0" borderId="46" xfId="0" applyNumberFormat="1" applyFont="1" applyFill="1" applyBorder="1" applyAlignment="1">
      <alignment horizontal="center" wrapText="1"/>
    </xf>
    <xf numFmtId="1" fontId="22" fillId="0" borderId="46" xfId="0" applyNumberFormat="1" applyFont="1" applyFill="1" applyBorder="1" applyAlignment="1">
      <alignment horizontal="center" wrapText="1"/>
    </xf>
    <xf numFmtId="1" fontId="22" fillId="0" borderId="47" xfId="0" applyNumberFormat="1" applyFont="1" applyFill="1" applyBorder="1" applyAlignment="1">
      <alignment horizontal="center" wrapText="1"/>
    </xf>
    <xf numFmtId="0" fontId="25" fillId="0" borderId="0" xfId="0" applyFont="1" applyFill="1" applyAlignment="1">
      <alignment/>
    </xf>
    <xf numFmtId="1" fontId="21" fillId="19" borderId="0" xfId="0" applyNumberFormat="1" applyFont="1" applyFill="1" applyBorder="1" applyAlignment="1">
      <alignment horizontal="center" vertical="center"/>
    </xf>
    <xf numFmtId="0" fontId="25" fillId="19" borderId="35" xfId="0" applyFont="1" applyFill="1" applyBorder="1" applyAlignment="1">
      <alignment/>
    </xf>
    <xf numFmtId="0" fontId="25" fillId="19" borderId="35" xfId="0" applyFont="1" applyFill="1" applyBorder="1" applyAlignment="1">
      <alignment horizontal="center"/>
    </xf>
    <xf numFmtId="0" fontId="25" fillId="19" borderId="0" xfId="0" applyFont="1" applyFill="1" applyBorder="1" applyAlignment="1">
      <alignment/>
    </xf>
    <xf numFmtId="0" fontId="21" fillId="19" borderId="0" xfId="0" applyFont="1" applyFill="1" applyBorder="1" applyAlignment="1">
      <alignment horizontal="center" vertical="center"/>
    </xf>
    <xf numFmtId="0" fontId="21" fillId="19" borderId="13" xfId="0" applyFont="1" applyFill="1" applyBorder="1" applyAlignment="1">
      <alignment horizontal="center" vertical="center"/>
    </xf>
    <xf numFmtId="0" fontId="21" fillId="19" borderId="48" xfId="0" applyFont="1" applyFill="1" applyBorder="1" applyAlignment="1">
      <alignment horizontal="center" vertical="center"/>
    </xf>
    <xf numFmtId="0" fontId="21" fillId="19" borderId="18" xfId="0" applyFont="1" applyFill="1" applyBorder="1" applyAlignment="1">
      <alignment horizontal="center" vertical="center"/>
    </xf>
    <xf numFmtId="0" fontId="21" fillId="19" borderId="49" xfId="0" applyFont="1" applyFill="1" applyBorder="1" applyAlignment="1">
      <alignment horizontal="center" vertical="center"/>
    </xf>
    <xf numFmtId="0" fontId="21" fillId="19" borderId="10" xfId="0" applyFont="1" applyFill="1" applyBorder="1" applyAlignment="1">
      <alignment horizontal="center" vertical="center"/>
    </xf>
    <xf numFmtId="0" fontId="21" fillId="19" borderId="50" xfId="0" applyFont="1" applyFill="1" applyBorder="1" applyAlignment="1">
      <alignment horizontal="center" vertical="center"/>
    </xf>
    <xf numFmtId="0" fontId="21" fillId="19" borderId="15" xfId="0" applyFont="1" applyFill="1" applyBorder="1" applyAlignment="1">
      <alignment horizontal="center" vertical="center"/>
    </xf>
    <xf numFmtId="0" fontId="21" fillId="19" borderId="17" xfId="0" applyFont="1" applyFill="1" applyBorder="1" applyAlignment="1">
      <alignment horizontal="center" vertical="center"/>
    </xf>
    <xf numFmtId="0" fontId="21" fillId="19" borderId="51" xfId="0" applyFont="1" applyFill="1" applyBorder="1" applyAlignment="1">
      <alignment horizontal="center"/>
    </xf>
    <xf numFmtId="0" fontId="21" fillId="19" borderId="44" xfId="0" applyFont="1" applyFill="1" applyBorder="1" applyAlignment="1">
      <alignment horizontal="center"/>
    </xf>
    <xf numFmtId="0" fontId="21" fillId="19" borderId="16" xfId="0" applyFont="1" applyFill="1" applyBorder="1" applyAlignment="1">
      <alignment horizontal="center"/>
    </xf>
    <xf numFmtId="0" fontId="21" fillId="19" borderId="17" xfId="0" applyFont="1" applyFill="1" applyBorder="1" applyAlignment="1">
      <alignment horizontal="center"/>
    </xf>
    <xf numFmtId="0" fontId="21" fillId="19" borderId="52" xfId="0" applyFont="1" applyFill="1" applyBorder="1" applyAlignment="1">
      <alignment horizontal="center"/>
    </xf>
    <xf numFmtId="0" fontId="21" fillId="19" borderId="35" xfId="0" applyFont="1" applyFill="1" applyBorder="1" applyAlignment="1">
      <alignment horizontal="center"/>
    </xf>
    <xf numFmtId="0" fontId="21" fillId="19" borderId="30" xfId="0" applyFont="1" applyFill="1" applyBorder="1" applyAlignment="1">
      <alignment horizontal="center"/>
    </xf>
    <xf numFmtId="0" fontId="21" fillId="19" borderId="28" xfId="0" applyFont="1" applyFill="1" applyBorder="1" applyAlignment="1">
      <alignment horizontal="center"/>
    </xf>
    <xf numFmtId="0" fontId="22" fillId="19" borderId="29" xfId="0" applyFont="1" applyFill="1" applyBorder="1" applyAlignment="1">
      <alignment horizontal="center"/>
    </xf>
    <xf numFmtId="0" fontId="21" fillId="19" borderId="21" xfId="0" applyFont="1" applyFill="1" applyBorder="1" applyAlignment="1">
      <alignment horizontal="center"/>
    </xf>
    <xf numFmtId="0" fontId="22" fillId="19" borderId="35" xfId="0" applyFont="1" applyFill="1" applyBorder="1" applyAlignment="1">
      <alignment horizontal="center"/>
    </xf>
    <xf numFmtId="0" fontId="22" fillId="19" borderId="51" xfId="0" applyFont="1" applyFill="1" applyBorder="1" applyAlignment="1">
      <alignment horizontal="center"/>
    </xf>
    <xf numFmtId="0" fontId="21" fillId="19" borderId="0" xfId="0" applyFont="1" applyFill="1" applyBorder="1" applyAlignment="1">
      <alignment horizontal="center"/>
    </xf>
    <xf numFmtId="1" fontId="23" fillId="19" borderId="13" xfId="0" applyNumberFormat="1" applyFont="1" applyFill="1" applyBorder="1" applyAlignment="1">
      <alignment horizontal="center" wrapText="1"/>
    </xf>
    <xf numFmtId="3" fontId="23" fillId="19" borderId="12" xfId="0" applyNumberFormat="1" applyFont="1" applyFill="1" applyBorder="1" applyAlignment="1">
      <alignment horizontal="center"/>
    </xf>
    <xf numFmtId="3" fontId="23" fillId="19" borderId="13" xfId="0" applyNumberFormat="1" applyFont="1" applyFill="1" applyBorder="1" applyAlignment="1">
      <alignment horizontal="center"/>
    </xf>
    <xf numFmtId="3" fontId="21" fillId="19" borderId="13" xfId="0" applyNumberFormat="1" applyFont="1" applyFill="1" applyBorder="1" applyAlignment="1">
      <alignment horizontal="center"/>
    </xf>
    <xf numFmtId="0" fontId="21" fillId="0" borderId="22" xfId="0" applyFont="1" applyFill="1" applyBorder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4" fillId="0" borderId="30" xfId="0" applyFont="1" applyFill="1" applyBorder="1" applyAlignment="1" applyProtection="1">
      <alignment horizontal="center"/>
      <protection/>
    </xf>
    <xf numFmtId="0" fontId="21" fillId="19" borderId="22" xfId="0" applyFont="1" applyFill="1" applyBorder="1" applyAlignment="1">
      <alignment/>
    </xf>
    <xf numFmtId="0" fontId="21" fillId="19" borderId="34" xfId="0" applyFont="1" applyFill="1" applyBorder="1" applyAlignment="1">
      <alignment horizontal="center"/>
    </xf>
    <xf numFmtId="0" fontId="21" fillId="19" borderId="0" xfId="0" applyFont="1" applyFill="1" applyBorder="1" applyAlignment="1" applyProtection="1">
      <alignment horizontal="center"/>
      <protection/>
    </xf>
    <xf numFmtId="14" fontId="21" fillId="19" borderId="27" xfId="0" applyNumberFormat="1" applyFont="1" applyFill="1" applyBorder="1" applyAlignment="1" applyProtection="1">
      <alignment horizontal="center"/>
      <protection/>
    </xf>
    <xf numFmtId="0" fontId="21" fillId="19" borderId="15" xfId="0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horizontal="left" wrapText="1"/>
    </xf>
    <xf numFmtId="0" fontId="22" fillId="0" borderId="0" xfId="0" applyFont="1" applyFill="1" applyBorder="1" applyAlignment="1" applyProtection="1">
      <alignment horizontal="left"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11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left"/>
    </xf>
    <xf numFmtId="0" fontId="22" fillId="20" borderId="0" xfId="58" applyFont="1" applyFill="1" applyBorder="1" applyAlignment="1">
      <alignment horizontal="left"/>
      <protection/>
    </xf>
    <xf numFmtId="3" fontId="21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>
      <alignment horizontal="left"/>
    </xf>
    <xf numFmtId="1" fontId="21" fillId="0" borderId="12" xfId="0" applyNumberFormat="1" applyFont="1" applyFill="1" applyBorder="1" applyAlignment="1">
      <alignment horizontal="center" wrapText="1"/>
    </xf>
    <xf numFmtId="0" fontId="22" fillId="19" borderId="35" xfId="0" applyFont="1" applyFill="1" applyBorder="1" applyAlignment="1">
      <alignment/>
    </xf>
    <xf numFmtId="0" fontId="22" fillId="19" borderId="0" xfId="0" applyFont="1" applyFill="1" applyBorder="1" applyAlignment="1">
      <alignment/>
    </xf>
    <xf numFmtId="3" fontId="24" fillId="0" borderId="13" xfId="0" applyNumberFormat="1" applyFont="1" applyFill="1" applyBorder="1" applyAlignment="1">
      <alignment horizontal="center" wrapText="1"/>
    </xf>
    <xf numFmtId="3" fontId="24" fillId="0" borderId="24" xfId="0" applyNumberFormat="1" applyFont="1" applyFill="1" applyBorder="1" applyAlignment="1">
      <alignment horizontal="center" wrapText="1"/>
    </xf>
    <xf numFmtId="0" fontId="21" fillId="19" borderId="0" xfId="0" applyFont="1" applyFill="1" applyAlignment="1">
      <alignment horizontal="center"/>
    </xf>
    <xf numFmtId="0" fontId="27" fillId="19" borderId="53" xfId="0" applyFont="1" applyFill="1" applyBorder="1" applyAlignment="1">
      <alignment horizontal="center"/>
    </xf>
    <xf numFmtId="0" fontId="27" fillId="19" borderId="54" xfId="0" applyFont="1" applyFill="1" applyBorder="1" applyAlignment="1">
      <alignment horizontal="center"/>
    </xf>
    <xf numFmtId="0" fontId="27" fillId="19" borderId="19" xfId="0" applyFont="1" applyFill="1" applyBorder="1" applyAlignment="1">
      <alignment horizontal="center"/>
    </xf>
    <xf numFmtId="0" fontId="27" fillId="19" borderId="18" xfId="0" applyFont="1" applyFill="1" applyBorder="1" applyAlignment="1">
      <alignment horizontal="center"/>
    </xf>
    <xf numFmtId="0" fontId="27" fillId="19" borderId="22" xfId="0" applyFont="1" applyFill="1" applyBorder="1" applyAlignment="1">
      <alignment horizontal="center"/>
    </xf>
    <xf numFmtId="0" fontId="27" fillId="19" borderId="28" xfId="0" applyFont="1" applyFill="1" applyBorder="1" applyAlignment="1">
      <alignment horizontal="center"/>
    </xf>
    <xf numFmtId="0" fontId="27" fillId="19" borderId="21" xfId="0" applyFont="1" applyFill="1" applyBorder="1" applyAlignment="1">
      <alignment horizontal="center"/>
    </xf>
    <xf numFmtId="0" fontId="27" fillId="19" borderId="16" xfId="0" applyFont="1" applyFill="1" applyBorder="1" applyAlignment="1">
      <alignment horizontal="center"/>
    </xf>
    <xf numFmtId="0" fontId="27" fillId="19" borderId="17" xfId="0" applyFont="1" applyFill="1" applyBorder="1" applyAlignment="1">
      <alignment horizontal="center"/>
    </xf>
    <xf numFmtId="0" fontId="27" fillId="19" borderId="0" xfId="0" applyFont="1" applyFill="1" applyBorder="1" applyAlignment="1">
      <alignment horizontal="center"/>
    </xf>
    <xf numFmtId="0" fontId="27" fillId="19" borderId="13" xfId="0" applyFont="1" applyFill="1" applyBorder="1" applyAlignment="1">
      <alignment horizontal="center"/>
    </xf>
    <xf numFmtId="3" fontId="27" fillId="19" borderId="12" xfId="0" applyNumberFormat="1" applyFont="1" applyFill="1" applyBorder="1" applyAlignment="1">
      <alignment horizontal="center"/>
    </xf>
    <xf numFmtId="3" fontId="27" fillId="19" borderId="13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3" fillId="0" borderId="55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96" fontId="21" fillId="0" borderId="13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left"/>
      <protection/>
    </xf>
    <xf numFmtId="196" fontId="22" fillId="0" borderId="13" xfId="0" applyNumberFormat="1" applyFont="1" applyFill="1" applyBorder="1" applyAlignment="1">
      <alignment horizontal="center"/>
    </xf>
    <xf numFmtId="196" fontId="22" fillId="0" borderId="13" xfId="0" applyNumberFormat="1" applyFont="1" applyFill="1" applyBorder="1" applyAlignment="1" applyProtection="1">
      <alignment horizontal="center"/>
      <protection/>
    </xf>
    <xf numFmtId="0" fontId="21" fillId="0" borderId="0" xfId="0" applyFont="1" applyFill="1" applyAlignment="1">
      <alignment horizontal="left"/>
    </xf>
    <xf numFmtId="0" fontId="22" fillId="2" borderId="13" xfId="0" applyFont="1" applyFill="1" applyBorder="1" applyAlignment="1" applyProtection="1">
      <alignment horizontal="center"/>
      <protection/>
    </xf>
    <xf numFmtId="0" fontId="21" fillId="20" borderId="0" xfId="58" applyFont="1" applyFill="1">
      <alignment/>
      <protection/>
    </xf>
    <xf numFmtId="0" fontId="21" fillId="20" borderId="27" xfId="58" applyFont="1" applyFill="1" applyBorder="1" applyAlignment="1" applyProtection="1">
      <alignment horizontal="center"/>
      <protection/>
    </xf>
    <xf numFmtId="0" fontId="21" fillId="20" borderId="26" xfId="58" applyFont="1" applyFill="1" applyBorder="1" applyAlignment="1" applyProtection="1">
      <alignment horizontal="center"/>
      <protection/>
    </xf>
    <xf numFmtId="0" fontId="22" fillId="20" borderId="0" xfId="58" applyFont="1" applyFill="1">
      <alignment/>
      <protection/>
    </xf>
    <xf numFmtId="0" fontId="22" fillId="20" borderId="27" xfId="58" applyFont="1" applyFill="1" applyBorder="1">
      <alignment/>
      <protection/>
    </xf>
    <xf numFmtId="0" fontId="22" fillId="20" borderId="26" xfId="58" applyFont="1" applyFill="1" applyBorder="1">
      <alignment/>
      <protection/>
    </xf>
    <xf numFmtId="0" fontId="22" fillId="20" borderId="27" xfId="58" applyFont="1" applyFill="1" applyBorder="1" applyAlignment="1" applyProtection="1">
      <alignment horizontal="center"/>
      <protection/>
    </xf>
    <xf numFmtId="0" fontId="22" fillId="20" borderId="13" xfId="58" applyFont="1" applyFill="1" applyBorder="1" applyAlignment="1" applyProtection="1">
      <alignment horizontal="center"/>
      <protection/>
    </xf>
    <xf numFmtId="0" fontId="22" fillId="20" borderId="26" xfId="58" applyFont="1" applyFill="1" applyBorder="1" applyAlignment="1" applyProtection="1">
      <alignment horizontal="center"/>
      <protection/>
    </xf>
    <xf numFmtId="0" fontId="21" fillId="20" borderId="56" xfId="58" applyFont="1" applyFill="1" applyBorder="1" applyAlignment="1" applyProtection="1">
      <alignment horizontal="center"/>
      <protection/>
    </xf>
    <xf numFmtId="0" fontId="21" fillId="0" borderId="13" xfId="0" applyFont="1" applyBorder="1" applyAlignment="1" applyProtection="1">
      <alignment horizontal="center"/>
      <protection/>
    </xf>
    <xf numFmtId="0" fontId="21" fillId="0" borderId="26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196" fontId="21" fillId="0" borderId="13" xfId="0" applyNumberFormat="1" applyFont="1" applyBorder="1" applyAlignment="1" applyProtection="1">
      <alignment horizontal="center"/>
      <protection/>
    </xf>
    <xf numFmtId="3" fontId="24" fillId="0" borderId="0" xfId="0" applyNumberFormat="1" applyFont="1" applyFill="1" applyBorder="1" applyAlignment="1">
      <alignment horizontal="left" wrapText="1"/>
    </xf>
    <xf numFmtId="196" fontId="21" fillId="0" borderId="13" xfId="0" applyNumberFormat="1" applyFont="1" applyFill="1" applyBorder="1" applyAlignment="1">
      <alignment horizontal="center"/>
    </xf>
    <xf numFmtId="3" fontId="21" fillId="20" borderId="0" xfId="58" applyNumberFormat="1" applyFont="1" applyFill="1" applyBorder="1" applyAlignment="1">
      <alignment horizontal="left" wrapText="1"/>
      <protection/>
    </xf>
    <xf numFmtId="0" fontId="21" fillId="20" borderId="13" xfId="58" applyFont="1" applyFill="1" applyBorder="1" applyAlignment="1" applyProtection="1">
      <alignment horizontal="center"/>
      <protection/>
    </xf>
    <xf numFmtId="0" fontId="22" fillId="0" borderId="15" xfId="0" applyFont="1" applyFill="1" applyBorder="1" applyAlignment="1" applyProtection="1">
      <alignment horizontal="left"/>
      <protection/>
    </xf>
    <xf numFmtId="0" fontId="22" fillId="0" borderId="17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0" fontId="21" fillId="19" borderId="0" xfId="0" applyFont="1" applyFill="1" applyBorder="1" applyAlignment="1" applyProtection="1">
      <alignment horizontal="center" wrapText="1"/>
      <protection/>
    </xf>
    <xf numFmtId="0" fontId="22" fillId="19" borderId="15" xfId="0" applyFont="1" applyFill="1" applyBorder="1" applyAlignment="1">
      <alignment/>
    </xf>
    <xf numFmtId="0" fontId="21" fillId="19" borderId="57" xfId="0" applyFont="1" applyFill="1" applyBorder="1" applyAlignment="1" applyProtection="1">
      <alignment horizontal="center" vertical="center"/>
      <protection/>
    </xf>
    <xf numFmtId="0" fontId="21" fillId="19" borderId="58" xfId="0" applyFont="1" applyFill="1" applyBorder="1" applyAlignment="1">
      <alignment horizontal="center"/>
    </xf>
    <xf numFmtId="0" fontId="21" fillId="19" borderId="0" xfId="0" applyFont="1" applyFill="1" applyBorder="1" applyAlignment="1">
      <alignment horizontal="center" vertical="center" wrapText="1"/>
    </xf>
    <xf numFmtId="0" fontId="21" fillId="19" borderId="55" xfId="0" applyFont="1" applyFill="1" applyBorder="1" applyAlignment="1" applyProtection="1">
      <alignment horizontal="center"/>
      <protection/>
    </xf>
    <xf numFmtId="0" fontId="21" fillId="19" borderId="25" xfId="0" applyFont="1" applyFill="1" applyBorder="1" applyAlignment="1">
      <alignment horizontal="center"/>
    </xf>
    <xf numFmtId="0" fontId="21" fillId="19" borderId="44" xfId="0" applyFont="1" applyFill="1" applyBorder="1" applyAlignment="1" applyProtection="1">
      <alignment horizontal="fill"/>
      <protection/>
    </xf>
    <xf numFmtId="0" fontId="21" fillId="19" borderId="17" xfId="0" applyFont="1" applyFill="1" applyBorder="1" applyAlignment="1" applyProtection="1">
      <alignment horizontal="fill"/>
      <protection/>
    </xf>
    <xf numFmtId="0" fontId="21" fillId="19" borderId="23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Comma" xfId="53"/>
    <cellStyle name="Comma [0]" xfId="54"/>
    <cellStyle name="Currency" xfId="55"/>
    <cellStyle name="Currency [0]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odrigueza\Desktop\PRODUCCI&#211;N\PRODUCCI&#211;N\CUADROS%20PENAL\JUZGADOS%20PENALES%20JUVENILES\Juzgados%20PJ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len\LOCALS~1\Temp\Rar$DI01.594\16-FISCALIAS%20PENALES%20JUVENILES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2"/>
      <sheetName val="C3"/>
      <sheetName val="c4"/>
      <sheetName val="C5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-116"/>
      <sheetName val="C-117"/>
      <sheetName val="C-118 "/>
      <sheetName val="C-119"/>
      <sheetName val="C-121"/>
      <sheetName val="C-120"/>
      <sheetName val="C122"/>
      <sheetName val="C-123"/>
      <sheetName val="C-124"/>
      <sheetName val="C-125"/>
      <sheetName val="C-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59"/>
  <sheetViews>
    <sheetView zoomScaleSheetLayoutView="100" zoomScalePageLayoutView="0" workbookViewId="0" topLeftCell="A1">
      <selection activeCell="I33" sqref="I33"/>
    </sheetView>
  </sheetViews>
  <sheetFormatPr defaultColWidth="11.57421875" defaultRowHeight="12.75"/>
  <cols>
    <col min="1" max="1" width="35.8515625" style="3" customWidth="1"/>
    <col min="2" max="16384" width="11.421875" style="3" customWidth="1"/>
  </cols>
  <sheetData>
    <row r="1" spans="1:6" ht="15">
      <c r="A1" s="1" t="s">
        <v>52</v>
      </c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30" t="s">
        <v>627</v>
      </c>
      <c r="B3" s="30"/>
      <c r="C3" s="30"/>
      <c r="D3" s="30"/>
      <c r="E3" s="30"/>
      <c r="F3" s="30"/>
    </row>
    <row r="4" spans="1:6" ht="15">
      <c r="A4" s="30" t="s">
        <v>263</v>
      </c>
      <c r="B4" s="30"/>
      <c r="C4" s="30"/>
      <c r="D4" s="30"/>
      <c r="E4" s="30"/>
      <c r="F4" s="30"/>
    </row>
    <row r="5" spans="1:6" ht="15">
      <c r="A5" s="31"/>
      <c r="B5" s="31"/>
      <c r="C5" s="31"/>
      <c r="D5" s="31"/>
      <c r="E5" s="31"/>
      <c r="F5" s="31"/>
    </row>
    <row r="6" spans="1:6" ht="15">
      <c r="A6" s="32"/>
      <c r="B6" s="33" t="s">
        <v>629</v>
      </c>
      <c r="C6" s="34"/>
      <c r="D6" s="35"/>
      <c r="E6" s="34"/>
      <c r="F6" s="33" t="s">
        <v>628</v>
      </c>
    </row>
    <row r="7" spans="1:6" ht="15">
      <c r="A7" s="36" t="s">
        <v>630</v>
      </c>
      <c r="B7" s="37">
        <v>40909</v>
      </c>
      <c r="C7" s="38" t="s">
        <v>631</v>
      </c>
      <c r="D7" s="39" t="s">
        <v>632</v>
      </c>
      <c r="E7" s="38" t="s">
        <v>633</v>
      </c>
      <c r="F7" s="37">
        <v>41274</v>
      </c>
    </row>
    <row r="8" spans="1:6" ht="15">
      <c r="A8" s="8"/>
      <c r="B8" s="9"/>
      <c r="C8" s="10"/>
      <c r="D8" s="11"/>
      <c r="E8" s="10"/>
      <c r="F8" s="9"/>
    </row>
    <row r="9" spans="1:6" ht="15">
      <c r="A9" s="4"/>
      <c r="B9" s="12"/>
      <c r="C9" s="13"/>
      <c r="D9" s="13"/>
      <c r="E9" s="13"/>
      <c r="F9" s="14"/>
    </row>
    <row r="10" spans="1:6" ht="15">
      <c r="A10" s="5" t="s">
        <v>634</v>
      </c>
      <c r="B10" s="6">
        <f>B12+B16+B19+B22+B26+B30+B33+B37+B41+B45+B48+B53+B56</f>
        <v>2405</v>
      </c>
      <c r="C10" s="6">
        <f>C12+C16+C19+C22+C26+C30+C33+C37+C41+C45+C48+C53+C56</f>
        <v>10916</v>
      </c>
      <c r="D10" s="6">
        <f>D12+D16+D19+D22+D26+D30+D33+D37+D41+D45+D48+D53+D56</f>
        <v>651</v>
      </c>
      <c r="E10" s="6">
        <f>E12+E16+E19+E22+E26+E30+E33+E37+E41+E45+E48+E53+E56</f>
        <v>12139</v>
      </c>
      <c r="F10" s="7">
        <f>F12+F16+F19+F22+F26+F30+F33+F37+F41+F45+F48+F53+F56</f>
        <v>1833</v>
      </c>
    </row>
    <row r="11" spans="1:6" ht="15">
      <c r="A11" s="15"/>
      <c r="B11" s="6"/>
      <c r="C11" s="6"/>
      <c r="D11" s="6"/>
      <c r="E11" s="6"/>
      <c r="F11" s="7"/>
    </row>
    <row r="12" spans="1:6" ht="15">
      <c r="A12" s="16" t="s">
        <v>635</v>
      </c>
      <c r="B12" s="6">
        <f>SUM(B13:B14)</f>
        <v>780</v>
      </c>
      <c r="C12" s="6">
        <f>SUM(C13:C14)</f>
        <v>3482</v>
      </c>
      <c r="D12" s="6">
        <f>SUM(D13:D14)</f>
        <v>350</v>
      </c>
      <c r="E12" s="6">
        <f>SUM(E13:E14)</f>
        <v>4132</v>
      </c>
      <c r="F12" s="7">
        <f>SUM(F13:F14)</f>
        <v>480</v>
      </c>
    </row>
    <row r="13" spans="1:6" ht="15">
      <c r="A13" s="17" t="s">
        <v>636</v>
      </c>
      <c r="B13" s="18">
        <v>763</v>
      </c>
      <c r="C13" s="18">
        <v>3391</v>
      </c>
      <c r="D13" s="18">
        <v>350</v>
      </c>
      <c r="E13" s="18">
        <v>4034</v>
      </c>
      <c r="F13" s="19">
        <v>470</v>
      </c>
    </row>
    <row r="14" spans="1:6" ht="15">
      <c r="A14" s="17" t="s">
        <v>637</v>
      </c>
      <c r="B14" s="18">
        <v>17</v>
      </c>
      <c r="C14" s="18">
        <v>91</v>
      </c>
      <c r="D14" s="18">
        <v>0</v>
      </c>
      <c r="E14" s="18">
        <v>98</v>
      </c>
      <c r="F14" s="19">
        <v>10</v>
      </c>
    </row>
    <row r="15" spans="1:6" ht="15">
      <c r="A15" s="17"/>
      <c r="B15" s="18"/>
      <c r="C15" s="18"/>
      <c r="D15" s="18"/>
      <c r="E15" s="18"/>
      <c r="F15" s="19"/>
    </row>
    <row r="16" spans="1:6" ht="15">
      <c r="A16" s="16" t="s">
        <v>638</v>
      </c>
      <c r="B16" s="6">
        <f>SUM(B17)</f>
        <v>67</v>
      </c>
      <c r="C16" s="6">
        <f>SUM(C17)</f>
        <v>572</v>
      </c>
      <c r="D16" s="6">
        <f>SUM(D17)</f>
        <v>21</v>
      </c>
      <c r="E16" s="6">
        <f>SUM(E17)</f>
        <v>575</v>
      </c>
      <c r="F16" s="7">
        <f>SUM(F17)</f>
        <v>85</v>
      </c>
    </row>
    <row r="17" spans="1:6" ht="15">
      <c r="A17" s="17" t="s">
        <v>639</v>
      </c>
      <c r="B17" s="18">
        <v>67</v>
      </c>
      <c r="C17" s="18">
        <v>572</v>
      </c>
      <c r="D17" s="18">
        <v>21</v>
      </c>
      <c r="E17" s="18">
        <v>575</v>
      </c>
      <c r="F17" s="19">
        <v>85</v>
      </c>
    </row>
    <row r="18" spans="1:6" ht="15">
      <c r="A18" s="20"/>
      <c r="B18" s="18"/>
      <c r="C18" s="18"/>
      <c r="D18" s="18"/>
      <c r="E18" s="18"/>
      <c r="F18" s="19"/>
    </row>
    <row r="19" spans="1:6" ht="15">
      <c r="A19" s="16" t="s">
        <v>640</v>
      </c>
      <c r="B19" s="6">
        <f>SUM(B20)</f>
        <v>116</v>
      </c>
      <c r="C19" s="6">
        <f>SUM(C20)</f>
        <v>530</v>
      </c>
      <c r="D19" s="6">
        <f>SUM(D20)</f>
        <v>60</v>
      </c>
      <c r="E19" s="6">
        <f>SUM(E20)</f>
        <v>592</v>
      </c>
      <c r="F19" s="7">
        <f>SUM(F20)</f>
        <v>114</v>
      </c>
    </row>
    <row r="20" spans="1:6" ht="15">
      <c r="A20" s="21" t="s">
        <v>641</v>
      </c>
      <c r="B20" s="18">
        <v>116</v>
      </c>
      <c r="C20" s="18">
        <v>530</v>
      </c>
      <c r="D20" s="18">
        <v>60</v>
      </c>
      <c r="E20" s="18">
        <v>592</v>
      </c>
      <c r="F20" s="19">
        <v>114</v>
      </c>
    </row>
    <row r="21" spans="1:6" ht="15">
      <c r="A21" s="21"/>
      <c r="B21" s="18"/>
      <c r="C21" s="18"/>
      <c r="D21" s="18"/>
      <c r="E21" s="18"/>
      <c r="F21" s="19"/>
    </row>
    <row r="22" spans="1:6" ht="15">
      <c r="A22" s="16" t="s">
        <v>642</v>
      </c>
      <c r="B22" s="6">
        <f>SUM(B23:B24)</f>
        <v>57</v>
      </c>
      <c r="C22" s="6">
        <f>SUM(C23:C24)</f>
        <v>322</v>
      </c>
      <c r="D22" s="6">
        <f>SUM(D23:D24)</f>
        <v>7</v>
      </c>
      <c r="E22" s="6">
        <f>SUM(E23:E24)</f>
        <v>331</v>
      </c>
      <c r="F22" s="7">
        <f>SUM(F23:F24)</f>
        <v>55</v>
      </c>
    </row>
    <row r="23" spans="1:6" ht="15">
      <c r="A23" s="17" t="s">
        <v>644</v>
      </c>
      <c r="B23" s="18">
        <v>32</v>
      </c>
      <c r="C23" s="18">
        <v>162</v>
      </c>
      <c r="D23" s="18">
        <v>4</v>
      </c>
      <c r="E23" s="18">
        <v>176</v>
      </c>
      <c r="F23" s="19">
        <v>22</v>
      </c>
    </row>
    <row r="24" spans="1:6" ht="15">
      <c r="A24" s="17" t="s">
        <v>643</v>
      </c>
      <c r="B24" s="18">
        <v>25</v>
      </c>
      <c r="C24" s="18">
        <v>160</v>
      </c>
      <c r="D24" s="18">
        <v>3</v>
      </c>
      <c r="E24" s="18">
        <v>155</v>
      </c>
      <c r="F24" s="19">
        <v>33</v>
      </c>
    </row>
    <row r="25" spans="1:6" ht="15">
      <c r="A25" s="17"/>
      <c r="B25" s="18"/>
      <c r="C25" s="18"/>
      <c r="D25" s="18"/>
      <c r="E25" s="18"/>
      <c r="F25" s="19"/>
    </row>
    <row r="26" spans="1:6" ht="15">
      <c r="A26" s="16" t="s">
        <v>645</v>
      </c>
      <c r="B26" s="6">
        <f>SUM(B27:B28)</f>
        <v>363</v>
      </c>
      <c r="C26" s="6">
        <f>SUM(C27:C28)</f>
        <v>1212</v>
      </c>
      <c r="D26" s="6">
        <f>SUM(D27:D28)</f>
        <v>14</v>
      </c>
      <c r="E26" s="6">
        <f>SUM(E27:E28)</f>
        <v>1238</v>
      </c>
      <c r="F26" s="7">
        <f>SUM(F27:F28)</f>
        <v>351</v>
      </c>
    </row>
    <row r="27" spans="1:6" ht="15">
      <c r="A27" s="17" t="s">
        <v>646</v>
      </c>
      <c r="B27" s="18">
        <v>329</v>
      </c>
      <c r="C27" s="18">
        <v>1060</v>
      </c>
      <c r="D27" s="18">
        <v>13</v>
      </c>
      <c r="E27" s="18">
        <v>1064</v>
      </c>
      <c r="F27" s="19">
        <v>338</v>
      </c>
    </row>
    <row r="28" spans="1:6" ht="15">
      <c r="A28" s="17" t="s">
        <v>647</v>
      </c>
      <c r="B28" s="18">
        <v>34</v>
      </c>
      <c r="C28" s="18">
        <v>152</v>
      </c>
      <c r="D28" s="18">
        <v>1</v>
      </c>
      <c r="E28" s="18">
        <v>174</v>
      </c>
      <c r="F28" s="19">
        <v>13</v>
      </c>
    </row>
    <row r="29" spans="1:6" ht="15">
      <c r="A29" s="17"/>
      <c r="B29" s="22"/>
      <c r="C29" s="22"/>
      <c r="D29" s="22"/>
      <c r="E29" s="22"/>
      <c r="F29" s="23"/>
    </row>
    <row r="30" spans="1:6" ht="15">
      <c r="A30" s="16" t="s">
        <v>648</v>
      </c>
      <c r="B30" s="6">
        <f>SUM(B31)</f>
        <v>208</v>
      </c>
      <c r="C30" s="6">
        <f>SUM(C31)</f>
        <v>750</v>
      </c>
      <c r="D30" s="6">
        <f>SUM(D31)</f>
        <v>37</v>
      </c>
      <c r="E30" s="6">
        <f>SUM(E31)</f>
        <v>787</v>
      </c>
      <c r="F30" s="7">
        <f>SUM(F31)</f>
        <v>208</v>
      </c>
    </row>
    <row r="31" spans="1:6" ht="15">
      <c r="A31" s="17" t="s">
        <v>649</v>
      </c>
      <c r="B31" s="18">
        <v>208</v>
      </c>
      <c r="C31" s="18">
        <v>750</v>
      </c>
      <c r="D31" s="18">
        <v>37</v>
      </c>
      <c r="E31" s="18">
        <v>787</v>
      </c>
      <c r="F31" s="19">
        <v>208</v>
      </c>
    </row>
    <row r="32" spans="1:6" ht="15">
      <c r="A32" s="17"/>
      <c r="B32" s="22"/>
      <c r="C32" s="22"/>
      <c r="D32" s="22"/>
      <c r="E32" s="22"/>
      <c r="F32" s="23"/>
    </row>
    <row r="33" spans="1:6" ht="15">
      <c r="A33" s="16" t="s">
        <v>650</v>
      </c>
      <c r="B33" s="6">
        <f>SUM(B34:B35)</f>
        <v>139</v>
      </c>
      <c r="C33" s="6">
        <f>SUM(C34:C35)</f>
        <v>545</v>
      </c>
      <c r="D33" s="6">
        <f>SUM(D34:D35)</f>
        <v>52</v>
      </c>
      <c r="E33" s="6">
        <f>SUM(E34:E35)</f>
        <v>683</v>
      </c>
      <c r="F33" s="7">
        <f>SUM(F34:F35)</f>
        <v>53</v>
      </c>
    </row>
    <row r="34" spans="1:6" ht="15">
      <c r="A34" s="17" t="s">
        <v>591</v>
      </c>
      <c r="B34" s="18">
        <v>40</v>
      </c>
      <c r="C34" s="18">
        <v>305</v>
      </c>
      <c r="D34" s="18">
        <v>22</v>
      </c>
      <c r="E34" s="18">
        <v>340</v>
      </c>
      <c r="F34" s="19">
        <v>27</v>
      </c>
    </row>
    <row r="35" spans="1:6" ht="15">
      <c r="A35" s="17" t="s">
        <v>651</v>
      </c>
      <c r="B35" s="18">
        <v>99</v>
      </c>
      <c r="C35" s="18">
        <v>240</v>
      </c>
      <c r="D35" s="18">
        <v>30</v>
      </c>
      <c r="E35" s="18">
        <v>343</v>
      </c>
      <c r="F35" s="19">
        <v>26</v>
      </c>
    </row>
    <row r="36" spans="1:6" ht="15">
      <c r="A36" s="17"/>
      <c r="B36" s="22"/>
      <c r="C36" s="22"/>
      <c r="D36" s="22"/>
      <c r="E36" s="22"/>
      <c r="F36" s="19"/>
    </row>
    <row r="37" spans="1:6" ht="15">
      <c r="A37" s="16" t="s">
        <v>652</v>
      </c>
      <c r="B37" s="6">
        <f>SUM(B38:B39)</f>
        <v>35</v>
      </c>
      <c r="C37" s="6">
        <f>SUM(C38:C39)</f>
        <v>359</v>
      </c>
      <c r="D37" s="6">
        <f>SUM(D38:D39)</f>
        <v>19</v>
      </c>
      <c r="E37" s="6">
        <f>SUM(E38:E39)</f>
        <v>380</v>
      </c>
      <c r="F37" s="7">
        <f>SUM(F38:F39)</f>
        <v>33</v>
      </c>
    </row>
    <row r="38" spans="1:6" ht="15">
      <c r="A38" s="21" t="s">
        <v>653</v>
      </c>
      <c r="B38" s="18">
        <v>19</v>
      </c>
      <c r="C38" s="18">
        <v>198</v>
      </c>
      <c r="D38" s="18">
        <v>13</v>
      </c>
      <c r="E38" s="18">
        <v>211</v>
      </c>
      <c r="F38" s="19">
        <v>19</v>
      </c>
    </row>
    <row r="39" spans="1:6" ht="15">
      <c r="A39" s="17" t="s">
        <v>654</v>
      </c>
      <c r="B39" s="18">
        <v>16</v>
      </c>
      <c r="C39" s="18">
        <v>161</v>
      </c>
      <c r="D39" s="18">
        <v>6</v>
      </c>
      <c r="E39" s="18">
        <v>169</v>
      </c>
      <c r="F39" s="19">
        <v>14</v>
      </c>
    </row>
    <row r="40" spans="1:6" ht="15">
      <c r="A40" s="17"/>
      <c r="B40" s="22"/>
      <c r="C40" s="22"/>
      <c r="D40" s="22"/>
      <c r="E40" s="22"/>
      <c r="F40" s="23"/>
    </row>
    <row r="41" spans="1:6" ht="15">
      <c r="A41" s="16" t="s">
        <v>655</v>
      </c>
      <c r="B41" s="6">
        <f>SUM(B42:B43)</f>
        <v>99</v>
      </c>
      <c r="C41" s="6">
        <f>SUM(C42:C43)</f>
        <v>608</v>
      </c>
      <c r="D41" s="6">
        <f>SUM(D42:D43)</f>
        <v>20</v>
      </c>
      <c r="E41" s="6">
        <f>SUM(E42:E43)</f>
        <v>655</v>
      </c>
      <c r="F41" s="7">
        <f>SUM(F42:F43)</f>
        <v>72</v>
      </c>
    </row>
    <row r="42" spans="1:6" ht="15">
      <c r="A42" s="17" t="s">
        <v>656</v>
      </c>
      <c r="B42" s="18">
        <v>72</v>
      </c>
      <c r="C42" s="18">
        <v>474</v>
      </c>
      <c r="D42" s="18">
        <v>14</v>
      </c>
      <c r="E42" s="18">
        <v>506</v>
      </c>
      <c r="F42" s="19">
        <v>54</v>
      </c>
    </row>
    <row r="43" spans="1:6" ht="15">
      <c r="A43" s="21" t="s">
        <v>657</v>
      </c>
      <c r="B43" s="18">
        <v>27</v>
      </c>
      <c r="C43" s="18">
        <v>134</v>
      </c>
      <c r="D43" s="18">
        <v>6</v>
      </c>
      <c r="E43" s="18">
        <v>149</v>
      </c>
      <c r="F43" s="19">
        <v>18</v>
      </c>
    </row>
    <row r="44" spans="1:6" ht="15">
      <c r="A44" s="21"/>
      <c r="B44" s="22"/>
      <c r="C44" s="22"/>
      <c r="D44" s="22"/>
      <c r="E44" s="22"/>
      <c r="F44" s="19"/>
    </row>
    <row r="45" spans="1:6" ht="15">
      <c r="A45" s="16" t="s">
        <v>658</v>
      </c>
      <c r="B45" s="6">
        <f>SUM(B46)</f>
        <v>124</v>
      </c>
      <c r="C45" s="6">
        <f>SUM(C46)</f>
        <v>415</v>
      </c>
      <c r="D45" s="6">
        <f>SUM(D46)</f>
        <v>18</v>
      </c>
      <c r="E45" s="6">
        <f>SUM(E46)</f>
        <v>489</v>
      </c>
      <c r="F45" s="7">
        <f>SUM(F46)</f>
        <v>68</v>
      </c>
    </row>
    <row r="46" spans="1:6" ht="15">
      <c r="A46" s="21" t="s">
        <v>659</v>
      </c>
      <c r="B46" s="18">
        <v>124</v>
      </c>
      <c r="C46" s="18">
        <v>415</v>
      </c>
      <c r="D46" s="18">
        <v>18</v>
      </c>
      <c r="E46" s="18">
        <v>489</v>
      </c>
      <c r="F46" s="19">
        <v>68</v>
      </c>
    </row>
    <row r="47" spans="1:6" ht="15">
      <c r="A47" s="21"/>
      <c r="B47" s="22"/>
      <c r="C47" s="22"/>
      <c r="D47" s="22"/>
      <c r="E47" s="22"/>
      <c r="F47" s="19"/>
    </row>
    <row r="48" spans="1:6" ht="15">
      <c r="A48" s="16" t="s">
        <v>660</v>
      </c>
      <c r="B48" s="6">
        <f>SUM(B49:B51)</f>
        <v>63</v>
      </c>
      <c r="C48" s="6">
        <f>SUM(C49:C51)</f>
        <v>500</v>
      </c>
      <c r="D48" s="6">
        <f>SUM(D49:D51)</f>
        <v>17</v>
      </c>
      <c r="E48" s="6">
        <f>SUM(E49:E51)</f>
        <v>525</v>
      </c>
      <c r="F48" s="7">
        <f>SUM(F49:F51)</f>
        <v>55</v>
      </c>
    </row>
    <row r="49" spans="1:6" ht="15">
      <c r="A49" s="21" t="s">
        <v>663</v>
      </c>
      <c r="B49" s="18">
        <v>22</v>
      </c>
      <c r="C49" s="18">
        <v>260</v>
      </c>
      <c r="D49" s="18">
        <v>8</v>
      </c>
      <c r="E49" s="18">
        <v>272</v>
      </c>
      <c r="F49" s="19">
        <v>18</v>
      </c>
    </row>
    <row r="50" spans="1:6" ht="15">
      <c r="A50" s="17" t="s">
        <v>661</v>
      </c>
      <c r="B50" s="18">
        <v>24</v>
      </c>
      <c r="C50" s="18">
        <v>152</v>
      </c>
      <c r="D50" s="18">
        <v>1</v>
      </c>
      <c r="E50" s="18">
        <v>155</v>
      </c>
      <c r="F50" s="19">
        <v>22</v>
      </c>
    </row>
    <row r="51" spans="1:6" ht="15">
      <c r="A51" s="17" t="s">
        <v>662</v>
      </c>
      <c r="B51" s="18">
        <v>17</v>
      </c>
      <c r="C51" s="18">
        <v>88</v>
      </c>
      <c r="D51" s="18">
        <v>8</v>
      </c>
      <c r="E51" s="18">
        <v>98</v>
      </c>
      <c r="F51" s="19">
        <v>15</v>
      </c>
    </row>
    <row r="52" spans="1:6" ht="15">
      <c r="A52" s="17"/>
      <c r="B52" s="22"/>
      <c r="C52" s="22"/>
      <c r="D52" s="22"/>
      <c r="E52" s="22"/>
      <c r="F52" s="23"/>
    </row>
    <row r="53" spans="1:6" ht="15">
      <c r="A53" s="16" t="s">
        <v>664</v>
      </c>
      <c r="B53" s="6">
        <f>SUM(B54)</f>
        <v>94</v>
      </c>
      <c r="C53" s="6">
        <f>SUM(C54)</f>
        <v>757</v>
      </c>
      <c r="D53" s="6">
        <f>SUM(D54)</f>
        <v>22</v>
      </c>
      <c r="E53" s="6">
        <f>SUM(E54)</f>
        <v>745</v>
      </c>
      <c r="F53" s="7">
        <f>SUM(F54)</f>
        <v>128</v>
      </c>
    </row>
    <row r="54" spans="1:6" ht="15">
      <c r="A54" s="17" t="s">
        <v>665</v>
      </c>
      <c r="B54" s="18">
        <v>94</v>
      </c>
      <c r="C54" s="18">
        <v>757</v>
      </c>
      <c r="D54" s="18">
        <v>22</v>
      </c>
      <c r="E54" s="18">
        <v>745</v>
      </c>
      <c r="F54" s="19">
        <v>128</v>
      </c>
    </row>
    <row r="55" spans="1:6" ht="15">
      <c r="A55" s="17"/>
      <c r="B55" s="22"/>
      <c r="C55" s="22"/>
      <c r="D55" s="22"/>
      <c r="E55" s="22"/>
      <c r="F55" s="19"/>
    </row>
    <row r="56" spans="1:6" ht="15">
      <c r="A56" s="16" t="s">
        <v>666</v>
      </c>
      <c r="B56" s="6">
        <f>SUM(B57)</f>
        <v>260</v>
      </c>
      <c r="C56" s="6">
        <f>SUM(C57)</f>
        <v>864</v>
      </c>
      <c r="D56" s="6">
        <f>SUM(D57)</f>
        <v>14</v>
      </c>
      <c r="E56" s="6">
        <f>SUM(E57)</f>
        <v>1007</v>
      </c>
      <c r="F56" s="7">
        <f>SUM(F57)</f>
        <v>131</v>
      </c>
    </row>
    <row r="57" spans="1:6" ht="15">
      <c r="A57" s="24" t="s">
        <v>667</v>
      </c>
      <c r="B57" s="25">
        <v>260</v>
      </c>
      <c r="C57" s="26">
        <v>864</v>
      </c>
      <c r="D57" s="26">
        <v>14</v>
      </c>
      <c r="E57" s="26">
        <v>1007</v>
      </c>
      <c r="F57" s="27">
        <v>131</v>
      </c>
    </row>
    <row r="58" spans="1:6" ht="15">
      <c r="A58" s="3" t="s">
        <v>668</v>
      </c>
      <c r="B58" s="28"/>
      <c r="C58" s="28"/>
      <c r="D58" s="28"/>
      <c r="E58" s="28"/>
      <c r="F58" s="29"/>
    </row>
    <row r="59" spans="2:6" ht="12.75" customHeight="1">
      <c r="B59" s="28"/>
      <c r="C59" s="28"/>
      <c r="D59" s="28"/>
      <c r="E59" s="28"/>
      <c r="F59" s="29"/>
    </row>
    <row r="60" ht="12.75" customHeight="1"/>
  </sheetData>
  <sheetProtection/>
  <mergeCells count="2">
    <mergeCell ref="A3:F3"/>
    <mergeCell ref="A4:F4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35"/>
  <sheetViews>
    <sheetView zoomScaleSheetLayoutView="100" zoomScalePageLayoutView="0" workbookViewId="0" topLeftCell="A1">
      <selection activeCell="I33" sqref="I33"/>
    </sheetView>
  </sheetViews>
  <sheetFormatPr defaultColWidth="11.57421875" defaultRowHeight="12.75"/>
  <cols>
    <col min="1" max="1" width="35.140625" style="3" customWidth="1"/>
    <col min="2" max="2" width="13.8515625" style="3" customWidth="1"/>
    <col min="3" max="3" width="27.421875" style="3" customWidth="1"/>
    <col min="4" max="5" width="11.421875" style="3" customWidth="1"/>
    <col min="6" max="16384" width="11.421875" style="3" customWidth="1"/>
  </cols>
  <sheetData>
    <row r="1" spans="1:3" ht="15">
      <c r="A1" s="1" t="s">
        <v>59</v>
      </c>
      <c r="B1" s="1"/>
      <c r="C1" s="2"/>
    </row>
    <row r="2" spans="1:3" ht="15">
      <c r="A2" s="2"/>
      <c r="B2" s="2"/>
      <c r="C2" s="2"/>
    </row>
    <row r="3" spans="1:3" ht="15">
      <c r="A3" s="30" t="s">
        <v>119</v>
      </c>
      <c r="B3" s="30"/>
      <c r="C3" s="30"/>
    </row>
    <row r="4" spans="1:3" ht="15">
      <c r="A4" s="30" t="s">
        <v>263</v>
      </c>
      <c r="B4" s="30"/>
      <c r="C4" s="30"/>
    </row>
    <row r="5" spans="1:3" ht="15">
      <c r="A5" s="31"/>
      <c r="B5" s="31"/>
      <c r="C5" s="31"/>
    </row>
    <row r="6" spans="1:3" ht="15">
      <c r="A6" s="32"/>
      <c r="B6" s="187"/>
      <c r="C6" s="188"/>
    </row>
    <row r="7" spans="1:3" ht="15">
      <c r="A7" s="36" t="s">
        <v>630</v>
      </c>
      <c r="B7" s="189" t="s">
        <v>121</v>
      </c>
      <c r="C7" s="190" t="s">
        <v>120</v>
      </c>
    </row>
    <row r="8" spans="1:3" ht="15">
      <c r="A8" s="41"/>
      <c r="B8" s="191" t="s">
        <v>122</v>
      </c>
      <c r="C8" s="105"/>
    </row>
    <row r="9" spans="1:3" ht="15">
      <c r="A9" s="4"/>
      <c r="B9" s="181"/>
      <c r="C9" s="183"/>
    </row>
    <row r="10" spans="1:3" ht="15">
      <c r="A10" s="5" t="s">
        <v>634</v>
      </c>
      <c r="B10" s="182">
        <f>SUM(B12:B32)</f>
        <v>12139</v>
      </c>
      <c r="C10" s="7" t="s">
        <v>123</v>
      </c>
    </row>
    <row r="11" spans="1:3" ht="15">
      <c r="A11" s="15"/>
      <c r="B11" s="184"/>
      <c r="C11" s="7"/>
    </row>
    <row r="12" spans="1:8" s="121" customFormat="1" ht="15">
      <c r="A12" s="17" t="s">
        <v>636</v>
      </c>
      <c r="B12" s="29">
        <v>4034</v>
      </c>
      <c r="C12" s="19" t="s">
        <v>127</v>
      </c>
      <c r="E12" s="3"/>
      <c r="F12" s="3"/>
      <c r="G12" s="3"/>
      <c r="H12" s="3"/>
    </row>
    <row r="13" spans="1:8" s="121" customFormat="1" ht="15">
      <c r="A13" s="17" t="s">
        <v>637</v>
      </c>
      <c r="B13" s="29">
        <v>98</v>
      </c>
      <c r="C13" s="19" t="s">
        <v>124</v>
      </c>
      <c r="E13" s="3"/>
      <c r="F13" s="3"/>
      <c r="G13" s="3"/>
      <c r="H13" s="3"/>
    </row>
    <row r="14" spans="1:8" s="121" customFormat="1" ht="15">
      <c r="A14" s="21" t="s">
        <v>590</v>
      </c>
      <c r="B14" s="185">
        <v>489</v>
      </c>
      <c r="C14" s="19" t="s">
        <v>123</v>
      </c>
      <c r="E14" s="3"/>
      <c r="F14" s="3"/>
      <c r="G14" s="3"/>
      <c r="H14" s="3"/>
    </row>
    <row r="15" spans="1:8" s="121" customFormat="1" ht="15">
      <c r="A15" s="17" t="s">
        <v>639</v>
      </c>
      <c r="B15" s="29">
        <v>575</v>
      </c>
      <c r="C15" s="19" t="s">
        <v>125</v>
      </c>
      <c r="E15" s="3"/>
      <c r="F15" s="3"/>
      <c r="G15" s="3"/>
      <c r="H15" s="3"/>
    </row>
    <row r="16" spans="1:8" s="121" customFormat="1" ht="15">
      <c r="A16" s="21" t="s">
        <v>641</v>
      </c>
      <c r="B16" s="185">
        <v>592</v>
      </c>
      <c r="C16" s="19" t="s">
        <v>131</v>
      </c>
      <c r="E16" s="3"/>
      <c r="F16" s="3"/>
      <c r="G16" s="3"/>
      <c r="H16" s="3"/>
    </row>
    <row r="17" spans="1:8" s="121" customFormat="1" ht="15">
      <c r="A17" s="17" t="s">
        <v>644</v>
      </c>
      <c r="B17" s="29">
        <v>176</v>
      </c>
      <c r="C17" s="19" t="s">
        <v>124</v>
      </c>
      <c r="E17" s="3"/>
      <c r="F17" s="3"/>
      <c r="G17" s="3"/>
      <c r="H17" s="3"/>
    </row>
    <row r="18" spans="1:8" s="121" customFormat="1" ht="15">
      <c r="A18" s="17" t="s">
        <v>643</v>
      </c>
      <c r="B18" s="29">
        <v>155</v>
      </c>
      <c r="C18" s="19" t="s">
        <v>124</v>
      </c>
      <c r="E18" s="3"/>
      <c r="F18" s="3"/>
      <c r="G18" s="3"/>
      <c r="H18" s="3"/>
    </row>
    <row r="19" spans="1:8" s="121" customFormat="1" ht="15">
      <c r="A19" s="17" t="s">
        <v>646</v>
      </c>
      <c r="B19" s="29">
        <v>1064</v>
      </c>
      <c r="C19" s="19" t="s">
        <v>127</v>
      </c>
      <c r="E19" s="3"/>
      <c r="F19" s="3"/>
      <c r="G19" s="3"/>
      <c r="H19" s="3"/>
    </row>
    <row r="20" spans="1:8" s="121" customFormat="1" ht="15">
      <c r="A20" s="17" t="s">
        <v>647</v>
      </c>
      <c r="B20" s="29">
        <v>174</v>
      </c>
      <c r="C20" s="19" t="s">
        <v>131</v>
      </c>
      <c r="E20" s="3"/>
      <c r="F20" s="3"/>
      <c r="G20" s="3"/>
      <c r="H20" s="3"/>
    </row>
    <row r="21" spans="1:8" s="121" customFormat="1" ht="15">
      <c r="A21" s="17" t="s">
        <v>649</v>
      </c>
      <c r="B21" s="29">
        <v>787</v>
      </c>
      <c r="C21" s="19" t="s">
        <v>129</v>
      </c>
      <c r="E21" s="3"/>
      <c r="F21" s="3"/>
      <c r="G21" s="3"/>
      <c r="H21" s="3"/>
    </row>
    <row r="22" spans="1:8" s="121" customFormat="1" ht="15">
      <c r="A22" s="17" t="s">
        <v>591</v>
      </c>
      <c r="B22" s="29">
        <v>340</v>
      </c>
      <c r="C22" s="19" t="s">
        <v>125</v>
      </c>
      <c r="E22" s="3"/>
      <c r="F22" s="3"/>
      <c r="G22" s="3"/>
      <c r="H22" s="3"/>
    </row>
    <row r="23" spans="1:8" s="121" customFormat="1" ht="15">
      <c r="A23" s="17" t="s">
        <v>651</v>
      </c>
      <c r="B23" s="29">
        <v>343</v>
      </c>
      <c r="C23" s="19" t="s">
        <v>126</v>
      </c>
      <c r="E23" s="3"/>
      <c r="F23" s="3"/>
      <c r="G23" s="3"/>
      <c r="H23" s="3"/>
    </row>
    <row r="24" spans="1:8" s="121" customFormat="1" ht="15">
      <c r="A24" s="21" t="s">
        <v>653</v>
      </c>
      <c r="B24" s="185">
        <v>211</v>
      </c>
      <c r="C24" s="19" t="s">
        <v>124</v>
      </c>
      <c r="E24" s="3"/>
      <c r="F24" s="3"/>
      <c r="G24" s="3"/>
      <c r="H24" s="3"/>
    </row>
    <row r="25" spans="1:8" s="121" customFormat="1" ht="15">
      <c r="A25" s="17" t="s">
        <v>654</v>
      </c>
      <c r="B25" s="29">
        <v>169</v>
      </c>
      <c r="C25" s="19" t="s">
        <v>132</v>
      </c>
      <c r="E25" s="3"/>
      <c r="F25" s="3"/>
      <c r="G25" s="3"/>
      <c r="H25" s="3"/>
    </row>
    <row r="26" spans="1:8" s="121" customFormat="1" ht="15">
      <c r="A26" s="17" t="s">
        <v>656</v>
      </c>
      <c r="B26" s="29">
        <v>506</v>
      </c>
      <c r="C26" s="19" t="s">
        <v>130</v>
      </c>
      <c r="E26" s="3"/>
      <c r="F26" s="3"/>
      <c r="G26" s="3"/>
      <c r="H26" s="3"/>
    </row>
    <row r="27" spans="1:8" s="121" customFormat="1" ht="15">
      <c r="A27" s="21" t="s">
        <v>657</v>
      </c>
      <c r="B27" s="185">
        <v>149</v>
      </c>
      <c r="C27" s="19" t="s">
        <v>124</v>
      </c>
      <c r="E27" s="3"/>
      <c r="F27" s="3"/>
      <c r="G27" s="3"/>
      <c r="H27" s="3"/>
    </row>
    <row r="28" spans="1:8" s="121" customFormat="1" ht="15">
      <c r="A28" s="21" t="s">
        <v>663</v>
      </c>
      <c r="B28" s="185">
        <v>272</v>
      </c>
      <c r="C28" s="19" t="s">
        <v>128</v>
      </c>
      <c r="E28" s="3"/>
      <c r="F28" s="3"/>
      <c r="G28" s="3"/>
      <c r="H28" s="3"/>
    </row>
    <row r="29" spans="1:8" s="121" customFormat="1" ht="15">
      <c r="A29" s="17" t="s">
        <v>661</v>
      </c>
      <c r="B29" s="29">
        <v>155</v>
      </c>
      <c r="C29" s="19" t="s">
        <v>125</v>
      </c>
      <c r="E29" s="3"/>
      <c r="F29" s="3"/>
      <c r="G29" s="3"/>
      <c r="H29" s="3"/>
    </row>
    <row r="30" spans="1:8" s="121" customFormat="1" ht="15">
      <c r="A30" s="17" t="s">
        <v>662</v>
      </c>
      <c r="B30" s="29">
        <v>98</v>
      </c>
      <c r="C30" s="19" t="s">
        <v>130</v>
      </c>
      <c r="E30" s="3"/>
      <c r="F30" s="3"/>
      <c r="G30" s="3"/>
      <c r="H30" s="3"/>
    </row>
    <row r="31" spans="1:8" s="121" customFormat="1" ht="15">
      <c r="A31" s="17" t="s">
        <v>665</v>
      </c>
      <c r="B31" s="29">
        <v>745</v>
      </c>
      <c r="C31" s="19" t="s">
        <v>125</v>
      </c>
      <c r="E31" s="3"/>
      <c r="F31" s="3"/>
      <c r="G31" s="3"/>
      <c r="H31" s="3"/>
    </row>
    <row r="32" spans="1:8" s="121" customFormat="1" ht="15">
      <c r="A32" s="24" t="s">
        <v>667</v>
      </c>
      <c r="B32" s="186">
        <v>1007</v>
      </c>
      <c r="C32" s="40" t="s">
        <v>126</v>
      </c>
      <c r="E32" s="3"/>
      <c r="F32" s="3"/>
      <c r="G32" s="3"/>
      <c r="H32" s="3"/>
    </row>
    <row r="33" spans="1:8" s="121" customFormat="1" ht="15">
      <c r="A33" s="3" t="s">
        <v>668</v>
      </c>
      <c r="B33" s="3"/>
      <c r="C33" s="29"/>
      <c r="E33" s="3"/>
      <c r="F33" s="3"/>
      <c r="G33" s="3"/>
      <c r="H33" s="3"/>
    </row>
    <row r="34" spans="1:8" s="121" customFormat="1" ht="12.75" customHeight="1">
      <c r="A34" s="3"/>
      <c r="B34" s="3"/>
      <c r="C34" s="29"/>
      <c r="E34" s="3"/>
      <c r="F34" s="3"/>
      <c r="G34" s="3"/>
      <c r="H34" s="3"/>
    </row>
    <row r="35" spans="1:8" s="121" customFormat="1" ht="12.75" customHeight="1">
      <c r="A35" s="3"/>
      <c r="B35" s="3"/>
      <c r="C35" s="3"/>
      <c r="E35" s="3"/>
      <c r="F35" s="3"/>
      <c r="G35" s="3"/>
      <c r="H35" s="3"/>
    </row>
  </sheetData>
  <sheetProtection/>
  <mergeCells count="2">
    <mergeCell ref="A3:C3"/>
    <mergeCell ref="A4:C4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21"/>
  <sheetViews>
    <sheetView zoomScaleSheetLayoutView="100" zoomScalePageLayoutView="0" workbookViewId="0" topLeftCell="A1">
      <selection activeCell="K41" sqref="K41"/>
    </sheetView>
  </sheetViews>
  <sheetFormatPr defaultColWidth="11.57421875" defaultRowHeight="12.75"/>
  <cols>
    <col min="1" max="1" width="35.140625" style="3" customWidth="1"/>
    <col min="2" max="2" width="13.8515625" style="3" customWidth="1"/>
    <col min="3" max="3" width="23.140625" style="3" customWidth="1"/>
    <col min="4" max="5" width="11.421875" style="3" customWidth="1"/>
    <col min="6" max="16384" width="11.421875" style="3" customWidth="1"/>
  </cols>
  <sheetData>
    <row r="1" spans="1:3" ht="15">
      <c r="A1" s="1" t="s">
        <v>61</v>
      </c>
      <c r="B1" s="1"/>
      <c r="C1" s="2"/>
    </row>
    <row r="2" spans="1:3" ht="15">
      <c r="A2" s="2"/>
      <c r="B2" s="2"/>
      <c r="C2" s="2"/>
    </row>
    <row r="3" spans="1:3" ht="15">
      <c r="A3" s="30" t="s">
        <v>119</v>
      </c>
      <c r="B3" s="30"/>
      <c r="C3" s="30"/>
    </row>
    <row r="4" spans="1:3" ht="15">
      <c r="A4" s="30" t="s">
        <v>133</v>
      </c>
      <c r="B4" s="30"/>
      <c r="C4" s="30"/>
    </row>
    <row r="5" spans="1:3" ht="15">
      <c r="A5" s="31"/>
      <c r="B5" s="31"/>
      <c r="C5" s="31"/>
    </row>
    <row r="6" spans="1:3" ht="15">
      <c r="A6" s="32"/>
      <c r="B6" s="187"/>
      <c r="C6" s="188"/>
    </row>
    <row r="7" spans="1:3" ht="15">
      <c r="A7" s="36" t="s">
        <v>134</v>
      </c>
      <c r="B7" s="189" t="s">
        <v>121</v>
      </c>
      <c r="C7" s="190" t="s">
        <v>120</v>
      </c>
    </row>
    <row r="8" spans="1:3" ht="15">
      <c r="A8" s="41"/>
      <c r="B8" s="191" t="s">
        <v>122</v>
      </c>
      <c r="C8" s="105"/>
    </row>
    <row r="9" spans="1:3" ht="15">
      <c r="A9" s="4"/>
      <c r="B9" s="181"/>
      <c r="C9" s="183"/>
    </row>
    <row r="10" spans="1:3" ht="15">
      <c r="A10" s="5" t="s">
        <v>634</v>
      </c>
      <c r="B10" s="182">
        <f>SUM(B12:B20)</f>
        <v>12139</v>
      </c>
      <c r="C10" s="7" t="s">
        <v>123</v>
      </c>
    </row>
    <row r="11" spans="1:3" ht="15">
      <c r="A11" s="15"/>
      <c r="B11" s="184"/>
      <c r="C11" s="7"/>
    </row>
    <row r="12" spans="1:8" s="121" customFormat="1" ht="15">
      <c r="A12" s="17" t="s">
        <v>595</v>
      </c>
      <c r="B12" s="29">
        <v>5576</v>
      </c>
      <c r="C12" s="19" t="s">
        <v>123</v>
      </c>
      <c r="E12" s="3"/>
      <c r="F12" s="3"/>
      <c r="G12" s="3"/>
      <c r="H12" s="3"/>
    </row>
    <row r="13" spans="1:8" s="121" customFormat="1" ht="15">
      <c r="A13" s="17" t="s">
        <v>594</v>
      </c>
      <c r="B13" s="29">
        <v>5326</v>
      </c>
      <c r="C13" s="19" t="s">
        <v>123</v>
      </c>
      <c r="E13" s="3"/>
      <c r="F13" s="3"/>
      <c r="G13" s="3"/>
      <c r="H13" s="3"/>
    </row>
    <row r="14" spans="1:8" s="121" customFormat="1" ht="15">
      <c r="A14" s="17" t="s">
        <v>679</v>
      </c>
      <c r="B14" s="29">
        <v>503</v>
      </c>
      <c r="C14" s="19" t="s">
        <v>138</v>
      </c>
      <c r="E14" s="3"/>
      <c r="F14" s="3"/>
      <c r="G14" s="3"/>
      <c r="H14" s="3"/>
    </row>
    <row r="15" spans="1:8" s="121" customFormat="1" ht="15">
      <c r="A15" s="21" t="s">
        <v>136</v>
      </c>
      <c r="B15" s="185">
        <v>450</v>
      </c>
      <c r="C15" s="19" t="s">
        <v>128</v>
      </c>
      <c r="E15" s="3"/>
      <c r="F15" s="3"/>
      <c r="G15" s="3"/>
      <c r="H15" s="3"/>
    </row>
    <row r="16" spans="1:8" s="121" customFormat="1" ht="15">
      <c r="A16" s="17" t="s">
        <v>597</v>
      </c>
      <c r="B16" s="29">
        <v>211</v>
      </c>
      <c r="C16" s="19" t="s">
        <v>140</v>
      </c>
      <c r="E16" s="3"/>
      <c r="F16" s="3"/>
      <c r="G16" s="3"/>
      <c r="H16" s="3"/>
    </row>
    <row r="17" spans="1:8" s="121" customFormat="1" ht="15">
      <c r="A17" s="17" t="s">
        <v>600</v>
      </c>
      <c r="B17" s="29">
        <v>31</v>
      </c>
      <c r="C17" s="19" t="s">
        <v>139</v>
      </c>
      <c r="E17" s="3"/>
      <c r="F17" s="3"/>
      <c r="G17" s="3"/>
      <c r="H17" s="3"/>
    </row>
    <row r="18" spans="1:8" s="121" customFormat="1" ht="15">
      <c r="A18" s="21" t="s">
        <v>135</v>
      </c>
      <c r="B18" s="185">
        <v>28</v>
      </c>
      <c r="C18" s="19" t="s">
        <v>132</v>
      </c>
      <c r="E18" s="3"/>
      <c r="F18" s="3"/>
      <c r="G18" s="3"/>
      <c r="H18" s="3"/>
    </row>
    <row r="19" spans="1:8" s="121" customFormat="1" ht="15">
      <c r="A19" s="17" t="s">
        <v>137</v>
      </c>
      <c r="B19" s="29">
        <v>14</v>
      </c>
      <c r="C19" s="19" t="s">
        <v>141</v>
      </c>
      <c r="E19" s="3"/>
      <c r="F19" s="3"/>
      <c r="G19" s="3"/>
      <c r="H19" s="3"/>
    </row>
    <row r="20" spans="1:8" s="121" customFormat="1" ht="15">
      <c r="A20" s="24"/>
      <c r="B20" s="186"/>
      <c r="C20" s="40"/>
      <c r="E20" s="3"/>
      <c r="F20" s="3"/>
      <c r="G20" s="3"/>
      <c r="H20" s="3"/>
    </row>
    <row r="21" spans="1:8" s="121" customFormat="1" ht="15">
      <c r="A21" s="3" t="s">
        <v>668</v>
      </c>
      <c r="B21" s="3"/>
      <c r="C21" s="29"/>
      <c r="E21" s="3"/>
      <c r="F21" s="3"/>
      <c r="G21" s="3"/>
      <c r="H21" s="3"/>
    </row>
  </sheetData>
  <sheetProtection/>
  <mergeCells count="2">
    <mergeCell ref="A3:C3"/>
    <mergeCell ref="A4:C4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51"/>
  <sheetViews>
    <sheetView zoomScale="75" zoomScaleNormal="75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V57" sqref="V57"/>
    </sheetView>
  </sheetViews>
  <sheetFormatPr defaultColWidth="10.57421875" defaultRowHeight="12.75"/>
  <cols>
    <col min="1" max="1" width="60.28125" style="121" bestFit="1" customWidth="1"/>
    <col min="2" max="67" width="10.421875" style="121" customWidth="1"/>
    <col min="68" max="16384" width="10.421875" style="121" customWidth="1"/>
  </cols>
  <sheetData>
    <row r="1" ht="15">
      <c r="A1" s="2" t="s">
        <v>62</v>
      </c>
    </row>
    <row r="2" spans="1:23" ht="15">
      <c r="A2" s="151" t="s">
        <v>143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</row>
    <row r="3" spans="1:23" ht="15">
      <c r="A3" s="206"/>
      <c r="B3" s="174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</row>
    <row r="4" spans="1:23" ht="24" customHeight="1">
      <c r="A4" s="155" t="s">
        <v>144</v>
      </c>
      <c r="B4" s="156" t="s">
        <v>634</v>
      </c>
      <c r="C4" s="157" t="s">
        <v>637</v>
      </c>
      <c r="D4" s="158" t="s">
        <v>345</v>
      </c>
      <c r="E4" s="158" t="s">
        <v>346</v>
      </c>
      <c r="F4" s="158" t="s">
        <v>347</v>
      </c>
      <c r="G4" s="158" t="s">
        <v>643</v>
      </c>
      <c r="H4" s="158" t="s">
        <v>348</v>
      </c>
      <c r="I4" s="158" t="s">
        <v>348</v>
      </c>
      <c r="J4" s="158" t="s">
        <v>646</v>
      </c>
      <c r="K4" s="158" t="s">
        <v>647</v>
      </c>
      <c r="L4" s="158" t="s">
        <v>649</v>
      </c>
      <c r="M4" s="158" t="s">
        <v>349</v>
      </c>
      <c r="N4" s="158" t="s">
        <v>653</v>
      </c>
      <c r="O4" s="158" t="s">
        <v>651</v>
      </c>
      <c r="P4" s="159" t="s">
        <v>350</v>
      </c>
      <c r="Q4" s="160" t="s">
        <v>351</v>
      </c>
      <c r="R4" s="158" t="s">
        <v>352</v>
      </c>
      <c r="S4" s="158" t="s">
        <v>661</v>
      </c>
      <c r="T4" s="158" t="s">
        <v>662</v>
      </c>
      <c r="U4" s="158" t="s">
        <v>353</v>
      </c>
      <c r="V4" s="159" t="s">
        <v>354</v>
      </c>
      <c r="W4" s="161" t="s">
        <v>355</v>
      </c>
    </row>
    <row r="5" spans="1:23" ht="11.25" customHeight="1">
      <c r="A5" s="162"/>
      <c r="B5" s="163"/>
      <c r="C5" s="164"/>
      <c r="D5" s="165"/>
      <c r="E5" s="166" t="s">
        <v>356</v>
      </c>
      <c r="F5" s="166"/>
      <c r="G5" s="166"/>
      <c r="H5" s="166" t="s">
        <v>357</v>
      </c>
      <c r="I5" s="166" t="s">
        <v>358</v>
      </c>
      <c r="J5" s="166"/>
      <c r="K5" s="166"/>
      <c r="L5" s="166"/>
      <c r="M5" s="167"/>
      <c r="N5" s="168"/>
      <c r="O5" s="169"/>
      <c r="P5" s="170" t="s">
        <v>359</v>
      </c>
      <c r="Q5" s="171" t="s">
        <v>360</v>
      </c>
      <c r="R5" s="172"/>
      <c r="S5" s="174"/>
      <c r="T5" s="173"/>
      <c r="U5" s="173" t="s">
        <v>361</v>
      </c>
      <c r="V5" s="172"/>
      <c r="W5" s="175"/>
    </row>
    <row r="6" spans="1:23" ht="15">
      <c r="A6" s="176"/>
      <c r="B6" s="177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9"/>
    </row>
    <row r="7" spans="1:23" ht="15">
      <c r="A7" s="176" t="s">
        <v>634</v>
      </c>
      <c r="B7" s="180">
        <f aca="true" t="shared" si="0" ref="B7:W7">SUM(B9:B149)</f>
        <v>10465</v>
      </c>
      <c r="C7" s="180">
        <f t="shared" si="0"/>
        <v>89</v>
      </c>
      <c r="D7" s="180">
        <f t="shared" si="0"/>
        <v>3199</v>
      </c>
      <c r="E7" s="180">
        <f t="shared" si="0"/>
        <v>388</v>
      </c>
      <c r="F7" s="180">
        <f t="shared" si="0"/>
        <v>543</v>
      </c>
      <c r="G7" s="180">
        <f t="shared" si="0"/>
        <v>152</v>
      </c>
      <c r="H7" s="180">
        <f t="shared" si="0"/>
        <v>156</v>
      </c>
      <c r="I7" s="180">
        <f t="shared" si="0"/>
        <v>516</v>
      </c>
      <c r="J7" s="180">
        <f t="shared" si="0"/>
        <v>1041</v>
      </c>
      <c r="K7" s="180">
        <f t="shared" si="0"/>
        <v>147</v>
      </c>
      <c r="L7" s="180">
        <f t="shared" si="0"/>
        <v>737</v>
      </c>
      <c r="M7" s="180">
        <f t="shared" si="0"/>
        <v>293</v>
      </c>
      <c r="N7" s="180">
        <f t="shared" si="0"/>
        <v>190</v>
      </c>
      <c r="O7" s="180">
        <f t="shared" si="0"/>
        <v>228</v>
      </c>
      <c r="P7" s="180">
        <f t="shared" si="0"/>
        <v>154</v>
      </c>
      <c r="Q7" s="180">
        <f t="shared" si="0"/>
        <v>452</v>
      </c>
      <c r="R7" s="180">
        <f t="shared" si="0"/>
        <v>127</v>
      </c>
      <c r="S7" s="180">
        <f t="shared" si="0"/>
        <v>144</v>
      </c>
      <c r="T7" s="180">
        <f t="shared" si="0"/>
        <v>87</v>
      </c>
      <c r="U7" s="180">
        <f t="shared" si="0"/>
        <v>246</v>
      </c>
      <c r="V7" s="180">
        <f t="shared" si="0"/>
        <v>736</v>
      </c>
      <c r="W7" s="180">
        <f t="shared" si="0"/>
        <v>840</v>
      </c>
    </row>
    <row r="8" spans="1:23" ht="15">
      <c r="A8" s="118"/>
      <c r="B8" s="138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3"/>
      <c r="W8" s="138"/>
    </row>
    <row r="9" spans="1:23" ht="12.75" customHeight="1">
      <c r="A9" s="194" t="s">
        <v>145</v>
      </c>
      <c r="B9" s="140">
        <f aca="true" t="shared" si="1" ref="B9:B40">SUM(C9:W9)</f>
        <v>3</v>
      </c>
      <c r="C9" s="141">
        <v>0</v>
      </c>
      <c r="D9" s="141">
        <v>0</v>
      </c>
      <c r="E9" s="141">
        <v>0</v>
      </c>
      <c r="F9" s="141">
        <v>0</v>
      </c>
      <c r="G9" s="141">
        <v>0</v>
      </c>
      <c r="H9" s="141">
        <v>0</v>
      </c>
      <c r="I9" s="141">
        <v>0</v>
      </c>
      <c r="J9" s="141">
        <v>1</v>
      </c>
      <c r="K9" s="141">
        <v>0</v>
      </c>
      <c r="L9" s="141">
        <v>2</v>
      </c>
      <c r="M9" s="141">
        <v>0</v>
      </c>
      <c r="N9" s="141"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v>0</v>
      </c>
      <c r="W9" s="140">
        <v>0</v>
      </c>
    </row>
    <row r="10" spans="1:23" ht="12.75" customHeight="1">
      <c r="A10" s="194" t="s">
        <v>602</v>
      </c>
      <c r="B10" s="140">
        <f t="shared" si="1"/>
        <v>2</v>
      </c>
      <c r="C10" s="141">
        <v>0</v>
      </c>
      <c r="D10" s="141">
        <v>1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0</v>
      </c>
      <c r="T10" s="141">
        <v>0</v>
      </c>
      <c r="U10" s="141">
        <v>0</v>
      </c>
      <c r="V10" s="141">
        <v>1</v>
      </c>
      <c r="W10" s="140">
        <v>0</v>
      </c>
    </row>
    <row r="11" spans="1:23" ht="12.75" customHeight="1">
      <c r="A11" s="194" t="s">
        <v>146</v>
      </c>
      <c r="B11" s="140">
        <f t="shared" si="1"/>
        <v>1</v>
      </c>
      <c r="C11" s="141">
        <v>0</v>
      </c>
      <c r="D11" s="141">
        <v>0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0</v>
      </c>
      <c r="W11" s="140">
        <v>1</v>
      </c>
    </row>
    <row r="12" spans="1:23" ht="12.75" customHeight="1">
      <c r="A12" s="194" t="s">
        <v>604</v>
      </c>
      <c r="B12" s="140">
        <f t="shared" si="1"/>
        <v>1</v>
      </c>
      <c r="C12" s="141">
        <v>0</v>
      </c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1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0">
        <v>0</v>
      </c>
    </row>
    <row r="13" spans="1:23" ht="12.75" customHeight="1">
      <c r="A13" s="195" t="s">
        <v>147</v>
      </c>
      <c r="B13" s="140">
        <f t="shared" si="1"/>
        <v>9</v>
      </c>
      <c r="C13" s="141">
        <v>0</v>
      </c>
      <c r="D13" s="141">
        <v>2</v>
      </c>
      <c r="E13" s="141">
        <v>2</v>
      </c>
      <c r="F13" s="141">
        <v>0</v>
      </c>
      <c r="G13" s="141">
        <v>0</v>
      </c>
      <c r="H13" s="141">
        <v>0</v>
      </c>
      <c r="I13" s="141">
        <v>0</v>
      </c>
      <c r="J13" s="141">
        <v>2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1</v>
      </c>
      <c r="Q13" s="141">
        <v>0</v>
      </c>
      <c r="R13" s="141">
        <v>0</v>
      </c>
      <c r="S13" s="141">
        <v>0</v>
      </c>
      <c r="T13" s="141">
        <v>0</v>
      </c>
      <c r="U13" s="141">
        <v>1</v>
      </c>
      <c r="V13" s="141">
        <v>0</v>
      </c>
      <c r="W13" s="140">
        <v>1</v>
      </c>
    </row>
    <row r="14" spans="1:23" ht="12.75" customHeight="1">
      <c r="A14" s="195" t="s">
        <v>620</v>
      </c>
      <c r="B14" s="140">
        <f t="shared" si="1"/>
        <v>493</v>
      </c>
      <c r="C14" s="141">
        <v>2</v>
      </c>
      <c r="D14" s="141">
        <v>139</v>
      </c>
      <c r="E14" s="141">
        <v>26</v>
      </c>
      <c r="F14" s="141">
        <v>39</v>
      </c>
      <c r="G14" s="141">
        <v>18</v>
      </c>
      <c r="H14" s="141">
        <v>16</v>
      </c>
      <c r="I14" s="141">
        <v>16</v>
      </c>
      <c r="J14" s="141">
        <v>55</v>
      </c>
      <c r="K14" s="141">
        <v>12</v>
      </c>
      <c r="L14" s="141">
        <v>44</v>
      </c>
      <c r="M14" s="141">
        <v>6</v>
      </c>
      <c r="N14" s="141">
        <v>7</v>
      </c>
      <c r="O14" s="141">
        <v>14</v>
      </c>
      <c r="P14" s="141">
        <v>10</v>
      </c>
      <c r="Q14" s="141">
        <v>17</v>
      </c>
      <c r="R14" s="141">
        <v>6</v>
      </c>
      <c r="S14" s="141">
        <v>15</v>
      </c>
      <c r="T14" s="141">
        <v>7</v>
      </c>
      <c r="U14" s="141">
        <v>12</v>
      </c>
      <c r="V14" s="141">
        <v>11</v>
      </c>
      <c r="W14" s="140">
        <v>21</v>
      </c>
    </row>
    <row r="15" spans="1:23" ht="12.75" customHeight="1">
      <c r="A15" s="196" t="s">
        <v>621</v>
      </c>
      <c r="B15" s="140">
        <f t="shared" si="1"/>
        <v>17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15</v>
      </c>
      <c r="J15" s="141">
        <v>0</v>
      </c>
      <c r="K15" s="141">
        <v>0</v>
      </c>
      <c r="L15" s="141">
        <v>0</v>
      </c>
      <c r="M15" s="141">
        <v>2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0">
        <v>0</v>
      </c>
    </row>
    <row r="16" spans="1:23" ht="12.75" customHeight="1">
      <c r="A16" s="195" t="s">
        <v>528</v>
      </c>
      <c r="B16" s="140">
        <f t="shared" si="1"/>
        <v>13</v>
      </c>
      <c r="C16" s="141">
        <v>0</v>
      </c>
      <c r="D16" s="141">
        <v>7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2</v>
      </c>
      <c r="M16" s="141">
        <v>0</v>
      </c>
      <c r="N16" s="141">
        <v>1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1</v>
      </c>
      <c r="V16" s="141">
        <v>1</v>
      </c>
      <c r="W16" s="140">
        <v>1</v>
      </c>
    </row>
    <row r="17" spans="1:23" ht="12.75" customHeight="1">
      <c r="A17" s="195" t="s">
        <v>605</v>
      </c>
      <c r="B17" s="140">
        <f t="shared" si="1"/>
        <v>32</v>
      </c>
      <c r="C17" s="141">
        <v>1</v>
      </c>
      <c r="D17" s="141">
        <v>18</v>
      </c>
      <c r="E17" s="141">
        <v>0</v>
      </c>
      <c r="F17" s="141">
        <v>0</v>
      </c>
      <c r="G17" s="141">
        <v>0</v>
      </c>
      <c r="H17" s="141">
        <v>0</v>
      </c>
      <c r="I17" s="141">
        <v>1</v>
      </c>
      <c r="J17" s="141">
        <v>0</v>
      </c>
      <c r="K17" s="141">
        <v>0</v>
      </c>
      <c r="L17" s="141">
        <v>1</v>
      </c>
      <c r="M17" s="141">
        <v>0</v>
      </c>
      <c r="N17" s="141">
        <v>0</v>
      </c>
      <c r="O17" s="141">
        <v>1</v>
      </c>
      <c r="P17" s="141">
        <v>0</v>
      </c>
      <c r="Q17" s="141">
        <v>2</v>
      </c>
      <c r="R17" s="141">
        <v>0</v>
      </c>
      <c r="S17" s="141">
        <v>0</v>
      </c>
      <c r="T17" s="141">
        <v>0</v>
      </c>
      <c r="U17" s="141">
        <v>3</v>
      </c>
      <c r="V17" s="141">
        <v>4</v>
      </c>
      <c r="W17" s="140">
        <v>1</v>
      </c>
    </row>
    <row r="18" spans="1:23" ht="12.75" customHeight="1">
      <c r="A18" s="195" t="s">
        <v>148</v>
      </c>
      <c r="B18" s="140">
        <f t="shared" si="1"/>
        <v>678</v>
      </c>
      <c r="C18" s="141">
        <v>6</v>
      </c>
      <c r="D18" s="141">
        <v>206</v>
      </c>
      <c r="E18" s="141">
        <v>17</v>
      </c>
      <c r="F18" s="141">
        <v>41</v>
      </c>
      <c r="G18" s="141">
        <v>8</v>
      </c>
      <c r="H18" s="141">
        <v>6</v>
      </c>
      <c r="I18" s="141">
        <v>26</v>
      </c>
      <c r="J18" s="141">
        <v>54</v>
      </c>
      <c r="K18" s="141">
        <v>13</v>
      </c>
      <c r="L18" s="141">
        <v>54</v>
      </c>
      <c r="M18" s="141">
        <v>25</v>
      </c>
      <c r="N18" s="141">
        <v>13</v>
      </c>
      <c r="O18" s="141">
        <v>12</v>
      </c>
      <c r="P18" s="141">
        <v>14</v>
      </c>
      <c r="Q18" s="141">
        <v>24</v>
      </c>
      <c r="R18" s="141">
        <v>22</v>
      </c>
      <c r="S18" s="141">
        <v>4</v>
      </c>
      <c r="T18" s="141">
        <v>8</v>
      </c>
      <c r="U18" s="141">
        <v>13</v>
      </c>
      <c r="V18" s="141">
        <v>68</v>
      </c>
      <c r="W18" s="140">
        <v>44</v>
      </c>
    </row>
    <row r="19" spans="1:23" ht="12.75" customHeight="1">
      <c r="A19" s="195" t="s">
        <v>453</v>
      </c>
      <c r="B19" s="140">
        <f t="shared" si="1"/>
        <v>11</v>
      </c>
      <c r="C19" s="141">
        <v>0</v>
      </c>
      <c r="D19" s="141">
        <v>2</v>
      </c>
      <c r="E19" s="141">
        <v>0</v>
      </c>
      <c r="F19" s="141">
        <v>1</v>
      </c>
      <c r="G19" s="141">
        <v>1</v>
      </c>
      <c r="H19" s="141">
        <v>0</v>
      </c>
      <c r="I19" s="141">
        <v>3</v>
      </c>
      <c r="J19" s="141">
        <v>0</v>
      </c>
      <c r="K19" s="141">
        <v>0</v>
      </c>
      <c r="L19" s="141">
        <v>1</v>
      </c>
      <c r="M19" s="141">
        <v>1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0">
        <v>2</v>
      </c>
    </row>
    <row r="20" spans="1:23" ht="12.75" customHeight="1">
      <c r="A20" s="195" t="s">
        <v>454</v>
      </c>
      <c r="B20" s="140">
        <f t="shared" si="1"/>
        <v>13</v>
      </c>
      <c r="C20" s="141">
        <v>0</v>
      </c>
      <c r="D20" s="141">
        <v>9</v>
      </c>
      <c r="E20" s="141">
        <v>0</v>
      </c>
      <c r="F20" s="141">
        <v>1</v>
      </c>
      <c r="G20" s="141">
        <v>0</v>
      </c>
      <c r="H20" s="141">
        <v>0</v>
      </c>
      <c r="I20" s="141">
        <v>0</v>
      </c>
      <c r="J20" s="141">
        <v>0</v>
      </c>
      <c r="K20" s="141">
        <v>1</v>
      </c>
      <c r="L20" s="141">
        <v>0</v>
      </c>
      <c r="M20" s="141">
        <v>1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0">
        <v>1</v>
      </c>
    </row>
    <row r="21" spans="1:23" ht="12.75" customHeight="1">
      <c r="A21" s="195" t="s">
        <v>554</v>
      </c>
      <c r="B21" s="140">
        <f t="shared" si="1"/>
        <v>4</v>
      </c>
      <c r="C21" s="141">
        <v>0</v>
      </c>
      <c r="D21" s="141">
        <v>0</v>
      </c>
      <c r="E21" s="141">
        <v>0</v>
      </c>
      <c r="F21" s="141">
        <v>2</v>
      </c>
      <c r="G21" s="141">
        <v>0</v>
      </c>
      <c r="H21" s="141">
        <v>0</v>
      </c>
      <c r="I21" s="141">
        <v>0</v>
      </c>
      <c r="J21" s="141">
        <v>0</v>
      </c>
      <c r="K21" s="141">
        <v>1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0">
        <v>1</v>
      </c>
    </row>
    <row r="22" spans="1:23" ht="12.75" customHeight="1">
      <c r="A22" s="195" t="s">
        <v>149</v>
      </c>
      <c r="B22" s="140">
        <f t="shared" si="1"/>
        <v>68</v>
      </c>
      <c r="C22" s="141">
        <v>1</v>
      </c>
      <c r="D22" s="141">
        <v>20</v>
      </c>
      <c r="E22" s="141">
        <v>0</v>
      </c>
      <c r="F22" s="141">
        <v>3</v>
      </c>
      <c r="G22" s="141">
        <v>0</v>
      </c>
      <c r="H22" s="141">
        <v>2</v>
      </c>
      <c r="I22" s="141">
        <v>2</v>
      </c>
      <c r="J22" s="141">
        <v>13</v>
      </c>
      <c r="K22" s="141">
        <v>0</v>
      </c>
      <c r="L22" s="141">
        <v>0</v>
      </c>
      <c r="M22" s="141">
        <v>1</v>
      </c>
      <c r="N22" s="141">
        <v>3</v>
      </c>
      <c r="O22" s="141">
        <v>0</v>
      </c>
      <c r="P22" s="141">
        <v>0</v>
      </c>
      <c r="Q22" s="141">
        <v>1</v>
      </c>
      <c r="R22" s="141">
        <v>2</v>
      </c>
      <c r="S22" s="141">
        <v>1</v>
      </c>
      <c r="T22" s="141">
        <v>3</v>
      </c>
      <c r="U22" s="141">
        <v>3</v>
      </c>
      <c r="V22" s="141">
        <v>6</v>
      </c>
      <c r="W22" s="140">
        <v>7</v>
      </c>
    </row>
    <row r="23" spans="1:23" ht="12.75" customHeight="1">
      <c r="A23" s="195" t="s">
        <v>150</v>
      </c>
      <c r="B23" s="140">
        <f t="shared" si="1"/>
        <v>332</v>
      </c>
      <c r="C23" s="141">
        <v>3</v>
      </c>
      <c r="D23" s="141">
        <v>138</v>
      </c>
      <c r="E23" s="141">
        <v>5</v>
      </c>
      <c r="F23" s="141">
        <v>17</v>
      </c>
      <c r="G23" s="141">
        <v>0</v>
      </c>
      <c r="H23" s="141">
        <v>3</v>
      </c>
      <c r="I23" s="141">
        <v>17</v>
      </c>
      <c r="J23" s="141">
        <v>12</v>
      </c>
      <c r="K23" s="141">
        <v>0</v>
      </c>
      <c r="L23" s="141">
        <v>2</v>
      </c>
      <c r="M23" s="141">
        <v>10</v>
      </c>
      <c r="N23" s="141">
        <v>5</v>
      </c>
      <c r="O23" s="141">
        <v>6</v>
      </c>
      <c r="P23" s="141">
        <v>1</v>
      </c>
      <c r="Q23" s="141">
        <v>28</v>
      </c>
      <c r="R23" s="141">
        <v>11</v>
      </c>
      <c r="S23" s="141">
        <v>0</v>
      </c>
      <c r="T23" s="141">
        <v>4</v>
      </c>
      <c r="U23" s="141">
        <v>18</v>
      </c>
      <c r="V23" s="141">
        <v>23</v>
      </c>
      <c r="W23" s="140">
        <v>29</v>
      </c>
    </row>
    <row r="24" spans="1:23" ht="12.75" customHeight="1">
      <c r="A24" s="195" t="s">
        <v>446</v>
      </c>
      <c r="B24" s="140">
        <f t="shared" si="1"/>
        <v>6</v>
      </c>
      <c r="C24" s="141">
        <v>0</v>
      </c>
      <c r="D24" s="141">
        <v>1</v>
      </c>
      <c r="E24" s="141">
        <v>2</v>
      </c>
      <c r="F24" s="141">
        <v>0</v>
      </c>
      <c r="G24" s="141">
        <v>0</v>
      </c>
      <c r="H24" s="141">
        <v>1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1</v>
      </c>
      <c r="V24" s="141">
        <v>1</v>
      </c>
      <c r="W24" s="140">
        <v>0</v>
      </c>
    </row>
    <row r="25" spans="1:23" ht="12.75" customHeight="1">
      <c r="A25" s="195" t="s">
        <v>509</v>
      </c>
      <c r="B25" s="140">
        <f t="shared" si="1"/>
        <v>4</v>
      </c>
      <c r="C25" s="141">
        <v>0</v>
      </c>
      <c r="D25" s="141">
        <v>2</v>
      </c>
      <c r="E25" s="141">
        <v>0</v>
      </c>
      <c r="F25" s="141">
        <v>0</v>
      </c>
      <c r="G25" s="141">
        <v>0</v>
      </c>
      <c r="H25" s="141">
        <v>1</v>
      </c>
      <c r="I25" s="141">
        <v>1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v>0</v>
      </c>
      <c r="S25" s="141">
        <v>0</v>
      </c>
      <c r="T25" s="141">
        <v>0</v>
      </c>
      <c r="U25" s="141">
        <v>0</v>
      </c>
      <c r="V25" s="141">
        <v>0</v>
      </c>
      <c r="W25" s="140">
        <v>0</v>
      </c>
    </row>
    <row r="26" spans="1:23" ht="12.75" customHeight="1">
      <c r="A26" s="195" t="s">
        <v>510</v>
      </c>
      <c r="B26" s="140">
        <f t="shared" si="1"/>
        <v>34</v>
      </c>
      <c r="C26" s="141">
        <v>0</v>
      </c>
      <c r="D26" s="141">
        <v>5</v>
      </c>
      <c r="E26" s="141">
        <v>1</v>
      </c>
      <c r="F26" s="141">
        <v>3</v>
      </c>
      <c r="G26" s="141">
        <v>1</v>
      </c>
      <c r="H26" s="141">
        <v>0</v>
      </c>
      <c r="I26" s="141">
        <v>0</v>
      </c>
      <c r="J26" s="141">
        <v>2</v>
      </c>
      <c r="K26" s="141">
        <v>0</v>
      </c>
      <c r="L26" s="141">
        <v>1</v>
      </c>
      <c r="M26" s="141">
        <v>2</v>
      </c>
      <c r="N26" s="141">
        <v>3</v>
      </c>
      <c r="O26" s="141">
        <v>1</v>
      </c>
      <c r="P26" s="141">
        <v>0</v>
      </c>
      <c r="Q26" s="141">
        <v>2</v>
      </c>
      <c r="R26" s="141">
        <v>0</v>
      </c>
      <c r="S26" s="141">
        <v>1</v>
      </c>
      <c r="T26" s="141">
        <v>2</v>
      </c>
      <c r="U26" s="141">
        <v>3</v>
      </c>
      <c r="V26" s="141">
        <v>0</v>
      </c>
      <c r="W26" s="140">
        <v>7</v>
      </c>
    </row>
    <row r="27" spans="1:23" ht="12.75" customHeight="1">
      <c r="A27" s="195" t="s">
        <v>534</v>
      </c>
      <c r="B27" s="140">
        <f t="shared" si="1"/>
        <v>10</v>
      </c>
      <c r="C27" s="141">
        <v>0</v>
      </c>
      <c r="D27" s="141">
        <v>1</v>
      </c>
      <c r="E27" s="141">
        <v>2</v>
      </c>
      <c r="F27" s="141">
        <v>0</v>
      </c>
      <c r="G27" s="141">
        <v>0</v>
      </c>
      <c r="H27" s="141">
        <v>0</v>
      </c>
      <c r="I27" s="141">
        <v>2</v>
      </c>
      <c r="J27" s="141">
        <v>0</v>
      </c>
      <c r="K27" s="141">
        <v>0</v>
      </c>
      <c r="L27" s="141">
        <v>0</v>
      </c>
      <c r="M27" s="141">
        <v>0</v>
      </c>
      <c r="N27" s="141">
        <v>2</v>
      </c>
      <c r="O27" s="141">
        <v>1</v>
      </c>
      <c r="P27" s="141">
        <v>1</v>
      </c>
      <c r="Q27" s="141">
        <v>0</v>
      </c>
      <c r="R27" s="141">
        <v>0</v>
      </c>
      <c r="S27" s="141">
        <v>0</v>
      </c>
      <c r="T27" s="141">
        <v>0</v>
      </c>
      <c r="U27" s="141">
        <v>0</v>
      </c>
      <c r="V27" s="141">
        <v>0</v>
      </c>
      <c r="W27" s="140">
        <v>1</v>
      </c>
    </row>
    <row r="28" spans="1:23" ht="12.75" customHeight="1">
      <c r="A28" s="195" t="s">
        <v>617</v>
      </c>
      <c r="B28" s="140">
        <f t="shared" si="1"/>
        <v>1</v>
      </c>
      <c r="C28" s="141">
        <v>0</v>
      </c>
      <c r="D28" s="141">
        <v>0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1</v>
      </c>
      <c r="T28" s="141">
        <v>0</v>
      </c>
      <c r="U28" s="141">
        <v>0</v>
      </c>
      <c r="V28" s="141">
        <v>0</v>
      </c>
      <c r="W28" s="140">
        <v>0</v>
      </c>
    </row>
    <row r="29" spans="1:23" ht="12.75" customHeight="1">
      <c r="A29" s="195" t="s">
        <v>548</v>
      </c>
      <c r="B29" s="140">
        <f t="shared" si="1"/>
        <v>5</v>
      </c>
      <c r="C29" s="141">
        <v>1</v>
      </c>
      <c r="D29" s="141">
        <v>0</v>
      </c>
      <c r="E29" s="141">
        <v>0</v>
      </c>
      <c r="F29" s="141">
        <v>1</v>
      </c>
      <c r="G29" s="141">
        <v>0</v>
      </c>
      <c r="H29" s="141">
        <v>0</v>
      </c>
      <c r="I29" s="141">
        <v>2</v>
      </c>
      <c r="J29" s="141">
        <v>0</v>
      </c>
      <c r="K29" s="141">
        <v>0</v>
      </c>
      <c r="L29" s="141">
        <v>0</v>
      </c>
      <c r="M29" s="141">
        <v>0</v>
      </c>
      <c r="N29" s="141">
        <v>1</v>
      </c>
      <c r="O29" s="141">
        <v>0</v>
      </c>
      <c r="P29" s="141">
        <v>0</v>
      </c>
      <c r="Q29" s="141">
        <v>0</v>
      </c>
      <c r="R29" s="141">
        <v>0</v>
      </c>
      <c r="S29" s="141">
        <v>0</v>
      </c>
      <c r="T29" s="141">
        <v>0</v>
      </c>
      <c r="U29" s="141">
        <v>0</v>
      </c>
      <c r="V29" s="141">
        <v>0</v>
      </c>
      <c r="W29" s="140">
        <v>0</v>
      </c>
    </row>
    <row r="30" spans="1:23" ht="12.75" customHeight="1">
      <c r="A30" s="195" t="s">
        <v>503</v>
      </c>
      <c r="B30" s="140">
        <f t="shared" si="1"/>
        <v>30</v>
      </c>
      <c r="C30" s="141">
        <v>2</v>
      </c>
      <c r="D30" s="141">
        <v>4</v>
      </c>
      <c r="E30" s="141">
        <v>0</v>
      </c>
      <c r="F30" s="141">
        <v>0</v>
      </c>
      <c r="G30" s="141">
        <v>1</v>
      </c>
      <c r="H30" s="141">
        <v>0</v>
      </c>
      <c r="I30" s="141">
        <v>6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1</v>
      </c>
      <c r="P30" s="141">
        <v>0</v>
      </c>
      <c r="Q30" s="141">
        <v>0</v>
      </c>
      <c r="R30" s="141">
        <v>3</v>
      </c>
      <c r="S30" s="141">
        <v>0</v>
      </c>
      <c r="T30" s="141">
        <v>0</v>
      </c>
      <c r="U30" s="141">
        <v>7</v>
      </c>
      <c r="V30" s="141">
        <v>3</v>
      </c>
      <c r="W30" s="140">
        <v>3</v>
      </c>
    </row>
    <row r="31" spans="1:23" ht="12.75" customHeight="1">
      <c r="A31" s="195" t="s">
        <v>432</v>
      </c>
      <c r="B31" s="140">
        <f t="shared" si="1"/>
        <v>5</v>
      </c>
      <c r="C31" s="141">
        <v>0</v>
      </c>
      <c r="D31" s="141">
        <v>3</v>
      </c>
      <c r="E31" s="141"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2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v>0</v>
      </c>
      <c r="W31" s="140">
        <v>0</v>
      </c>
    </row>
    <row r="32" spans="1:23" ht="12.75" customHeight="1">
      <c r="A32" s="195" t="s">
        <v>151</v>
      </c>
      <c r="B32" s="140">
        <f t="shared" si="1"/>
        <v>1</v>
      </c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1</v>
      </c>
      <c r="L32" s="14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41">
        <v>0</v>
      </c>
      <c r="W32" s="140">
        <v>0</v>
      </c>
    </row>
    <row r="33" spans="1:23" ht="12.75" customHeight="1">
      <c r="A33" s="195" t="s">
        <v>152</v>
      </c>
      <c r="B33" s="140">
        <f t="shared" si="1"/>
        <v>1</v>
      </c>
      <c r="C33" s="141">
        <v>0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1">
        <v>1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41">
        <v>0</v>
      </c>
      <c r="W33" s="140">
        <v>0</v>
      </c>
    </row>
    <row r="34" spans="1:23" ht="12.75" customHeight="1">
      <c r="A34" s="195" t="s">
        <v>153</v>
      </c>
      <c r="B34" s="140">
        <f t="shared" si="1"/>
        <v>1</v>
      </c>
      <c r="C34" s="141">
        <v>0</v>
      </c>
      <c r="D34" s="141">
        <v>0</v>
      </c>
      <c r="E34" s="141"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-1</v>
      </c>
      <c r="T34" s="141">
        <v>0</v>
      </c>
      <c r="U34" s="141">
        <v>2</v>
      </c>
      <c r="V34" s="141">
        <v>0</v>
      </c>
      <c r="W34" s="140">
        <v>0</v>
      </c>
    </row>
    <row r="35" spans="1:23" ht="12.75" customHeight="1">
      <c r="A35" s="195" t="s">
        <v>546</v>
      </c>
      <c r="B35" s="140">
        <f t="shared" si="1"/>
        <v>5</v>
      </c>
      <c r="C35" s="141">
        <v>0</v>
      </c>
      <c r="D35" s="141">
        <v>2</v>
      </c>
      <c r="E35" s="141"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1</v>
      </c>
      <c r="M35" s="141">
        <v>0</v>
      </c>
      <c r="N35" s="141">
        <v>0</v>
      </c>
      <c r="O35" s="141">
        <v>0</v>
      </c>
      <c r="P35" s="141">
        <v>0</v>
      </c>
      <c r="Q35" s="141">
        <v>1</v>
      </c>
      <c r="R35" s="141">
        <v>0</v>
      </c>
      <c r="S35" s="141">
        <v>0</v>
      </c>
      <c r="T35" s="141">
        <v>0</v>
      </c>
      <c r="U35" s="141">
        <v>0</v>
      </c>
      <c r="V35" s="141">
        <v>0</v>
      </c>
      <c r="W35" s="140">
        <v>1</v>
      </c>
    </row>
    <row r="36" spans="1:23" ht="12.75" customHeight="1">
      <c r="A36" s="195" t="s">
        <v>245</v>
      </c>
      <c r="B36" s="140">
        <f t="shared" si="1"/>
        <v>3</v>
      </c>
      <c r="C36" s="141">
        <v>0</v>
      </c>
      <c r="D36" s="141">
        <v>2</v>
      </c>
      <c r="E36" s="141"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141">
        <v>0</v>
      </c>
      <c r="Q36" s="141">
        <v>0</v>
      </c>
      <c r="R36" s="141">
        <v>0</v>
      </c>
      <c r="S36" s="141">
        <v>1</v>
      </c>
      <c r="T36" s="141">
        <v>0</v>
      </c>
      <c r="U36" s="141">
        <v>0</v>
      </c>
      <c r="V36" s="141">
        <v>0</v>
      </c>
      <c r="W36" s="140">
        <v>0</v>
      </c>
    </row>
    <row r="37" spans="1:23" ht="12.75" customHeight="1">
      <c r="A37" s="195" t="s">
        <v>154</v>
      </c>
      <c r="B37" s="140">
        <f t="shared" si="1"/>
        <v>4</v>
      </c>
      <c r="C37" s="141">
        <v>0</v>
      </c>
      <c r="D37" s="141">
        <v>2</v>
      </c>
      <c r="E37" s="141"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v>0</v>
      </c>
      <c r="M37" s="141">
        <v>0</v>
      </c>
      <c r="N37" s="141">
        <v>0</v>
      </c>
      <c r="O37" s="141">
        <v>1</v>
      </c>
      <c r="P37" s="141">
        <v>0</v>
      </c>
      <c r="Q37" s="141">
        <v>0</v>
      </c>
      <c r="R37" s="141">
        <v>0</v>
      </c>
      <c r="S37" s="141">
        <v>0</v>
      </c>
      <c r="T37" s="141">
        <v>1</v>
      </c>
      <c r="U37" s="141">
        <v>0</v>
      </c>
      <c r="V37" s="141">
        <v>0</v>
      </c>
      <c r="W37" s="140">
        <v>0</v>
      </c>
    </row>
    <row r="38" spans="1:23" ht="12.75" customHeight="1">
      <c r="A38" s="195" t="s">
        <v>155</v>
      </c>
      <c r="B38" s="140">
        <f t="shared" si="1"/>
        <v>13</v>
      </c>
      <c r="C38" s="141">
        <v>0</v>
      </c>
      <c r="D38" s="141">
        <v>6</v>
      </c>
      <c r="E38" s="141">
        <v>1</v>
      </c>
      <c r="F38" s="141">
        <v>0</v>
      </c>
      <c r="G38" s="141">
        <v>0</v>
      </c>
      <c r="H38" s="141">
        <v>0</v>
      </c>
      <c r="I38" s="141">
        <v>0</v>
      </c>
      <c r="J38" s="141">
        <v>1</v>
      </c>
      <c r="K38" s="141">
        <v>0</v>
      </c>
      <c r="L38" s="141">
        <v>1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2</v>
      </c>
      <c r="V38" s="141">
        <v>2</v>
      </c>
      <c r="W38" s="140">
        <v>0</v>
      </c>
    </row>
    <row r="39" spans="1:23" ht="12.75" customHeight="1">
      <c r="A39" s="195" t="s">
        <v>447</v>
      </c>
      <c r="B39" s="140">
        <f t="shared" si="1"/>
        <v>1</v>
      </c>
      <c r="C39" s="141">
        <v>0</v>
      </c>
      <c r="D39" s="141">
        <v>0</v>
      </c>
      <c r="E39" s="141"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v>0</v>
      </c>
      <c r="S39" s="141">
        <v>0</v>
      </c>
      <c r="T39" s="141">
        <v>0</v>
      </c>
      <c r="U39" s="141">
        <v>0</v>
      </c>
      <c r="V39" s="141">
        <v>0</v>
      </c>
      <c r="W39" s="140">
        <v>1</v>
      </c>
    </row>
    <row r="40" spans="1:23" ht="12.75" customHeight="1">
      <c r="A40" s="195" t="s">
        <v>512</v>
      </c>
      <c r="B40" s="140">
        <f t="shared" si="1"/>
        <v>469</v>
      </c>
      <c r="C40" s="141">
        <v>6</v>
      </c>
      <c r="D40" s="141">
        <v>134</v>
      </c>
      <c r="E40" s="141">
        <v>12</v>
      </c>
      <c r="F40" s="141">
        <v>26</v>
      </c>
      <c r="G40" s="141">
        <v>5</v>
      </c>
      <c r="H40" s="141">
        <v>6</v>
      </c>
      <c r="I40" s="141">
        <v>24</v>
      </c>
      <c r="J40" s="141">
        <v>67</v>
      </c>
      <c r="K40" s="141">
        <v>4</v>
      </c>
      <c r="L40" s="141">
        <v>44</v>
      </c>
      <c r="M40" s="141">
        <v>13</v>
      </c>
      <c r="N40" s="141">
        <v>13</v>
      </c>
      <c r="O40" s="141">
        <v>11</v>
      </c>
      <c r="P40" s="141">
        <v>6</v>
      </c>
      <c r="Q40" s="141">
        <v>14</v>
      </c>
      <c r="R40" s="141">
        <v>9</v>
      </c>
      <c r="S40" s="141">
        <v>4</v>
      </c>
      <c r="T40" s="141">
        <v>1</v>
      </c>
      <c r="U40" s="141">
        <v>11</v>
      </c>
      <c r="V40" s="141">
        <v>25</v>
      </c>
      <c r="W40" s="140">
        <v>34</v>
      </c>
    </row>
    <row r="41" spans="1:23" ht="12.75" customHeight="1">
      <c r="A41" s="195" t="s">
        <v>539</v>
      </c>
      <c r="B41" s="140">
        <f aca="true" t="shared" si="2" ref="B41:B72">SUM(C41:W41)</f>
        <v>3</v>
      </c>
      <c r="C41" s="141">
        <v>0</v>
      </c>
      <c r="D41" s="141">
        <v>0</v>
      </c>
      <c r="E41" s="141">
        <v>0</v>
      </c>
      <c r="F41" s="141">
        <v>1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2</v>
      </c>
      <c r="M41" s="141">
        <v>0</v>
      </c>
      <c r="N41" s="141">
        <v>0</v>
      </c>
      <c r="O41" s="141">
        <v>0</v>
      </c>
      <c r="P41" s="141">
        <v>0</v>
      </c>
      <c r="Q41" s="141">
        <v>0</v>
      </c>
      <c r="R41" s="141">
        <v>0</v>
      </c>
      <c r="S41" s="141">
        <v>0</v>
      </c>
      <c r="T41" s="141">
        <v>0</v>
      </c>
      <c r="U41" s="141">
        <v>0</v>
      </c>
      <c r="V41" s="141">
        <v>0</v>
      </c>
      <c r="W41" s="140">
        <v>0</v>
      </c>
    </row>
    <row r="42" spans="1:23" ht="12.75" customHeight="1">
      <c r="A42" s="195" t="s">
        <v>607</v>
      </c>
      <c r="B42" s="140">
        <f t="shared" si="2"/>
        <v>3</v>
      </c>
      <c r="C42" s="141">
        <v>0</v>
      </c>
      <c r="D42" s="141">
        <v>1</v>
      </c>
      <c r="E42" s="141">
        <v>0</v>
      </c>
      <c r="F42" s="141">
        <v>0</v>
      </c>
      <c r="G42" s="141">
        <v>0</v>
      </c>
      <c r="H42" s="141">
        <v>0</v>
      </c>
      <c r="I42" s="141">
        <v>1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41">
        <v>0</v>
      </c>
      <c r="Q42" s="141">
        <v>0</v>
      </c>
      <c r="R42" s="141">
        <v>0</v>
      </c>
      <c r="S42" s="141">
        <v>0</v>
      </c>
      <c r="T42" s="141">
        <v>0</v>
      </c>
      <c r="U42" s="141">
        <v>1</v>
      </c>
      <c r="V42" s="141">
        <v>0</v>
      </c>
      <c r="W42" s="140">
        <v>0</v>
      </c>
    </row>
    <row r="43" spans="1:23" ht="12.75" customHeight="1">
      <c r="A43" s="195" t="s">
        <v>156</v>
      </c>
      <c r="B43" s="140">
        <f t="shared" si="2"/>
        <v>285</v>
      </c>
      <c r="C43" s="141">
        <v>8</v>
      </c>
      <c r="D43" s="141">
        <v>104</v>
      </c>
      <c r="E43" s="141">
        <v>16</v>
      </c>
      <c r="F43" s="141">
        <v>36</v>
      </c>
      <c r="G43" s="141">
        <v>2</v>
      </c>
      <c r="H43" s="141">
        <v>5</v>
      </c>
      <c r="I43" s="141">
        <v>4</v>
      </c>
      <c r="J43" s="141">
        <v>1</v>
      </c>
      <c r="K43" s="141">
        <v>0</v>
      </c>
      <c r="L43" s="141">
        <v>26</v>
      </c>
      <c r="M43" s="141">
        <v>4</v>
      </c>
      <c r="N43" s="141">
        <v>0</v>
      </c>
      <c r="O43" s="141">
        <v>7</v>
      </c>
      <c r="P43" s="141">
        <v>11</v>
      </c>
      <c r="Q43" s="141">
        <v>4</v>
      </c>
      <c r="R43" s="141">
        <v>6</v>
      </c>
      <c r="S43" s="141">
        <v>0</v>
      </c>
      <c r="T43" s="141">
        <v>0</v>
      </c>
      <c r="U43" s="141">
        <v>19</v>
      </c>
      <c r="V43" s="141">
        <v>20</v>
      </c>
      <c r="W43" s="140">
        <v>12</v>
      </c>
    </row>
    <row r="44" spans="1:23" ht="12.75" customHeight="1">
      <c r="A44" s="195" t="s">
        <v>364</v>
      </c>
      <c r="B44" s="140">
        <f t="shared" si="2"/>
        <v>1</v>
      </c>
      <c r="C44" s="141">
        <v>1</v>
      </c>
      <c r="D44" s="141">
        <v>0</v>
      </c>
      <c r="E44" s="141"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0</v>
      </c>
      <c r="V44" s="141">
        <v>0</v>
      </c>
      <c r="W44" s="140">
        <v>0</v>
      </c>
    </row>
    <row r="45" spans="1:23" ht="12.75" customHeight="1">
      <c r="A45" s="196" t="s">
        <v>622</v>
      </c>
      <c r="B45" s="140">
        <f t="shared" si="2"/>
        <v>28</v>
      </c>
      <c r="C45" s="141">
        <v>0</v>
      </c>
      <c r="D45" s="141">
        <v>4</v>
      </c>
      <c r="E45" s="141">
        <v>3</v>
      </c>
      <c r="F45" s="141">
        <v>1</v>
      </c>
      <c r="G45" s="141">
        <v>1</v>
      </c>
      <c r="H45" s="141">
        <v>0</v>
      </c>
      <c r="I45" s="141">
        <v>2</v>
      </c>
      <c r="J45" s="141">
        <v>3</v>
      </c>
      <c r="K45" s="141">
        <v>1</v>
      </c>
      <c r="L45" s="141">
        <v>2</v>
      </c>
      <c r="M45" s="141">
        <v>0</v>
      </c>
      <c r="N45" s="141">
        <v>2</v>
      </c>
      <c r="O45" s="141">
        <v>0</v>
      </c>
      <c r="P45" s="141">
        <v>0</v>
      </c>
      <c r="Q45" s="141">
        <v>1</v>
      </c>
      <c r="R45" s="141">
        <v>0</v>
      </c>
      <c r="S45" s="141">
        <v>0</v>
      </c>
      <c r="T45" s="141">
        <v>1</v>
      </c>
      <c r="U45" s="141">
        <v>3</v>
      </c>
      <c r="V45" s="141">
        <v>1</v>
      </c>
      <c r="W45" s="140">
        <v>3</v>
      </c>
    </row>
    <row r="46" spans="1:23" ht="12.75" customHeight="1">
      <c r="A46" s="197" t="s">
        <v>271</v>
      </c>
      <c r="B46" s="140">
        <f t="shared" si="2"/>
        <v>1</v>
      </c>
      <c r="C46" s="141">
        <v>0</v>
      </c>
      <c r="D46" s="141">
        <v>1</v>
      </c>
      <c r="E46" s="141"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>
        <v>0</v>
      </c>
      <c r="L46" s="141">
        <v>0</v>
      </c>
      <c r="M46" s="141">
        <v>0</v>
      </c>
      <c r="N46" s="141">
        <v>0</v>
      </c>
      <c r="O46" s="141">
        <v>0</v>
      </c>
      <c r="P46" s="141">
        <v>0</v>
      </c>
      <c r="Q46" s="141">
        <v>0</v>
      </c>
      <c r="R46" s="141">
        <v>0</v>
      </c>
      <c r="S46" s="141">
        <v>0</v>
      </c>
      <c r="T46" s="141">
        <v>0</v>
      </c>
      <c r="U46" s="141">
        <v>0</v>
      </c>
      <c r="V46" s="141">
        <v>0</v>
      </c>
      <c r="W46" s="140">
        <v>0</v>
      </c>
    </row>
    <row r="47" spans="1:23" ht="12.75" customHeight="1">
      <c r="A47" s="194" t="s">
        <v>513</v>
      </c>
      <c r="B47" s="140">
        <f t="shared" si="2"/>
        <v>16</v>
      </c>
      <c r="C47" s="141">
        <v>0</v>
      </c>
      <c r="D47" s="141">
        <v>7</v>
      </c>
      <c r="E47" s="141">
        <v>0</v>
      </c>
      <c r="F47" s="141">
        <v>1</v>
      </c>
      <c r="G47" s="141">
        <v>0</v>
      </c>
      <c r="H47" s="141">
        <v>1</v>
      </c>
      <c r="I47" s="141">
        <v>0</v>
      </c>
      <c r="J47" s="141">
        <v>2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141">
        <v>1</v>
      </c>
      <c r="Q47" s="141">
        <v>1</v>
      </c>
      <c r="R47" s="141">
        <v>0</v>
      </c>
      <c r="S47" s="141">
        <v>0</v>
      </c>
      <c r="T47" s="141">
        <v>0</v>
      </c>
      <c r="U47" s="141">
        <v>0</v>
      </c>
      <c r="V47" s="141">
        <v>0</v>
      </c>
      <c r="W47" s="140">
        <v>3</v>
      </c>
    </row>
    <row r="48" spans="1:23" ht="12.75" customHeight="1">
      <c r="A48" s="194" t="s">
        <v>514</v>
      </c>
      <c r="B48" s="140">
        <f t="shared" si="2"/>
        <v>1</v>
      </c>
      <c r="C48" s="141">
        <v>0</v>
      </c>
      <c r="D48" s="141">
        <v>0</v>
      </c>
      <c r="E48" s="141">
        <v>0</v>
      </c>
      <c r="F48" s="141">
        <v>0</v>
      </c>
      <c r="G48" s="141">
        <v>1</v>
      </c>
      <c r="H48" s="141">
        <v>0</v>
      </c>
      <c r="I48" s="141">
        <v>0</v>
      </c>
      <c r="J48" s="141">
        <v>0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141">
        <v>0</v>
      </c>
      <c r="Q48" s="141">
        <v>0</v>
      </c>
      <c r="R48" s="141">
        <v>0</v>
      </c>
      <c r="S48" s="141">
        <v>0</v>
      </c>
      <c r="T48" s="141">
        <v>0</v>
      </c>
      <c r="U48" s="141">
        <v>0</v>
      </c>
      <c r="V48" s="141">
        <v>0</v>
      </c>
      <c r="W48" s="140">
        <v>0</v>
      </c>
    </row>
    <row r="49" spans="1:23" ht="12.75" customHeight="1">
      <c r="A49" s="194" t="s">
        <v>277</v>
      </c>
      <c r="B49" s="140">
        <f t="shared" si="2"/>
        <v>3</v>
      </c>
      <c r="C49" s="141">
        <v>0</v>
      </c>
      <c r="D49" s="141">
        <v>0</v>
      </c>
      <c r="E49" s="141">
        <v>0</v>
      </c>
      <c r="F49" s="141">
        <v>0</v>
      </c>
      <c r="G49" s="141">
        <v>2</v>
      </c>
      <c r="H49" s="141">
        <v>0</v>
      </c>
      <c r="I49" s="141">
        <v>1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1">
        <v>0</v>
      </c>
      <c r="Q49" s="141">
        <v>0</v>
      </c>
      <c r="R49" s="141">
        <v>0</v>
      </c>
      <c r="S49" s="141">
        <v>0</v>
      </c>
      <c r="T49" s="141">
        <v>0</v>
      </c>
      <c r="U49" s="141">
        <v>0</v>
      </c>
      <c r="V49" s="141">
        <v>0</v>
      </c>
      <c r="W49" s="140">
        <v>0</v>
      </c>
    </row>
    <row r="50" spans="1:23" ht="12.75" customHeight="1">
      <c r="A50" s="194" t="s">
        <v>540</v>
      </c>
      <c r="B50" s="140">
        <f t="shared" si="2"/>
        <v>2</v>
      </c>
      <c r="C50" s="141">
        <v>0</v>
      </c>
      <c r="D50" s="141">
        <v>0</v>
      </c>
      <c r="E50" s="141"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1">
        <v>1</v>
      </c>
      <c r="N50" s="141">
        <v>0</v>
      </c>
      <c r="O50" s="141">
        <v>1</v>
      </c>
      <c r="P50" s="141">
        <v>0</v>
      </c>
      <c r="Q50" s="141">
        <v>0</v>
      </c>
      <c r="R50" s="141">
        <v>0</v>
      </c>
      <c r="S50" s="141">
        <v>0</v>
      </c>
      <c r="T50" s="141">
        <v>0</v>
      </c>
      <c r="U50" s="141">
        <v>0</v>
      </c>
      <c r="V50" s="141">
        <v>0</v>
      </c>
      <c r="W50" s="140">
        <v>0</v>
      </c>
    </row>
    <row r="51" spans="1:23" ht="12.75" customHeight="1">
      <c r="A51" s="194" t="s">
        <v>515</v>
      </c>
      <c r="B51" s="140">
        <f t="shared" si="2"/>
        <v>19</v>
      </c>
      <c r="C51" s="141">
        <v>1</v>
      </c>
      <c r="D51" s="141">
        <v>8</v>
      </c>
      <c r="E51" s="141">
        <v>1</v>
      </c>
      <c r="F51" s="141">
        <v>2</v>
      </c>
      <c r="G51" s="141">
        <v>0</v>
      </c>
      <c r="H51" s="141">
        <v>1</v>
      </c>
      <c r="I51" s="141">
        <v>0</v>
      </c>
      <c r="J51" s="141">
        <v>0</v>
      </c>
      <c r="K51" s="141">
        <v>0</v>
      </c>
      <c r="L51" s="141">
        <v>2</v>
      </c>
      <c r="M51" s="141">
        <v>0</v>
      </c>
      <c r="N51" s="141">
        <v>0</v>
      </c>
      <c r="O51" s="141">
        <v>0</v>
      </c>
      <c r="P51" s="141">
        <v>0</v>
      </c>
      <c r="Q51" s="141">
        <v>1</v>
      </c>
      <c r="R51" s="141">
        <v>0</v>
      </c>
      <c r="S51" s="141">
        <v>0</v>
      </c>
      <c r="T51" s="141">
        <v>0</v>
      </c>
      <c r="U51" s="141">
        <v>2</v>
      </c>
      <c r="V51" s="141">
        <v>1</v>
      </c>
      <c r="W51" s="140">
        <v>0</v>
      </c>
    </row>
    <row r="52" spans="1:23" ht="12.75" customHeight="1">
      <c r="A52" s="196" t="s">
        <v>623</v>
      </c>
      <c r="B52" s="140">
        <f t="shared" si="2"/>
        <v>2</v>
      </c>
      <c r="C52" s="141">
        <v>0</v>
      </c>
      <c r="D52" s="141">
        <v>0</v>
      </c>
      <c r="E52" s="141">
        <v>0</v>
      </c>
      <c r="F52" s="141">
        <v>1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v>0</v>
      </c>
      <c r="M52" s="141">
        <v>0</v>
      </c>
      <c r="N52" s="141">
        <v>1</v>
      </c>
      <c r="O52" s="141">
        <v>0</v>
      </c>
      <c r="P52" s="141">
        <v>0</v>
      </c>
      <c r="Q52" s="141">
        <v>0</v>
      </c>
      <c r="R52" s="141">
        <v>0</v>
      </c>
      <c r="S52" s="141">
        <v>0</v>
      </c>
      <c r="T52" s="141">
        <v>0</v>
      </c>
      <c r="U52" s="141">
        <v>0</v>
      </c>
      <c r="V52" s="141">
        <v>0</v>
      </c>
      <c r="W52" s="140">
        <v>0</v>
      </c>
    </row>
    <row r="53" spans="1:23" ht="12.75" customHeight="1">
      <c r="A53" s="17" t="s">
        <v>157</v>
      </c>
      <c r="B53" s="140">
        <f t="shared" si="2"/>
        <v>3</v>
      </c>
      <c r="C53" s="141">
        <v>0</v>
      </c>
      <c r="D53" s="141">
        <v>0</v>
      </c>
      <c r="E53" s="141"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1">
        <v>0</v>
      </c>
      <c r="P53" s="141">
        <v>0</v>
      </c>
      <c r="Q53" s="141">
        <v>1</v>
      </c>
      <c r="R53" s="141">
        <v>1</v>
      </c>
      <c r="S53" s="141">
        <v>0</v>
      </c>
      <c r="T53" s="141">
        <v>0</v>
      </c>
      <c r="U53" s="141">
        <v>1</v>
      </c>
      <c r="V53" s="141">
        <v>0</v>
      </c>
      <c r="W53" s="140">
        <v>0</v>
      </c>
    </row>
    <row r="54" spans="1:23" ht="12.75" customHeight="1">
      <c r="A54" s="198" t="s">
        <v>549</v>
      </c>
      <c r="B54" s="140">
        <f t="shared" si="2"/>
        <v>3</v>
      </c>
      <c r="C54" s="141">
        <v>0</v>
      </c>
      <c r="D54" s="141">
        <v>2</v>
      </c>
      <c r="E54" s="141">
        <v>0</v>
      </c>
      <c r="F54" s="141">
        <v>1</v>
      </c>
      <c r="G54" s="141">
        <v>0</v>
      </c>
      <c r="H54" s="141">
        <v>0</v>
      </c>
      <c r="I54" s="141">
        <v>0</v>
      </c>
      <c r="J54" s="141">
        <v>0</v>
      </c>
      <c r="K54" s="141">
        <v>0</v>
      </c>
      <c r="L54" s="141">
        <v>0</v>
      </c>
      <c r="M54" s="141">
        <v>0</v>
      </c>
      <c r="N54" s="141">
        <v>0</v>
      </c>
      <c r="O54" s="141">
        <v>0</v>
      </c>
      <c r="P54" s="141">
        <v>0</v>
      </c>
      <c r="Q54" s="141">
        <v>0</v>
      </c>
      <c r="R54" s="141">
        <v>0</v>
      </c>
      <c r="S54" s="141">
        <v>0</v>
      </c>
      <c r="T54" s="141">
        <v>0</v>
      </c>
      <c r="U54" s="141">
        <v>0</v>
      </c>
      <c r="V54" s="141">
        <v>0</v>
      </c>
      <c r="W54" s="140">
        <v>0</v>
      </c>
    </row>
    <row r="55" spans="1:23" ht="12.75" customHeight="1">
      <c r="A55" s="194" t="s">
        <v>158</v>
      </c>
      <c r="B55" s="140">
        <f t="shared" si="2"/>
        <v>1</v>
      </c>
      <c r="C55" s="141">
        <v>0</v>
      </c>
      <c r="D55" s="141">
        <v>0</v>
      </c>
      <c r="E55" s="141">
        <v>0</v>
      </c>
      <c r="F55" s="141">
        <v>0</v>
      </c>
      <c r="G55" s="141">
        <v>0</v>
      </c>
      <c r="H55" s="141">
        <v>1</v>
      </c>
      <c r="I55" s="141">
        <v>0</v>
      </c>
      <c r="J55" s="141">
        <v>0</v>
      </c>
      <c r="K55" s="141">
        <v>0</v>
      </c>
      <c r="L55" s="141">
        <v>0</v>
      </c>
      <c r="M55" s="141">
        <v>0</v>
      </c>
      <c r="N55" s="141">
        <v>0</v>
      </c>
      <c r="O55" s="141">
        <v>0</v>
      </c>
      <c r="P55" s="141">
        <v>0</v>
      </c>
      <c r="Q55" s="141">
        <v>0</v>
      </c>
      <c r="R55" s="141">
        <v>0</v>
      </c>
      <c r="S55" s="141">
        <v>0</v>
      </c>
      <c r="T55" s="141">
        <v>0</v>
      </c>
      <c r="U55" s="141">
        <v>0</v>
      </c>
      <c r="V55" s="141">
        <v>0</v>
      </c>
      <c r="W55" s="140">
        <v>0</v>
      </c>
    </row>
    <row r="56" spans="1:23" ht="12.75" customHeight="1">
      <c r="A56" s="199" t="s">
        <v>159</v>
      </c>
      <c r="B56" s="140">
        <f t="shared" si="2"/>
        <v>3</v>
      </c>
      <c r="C56" s="141">
        <v>0</v>
      </c>
      <c r="D56" s="141">
        <v>1</v>
      </c>
      <c r="E56" s="141">
        <v>0</v>
      </c>
      <c r="F56" s="141">
        <v>0</v>
      </c>
      <c r="G56" s="141">
        <v>1</v>
      </c>
      <c r="H56" s="141">
        <v>0</v>
      </c>
      <c r="I56" s="141">
        <v>0</v>
      </c>
      <c r="J56" s="141">
        <v>0</v>
      </c>
      <c r="K56" s="141">
        <v>0</v>
      </c>
      <c r="L56" s="141">
        <v>0</v>
      </c>
      <c r="M56" s="141">
        <v>0</v>
      </c>
      <c r="N56" s="141">
        <v>0</v>
      </c>
      <c r="O56" s="141">
        <v>0</v>
      </c>
      <c r="P56" s="141">
        <v>0</v>
      </c>
      <c r="Q56" s="141">
        <v>0</v>
      </c>
      <c r="R56" s="141">
        <v>0</v>
      </c>
      <c r="S56" s="141">
        <v>0</v>
      </c>
      <c r="T56" s="141">
        <v>0</v>
      </c>
      <c r="U56" s="141">
        <v>0</v>
      </c>
      <c r="V56" s="141">
        <v>1</v>
      </c>
      <c r="W56" s="140">
        <v>0</v>
      </c>
    </row>
    <row r="57" spans="1:23" ht="12.75" customHeight="1">
      <c r="A57" s="194" t="s">
        <v>160</v>
      </c>
      <c r="B57" s="140">
        <f t="shared" si="2"/>
        <v>1</v>
      </c>
      <c r="C57" s="141">
        <v>0</v>
      </c>
      <c r="D57" s="141">
        <v>0</v>
      </c>
      <c r="E57" s="141">
        <v>0</v>
      </c>
      <c r="F57" s="141">
        <v>0</v>
      </c>
      <c r="G57" s="141">
        <v>0</v>
      </c>
      <c r="H57" s="141">
        <v>0</v>
      </c>
      <c r="I57" s="141">
        <v>0</v>
      </c>
      <c r="J57" s="141">
        <v>0</v>
      </c>
      <c r="K57" s="141">
        <v>0</v>
      </c>
      <c r="L57" s="141">
        <v>0</v>
      </c>
      <c r="M57" s="141">
        <v>0</v>
      </c>
      <c r="N57" s="141">
        <v>0</v>
      </c>
      <c r="O57" s="141">
        <v>0</v>
      </c>
      <c r="P57" s="141">
        <v>0</v>
      </c>
      <c r="Q57" s="141">
        <v>0</v>
      </c>
      <c r="R57" s="141">
        <v>0</v>
      </c>
      <c r="S57" s="141">
        <v>0</v>
      </c>
      <c r="T57" s="141">
        <v>0</v>
      </c>
      <c r="U57" s="141">
        <v>0</v>
      </c>
      <c r="V57" s="141">
        <v>0</v>
      </c>
      <c r="W57" s="140">
        <v>1</v>
      </c>
    </row>
    <row r="58" spans="1:23" ht="12.75" customHeight="1">
      <c r="A58" s="194" t="s">
        <v>551</v>
      </c>
      <c r="B58" s="140">
        <f t="shared" si="2"/>
        <v>25</v>
      </c>
      <c r="C58" s="141">
        <v>1</v>
      </c>
      <c r="D58" s="141">
        <v>4</v>
      </c>
      <c r="E58" s="141">
        <v>0</v>
      </c>
      <c r="F58" s="141">
        <v>2</v>
      </c>
      <c r="G58" s="141">
        <v>0</v>
      </c>
      <c r="H58" s="141">
        <v>2</v>
      </c>
      <c r="I58" s="141">
        <v>2</v>
      </c>
      <c r="J58" s="141">
        <v>5</v>
      </c>
      <c r="K58" s="141">
        <v>0</v>
      </c>
      <c r="L58" s="141">
        <v>3</v>
      </c>
      <c r="M58" s="141">
        <v>0</v>
      </c>
      <c r="N58" s="141">
        <v>1</v>
      </c>
      <c r="O58" s="141">
        <v>1</v>
      </c>
      <c r="P58" s="141">
        <v>0</v>
      </c>
      <c r="Q58" s="141">
        <v>0</v>
      </c>
      <c r="R58" s="141">
        <v>0</v>
      </c>
      <c r="S58" s="141">
        <v>0</v>
      </c>
      <c r="T58" s="141">
        <v>0</v>
      </c>
      <c r="U58" s="141">
        <v>1</v>
      </c>
      <c r="V58" s="141">
        <v>1</v>
      </c>
      <c r="W58" s="140">
        <v>2</v>
      </c>
    </row>
    <row r="59" spans="1:23" ht="12.75" customHeight="1">
      <c r="A59" s="194" t="s">
        <v>541</v>
      </c>
      <c r="B59" s="140">
        <f t="shared" si="2"/>
        <v>1</v>
      </c>
      <c r="C59" s="141">
        <v>0</v>
      </c>
      <c r="D59" s="141">
        <v>0</v>
      </c>
      <c r="E59" s="141">
        <v>0</v>
      </c>
      <c r="F59" s="141">
        <v>0</v>
      </c>
      <c r="G59" s="141">
        <v>0</v>
      </c>
      <c r="H59" s="141">
        <v>0</v>
      </c>
      <c r="I59" s="141">
        <v>0</v>
      </c>
      <c r="J59" s="141">
        <v>1</v>
      </c>
      <c r="K59" s="141">
        <v>0</v>
      </c>
      <c r="L59" s="141">
        <v>0</v>
      </c>
      <c r="M59" s="141">
        <v>0</v>
      </c>
      <c r="N59" s="141">
        <v>0</v>
      </c>
      <c r="O59" s="141">
        <v>0</v>
      </c>
      <c r="P59" s="141">
        <v>0</v>
      </c>
      <c r="Q59" s="141">
        <v>0</v>
      </c>
      <c r="R59" s="141">
        <v>0</v>
      </c>
      <c r="S59" s="141">
        <v>0</v>
      </c>
      <c r="T59" s="141">
        <v>0</v>
      </c>
      <c r="U59" s="141">
        <v>0</v>
      </c>
      <c r="V59" s="141">
        <v>0</v>
      </c>
      <c r="W59" s="140">
        <v>0</v>
      </c>
    </row>
    <row r="60" spans="1:23" ht="12.75" customHeight="1">
      <c r="A60" s="194" t="s">
        <v>161</v>
      </c>
      <c r="B60" s="140">
        <f t="shared" si="2"/>
        <v>1</v>
      </c>
      <c r="C60" s="141">
        <v>0</v>
      </c>
      <c r="D60" s="141">
        <v>0</v>
      </c>
      <c r="E60" s="141">
        <v>0</v>
      </c>
      <c r="F60" s="141">
        <v>0</v>
      </c>
      <c r="G60" s="141">
        <v>0</v>
      </c>
      <c r="H60" s="141">
        <v>0</v>
      </c>
      <c r="I60" s="141">
        <v>0</v>
      </c>
      <c r="J60" s="141">
        <v>0</v>
      </c>
      <c r="K60" s="141">
        <v>0</v>
      </c>
      <c r="L60" s="141">
        <v>1</v>
      </c>
      <c r="M60" s="141">
        <v>0</v>
      </c>
      <c r="N60" s="141">
        <v>0</v>
      </c>
      <c r="O60" s="141">
        <v>0</v>
      </c>
      <c r="P60" s="141">
        <v>0</v>
      </c>
      <c r="Q60" s="141">
        <v>0</v>
      </c>
      <c r="R60" s="141">
        <v>0</v>
      </c>
      <c r="S60" s="141">
        <v>0</v>
      </c>
      <c r="T60" s="141">
        <v>0</v>
      </c>
      <c r="U60" s="141">
        <v>0</v>
      </c>
      <c r="V60" s="141">
        <v>0</v>
      </c>
      <c r="W60" s="140">
        <v>0</v>
      </c>
    </row>
    <row r="61" spans="1:23" ht="12.75" customHeight="1">
      <c r="A61" s="194" t="s">
        <v>162</v>
      </c>
      <c r="B61" s="140">
        <f t="shared" si="2"/>
        <v>1</v>
      </c>
      <c r="C61" s="141">
        <v>0</v>
      </c>
      <c r="D61" s="141">
        <v>0</v>
      </c>
      <c r="E61" s="141">
        <v>0</v>
      </c>
      <c r="F61" s="141">
        <v>0</v>
      </c>
      <c r="G61" s="141">
        <v>0</v>
      </c>
      <c r="H61" s="141">
        <v>0</v>
      </c>
      <c r="I61" s="141">
        <v>0</v>
      </c>
      <c r="J61" s="141">
        <v>0</v>
      </c>
      <c r="K61" s="141">
        <v>1</v>
      </c>
      <c r="L61" s="141">
        <v>0</v>
      </c>
      <c r="M61" s="141">
        <v>0</v>
      </c>
      <c r="N61" s="141">
        <v>0</v>
      </c>
      <c r="O61" s="141">
        <v>0</v>
      </c>
      <c r="P61" s="141">
        <v>0</v>
      </c>
      <c r="Q61" s="141">
        <v>0</v>
      </c>
      <c r="R61" s="141">
        <v>0</v>
      </c>
      <c r="S61" s="141">
        <v>0</v>
      </c>
      <c r="T61" s="141">
        <v>0</v>
      </c>
      <c r="U61" s="141">
        <v>0</v>
      </c>
      <c r="V61" s="141">
        <v>0</v>
      </c>
      <c r="W61" s="140">
        <v>0</v>
      </c>
    </row>
    <row r="62" spans="1:23" ht="12.75" customHeight="1">
      <c r="A62" s="194" t="s">
        <v>274</v>
      </c>
      <c r="B62" s="140">
        <f t="shared" si="2"/>
        <v>1</v>
      </c>
      <c r="C62" s="141">
        <v>0</v>
      </c>
      <c r="D62" s="141">
        <v>0</v>
      </c>
      <c r="E62" s="141">
        <v>0</v>
      </c>
      <c r="F62" s="141">
        <v>0</v>
      </c>
      <c r="G62" s="141">
        <v>0</v>
      </c>
      <c r="H62" s="141">
        <v>0</v>
      </c>
      <c r="I62" s="141">
        <v>0</v>
      </c>
      <c r="J62" s="141">
        <v>0</v>
      </c>
      <c r="K62" s="141">
        <v>0</v>
      </c>
      <c r="L62" s="141">
        <v>0</v>
      </c>
      <c r="M62" s="141">
        <v>0</v>
      </c>
      <c r="N62" s="141">
        <v>0</v>
      </c>
      <c r="O62" s="141">
        <v>0</v>
      </c>
      <c r="P62" s="141">
        <v>0</v>
      </c>
      <c r="Q62" s="141">
        <v>0</v>
      </c>
      <c r="R62" s="141">
        <v>0</v>
      </c>
      <c r="S62" s="141">
        <v>0</v>
      </c>
      <c r="T62" s="141">
        <v>0</v>
      </c>
      <c r="U62" s="141">
        <v>0</v>
      </c>
      <c r="V62" s="141">
        <v>1</v>
      </c>
      <c r="W62" s="140">
        <v>0</v>
      </c>
    </row>
    <row r="63" spans="1:23" ht="12.75" customHeight="1">
      <c r="A63" s="194" t="s">
        <v>516</v>
      </c>
      <c r="B63" s="140">
        <f t="shared" si="2"/>
        <v>3</v>
      </c>
      <c r="C63" s="141">
        <v>0</v>
      </c>
      <c r="D63" s="141">
        <v>2</v>
      </c>
      <c r="E63" s="141">
        <v>0</v>
      </c>
      <c r="F63" s="141">
        <v>0</v>
      </c>
      <c r="G63" s="141">
        <v>0</v>
      </c>
      <c r="H63" s="141">
        <v>0</v>
      </c>
      <c r="I63" s="141">
        <v>0</v>
      </c>
      <c r="J63" s="141">
        <v>0</v>
      </c>
      <c r="K63" s="141">
        <v>0</v>
      </c>
      <c r="L63" s="141">
        <v>0</v>
      </c>
      <c r="M63" s="141">
        <v>0</v>
      </c>
      <c r="N63" s="141">
        <v>0</v>
      </c>
      <c r="O63" s="141">
        <v>0</v>
      </c>
      <c r="P63" s="141">
        <v>0</v>
      </c>
      <c r="Q63" s="141">
        <v>0</v>
      </c>
      <c r="R63" s="141">
        <v>0</v>
      </c>
      <c r="S63" s="141">
        <v>1</v>
      </c>
      <c r="T63" s="141">
        <v>0</v>
      </c>
      <c r="U63" s="141">
        <v>0</v>
      </c>
      <c r="V63" s="141">
        <v>0</v>
      </c>
      <c r="W63" s="140">
        <v>0</v>
      </c>
    </row>
    <row r="64" spans="1:23" ht="12.75" customHeight="1">
      <c r="A64" s="194" t="s">
        <v>163</v>
      </c>
      <c r="B64" s="140">
        <f t="shared" si="2"/>
        <v>16</v>
      </c>
      <c r="C64" s="141">
        <v>0</v>
      </c>
      <c r="D64" s="141">
        <v>7</v>
      </c>
      <c r="E64" s="141">
        <v>0</v>
      </c>
      <c r="F64" s="141">
        <v>0</v>
      </c>
      <c r="G64" s="141">
        <v>0</v>
      </c>
      <c r="H64" s="141">
        <v>0</v>
      </c>
      <c r="I64" s="141">
        <v>1</v>
      </c>
      <c r="J64" s="141">
        <v>2</v>
      </c>
      <c r="K64" s="141">
        <v>0</v>
      </c>
      <c r="L64" s="141">
        <v>1</v>
      </c>
      <c r="M64" s="141">
        <v>0</v>
      </c>
      <c r="N64" s="141">
        <v>0</v>
      </c>
      <c r="O64" s="141">
        <v>0</v>
      </c>
      <c r="P64" s="141">
        <v>0</v>
      </c>
      <c r="Q64" s="141">
        <v>1</v>
      </c>
      <c r="R64" s="141">
        <v>0</v>
      </c>
      <c r="S64" s="141">
        <v>0</v>
      </c>
      <c r="T64" s="141">
        <v>0</v>
      </c>
      <c r="U64" s="141">
        <v>0</v>
      </c>
      <c r="V64" s="141">
        <v>3</v>
      </c>
      <c r="W64" s="140">
        <v>1</v>
      </c>
    </row>
    <row r="65" spans="1:23" ht="12.75" customHeight="1">
      <c r="A65" s="194" t="s">
        <v>609</v>
      </c>
      <c r="B65" s="140">
        <f t="shared" si="2"/>
        <v>48</v>
      </c>
      <c r="C65" s="141">
        <f>C57+C60</f>
        <v>0</v>
      </c>
      <c r="D65" s="141">
        <v>14</v>
      </c>
      <c r="E65" s="141">
        <v>0</v>
      </c>
      <c r="F65" s="141">
        <v>1</v>
      </c>
      <c r="G65" s="141">
        <v>0</v>
      </c>
      <c r="H65" s="141">
        <v>0</v>
      </c>
      <c r="I65" s="141">
        <v>1</v>
      </c>
      <c r="J65" s="141">
        <v>1</v>
      </c>
      <c r="K65" s="141">
        <v>0</v>
      </c>
      <c r="L65" s="141">
        <v>1</v>
      </c>
      <c r="M65" s="141">
        <v>0</v>
      </c>
      <c r="N65" s="141">
        <v>0</v>
      </c>
      <c r="O65" s="141">
        <v>1</v>
      </c>
      <c r="P65" s="141">
        <v>0</v>
      </c>
      <c r="Q65" s="141">
        <v>0</v>
      </c>
      <c r="R65" s="141">
        <v>0</v>
      </c>
      <c r="S65" s="141">
        <v>0</v>
      </c>
      <c r="T65" s="141">
        <v>0</v>
      </c>
      <c r="U65" s="141">
        <v>2</v>
      </c>
      <c r="V65" s="141">
        <v>7</v>
      </c>
      <c r="W65" s="140">
        <v>20</v>
      </c>
    </row>
    <row r="66" spans="1:23" ht="12.75" customHeight="1">
      <c r="A66" s="194" t="s">
        <v>164</v>
      </c>
      <c r="B66" s="140">
        <f t="shared" si="2"/>
        <v>1</v>
      </c>
      <c r="C66" s="141">
        <v>0</v>
      </c>
      <c r="D66" s="141">
        <v>0</v>
      </c>
      <c r="E66" s="141">
        <v>0</v>
      </c>
      <c r="F66" s="141">
        <v>0</v>
      </c>
      <c r="G66" s="141">
        <v>0</v>
      </c>
      <c r="H66" s="141">
        <v>0</v>
      </c>
      <c r="I66" s="141">
        <v>0</v>
      </c>
      <c r="J66" s="141">
        <v>0</v>
      </c>
      <c r="K66" s="141">
        <v>0</v>
      </c>
      <c r="L66" s="141">
        <v>0</v>
      </c>
      <c r="M66" s="141">
        <v>0</v>
      </c>
      <c r="N66" s="141">
        <v>0</v>
      </c>
      <c r="O66" s="141">
        <v>0</v>
      </c>
      <c r="P66" s="141">
        <v>1</v>
      </c>
      <c r="Q66" s="141">
        <v>0</v>
      </c>
      <c r="R66" s="141">
        <v>0</v>
      </c>
      <c r="S66" s="141">
        <v>0</v>
      </c>
      <c r="T66" s="141">
        <v>0</v>
      </c>
      <c r="U66" s="141">
        <v>0</v>
      </c>
      <c r="V66" s="141">
        <v>0</v>
      </c>
      <c r="W66" s="140">
        <v>0</v>
      </c>
    </row>
    <row r="67" spans="1:23" ht="12.75" customHeight="1">
      <c r="A67" s="194" t="s">
        <v>165</v>
      </c>
      <c r="B67" s="140">
        <f t="shared" si="2"/>
        <v>75</v>
      </c>
      <c r="C67" s="141">
        <v>1</v>
      </c>
      <c r="D67" s="141">
        <v>29</v>
      </c>
      <c r="E67" s="141">
        <v>0</v>
      </c>
      <c r="F67" s="141">
        <v>0</v>
      </c>
      <c r="G67" s="141">
        <v>0</v>
      </c>
      <c r="H67" s="141">
        <v>1</v>
      </c>
      <c r="I67" s="141">
        <v>1</v>
      </c>
      <c r="J67" s="141">
        <v>1</v>
      </c>
      <c r="K67" s="141">
        <v>0</v>
      </c>
      <c r="L67" s="141">
        <v>9</v>
      </c>
      <c r="M67" s="141">
        <v>1</v>
      </c>
      <c r="N67" s="141">
        <v>1</v>
      </c>
      <c r="O67" s="141">
        <v>0</v>
      </c>
      <c r="P67" s="141">
        <v>0</v>
      </c>
      <c r="Q67" s="141">
        <v>3</v>
      </c>
      <c r="R67" s="141">
        <v>0</v>
      </c>
      <c r="S67" s="141">
        <v>0</v>
      </c>
      <c r="T67" s="141">
        <v>0</v>
      </c>
      <c r="U67" s="141">
        <v>1</v>
      </c>
      <c r="V67" s="141">
        <v>16</v>
      </c>
      <c r="W67" s="140">
        <v>11</v>
      </c>
    </row>
    <row r="68" spans="1:23" ht="12.75" customHeight="1">
      <c r="A68" s="194" t="s">
        <v>519</v>
      </c>
      <c r="B68" s="140">
        <f t="shared" si="2"/>
        <v>157</v>
      </c>
      <c r="C68" s="141">
        <v>0</v>
      </c>
      <c r="D68" s="141">
        <v>64</v>
      </c>
      <c r="E68" s="141">
        <v>3</v>
      </c>
      <c r="F68" s="141">
        <v>14</v>
      </c>
      <c r="G68" s="141">
        <v>2</v>
      </c>
      <c r="H68" s="141">
        <v>2</v>
      </c>
      <c r="I68" s="141">
        <v>6</v>
      </c>
      <c r="J68" s="141">
        <v>18</v>
      </c>
      <c r="K68" s="141">
        <v>1</v>
      </c>
      <c r="L68" s="141">
        <v>5</v>
      </c>
      <c r="M68" s="141">
        <v>7</v>
      </c>
      <c r="N68" s="141">
        <v>0</v>
      </c>
      <c r="O68" s="141">
        <v>8</v>
      </c>
      <c r="P68" s="141">
        <v>0</v>
      </c>
      <c r="Q68" s="141">
        <v>6</v>
      </c>
      <c r="R68" s="141">
        <v>0</v>
      </c>
      <c r="S68" s="141">
        <v>2</v>
      </c>
      <c r="T68" s="141">
        <v>1</v>
      </c>
      <c r="U68" s="141">
        <v>1</v>
      </c>
      <c r="V68" s="141">
        <v>8</v>
      </c>
      <c r="W68" s="140">
        <v>9</v>
      </c>
    </row>
    <row r="69" spans="1:23" ht="12.75" customHeight="1">
      <c r="A69" s="194" t="s">
        <v>166</v>
      </c>
      <c r="B69" s="140">
        <f t="shared" si="2"/>
        <v>1</v>
      </c>
      <c r="C69" s="141">
        <v>0</v>
      </c>
      <c r="D69" s="141">
        <v>1</v>
      </c>
      <c r="E69" s="141">
        <v>0</v>
      </c>
      <c r="F69" s="141">
        <v>0</v>
      </c>
      <c r="G69" s="141">
        <v>0</v>
      </c>
      <c r="H69" s="141">
        <v>0</v>
      </c>
      <c r="I69" s="141">
        <v>0</v>
      </c>
      <c r="J69" s="141">
        <v>0</v>
      </c>
      <c r="K69" s="141">
        <v>0</v>
      </c>
      <c r="L69" s="141">
        <v>0</v>
      </c>
      <c r="M69" s="141">
        <v>0</v>
      </c>
      <c r="N69" s="141">
        <v>0</v>
      </c>
      <c r="O69" s="141">
        <v>0</v>
      </c>
      <c r="P69" s="141">
        <v>0</v>
      </c>
      <c r="Q69" s="141">
        <v>0</v>
      </c>
      <c r="R69" s="141">
        <v>0</v>
      </c>
      <c r="S69" s="141">
        <v>0</v>
      </c>
      <c r="T69" s="141">
        <v>0</v>
      </c>
      <c r="U69" s="141">
        <v>0</v>
      </c>
      <c r="V69" s="141">
        <v>0</v>
      </c>
      <c r="W69" s="140">
        <v>0</v>
      </c>
    </row>
    <row r="70" spans="1:23" ht="12.75" customHeight="1">
      <c r="A70" s="194" t="s">
        <v>517</v>
      </c>
      <c r="B70" s="140">
        <f t="shared" si="2"/>
        <v>642</v>
      </c>
      <c r="C70" s="141">
        <v>6</v>
      </c>
      <c r="D70" s="141">
        <v>142</v>
      </c>
      <c r="E70" s="141">
        <v>33</v>
      </c>
      <c r="F70" s="141">
        <v>42</v>
      </c>
      <c r="G70" s="141">
        <v>7</v>
      </c>
      <c r="H70" s="141">
        <v>6</v>
      </c>
      <c r="I70" s="141">
        <v>66</v>
      </c>
      <c r="J70" s="141">
        <v>49</v>
      </c>
      <c r="K70" s="141">
        <v>12</v>
      </c>
      <c r="L70" s="141">
        <v>49</v>
      </c>
      <c r="M70" s="141">
        <v>21</v>
      </c>
      <c r="N70" s="141">
        <v>17</v>
      </c>
      <c r="O70" s="141">
        <v>26</v>
      </c>
      <c r="P70" s="141">
        <v>12</v>
      </c>
      <c r="Q70" s="141">
        <v>22</v>
      </c>
      <c r="R70" s="141">
        <v>7</v>
      </c>
      <c r="S70" s="141">
        <v>16</v>
      </c>
      <c r="T70" s="141">
        <v>14</v>
      </c>
      <c r="U70" s="141">
        <v>23</v>
      </c>
      <c r="V70" s="141">
        <v>43</v>
      </c>
      <c r="W70" s="140">
        <v>29</v>
      </c>
    </row>
    <row r="71" spans="1:23" ht="12.75" customHeight="1">
      <c r="A71" s="194" t="s">
        <v>518</v>
      </c>
      <c r="B71" s="140">
        <f t="shared" si="2"/>
        <v>22</v>
      </c>
      <c r="C71" s="141">
        <v>0</v>
      </c>
      <c r="D71" s="141">
        <v>13</v>
      </c>
      <c r="E71" s="141">
        <v>0</v>
      </c>
      <c r="F71" s="141">
        <v>0</v>
      </c>
      <c r="G71" s="141">
        <v>0</v>
      </c>
      <c r="H71" s="141">
        <v>0</v>
      </c>
      <c r="I71" s="141">
        <v>1</v>
      </c>
      <c r="J71" s="141">
        <v>0</v>
      </c>
      <c r="K71" s="141">
        <v>0</v>
      </c>
      <c r="L71" s="141">
        <v>0</v>
      </c>
      <c r="M71" s="141">
        <v>0</v>
      </c>
      <c r="N71" s="141">
        <v>0</v>
      </c>
      <c r="O71" s="141">
        <v>2</v>
      </c>
      <c r="P71" s="141">
        <v>1</v>
      </c>
      <c r="Q71" s="141">
        <v>3</v>
      </c>
      <c r="R71" s="141">
        <v>0</v>
      </c>
      <c r="S71" s="141">
        <v>0</v>
      </c>
      <c r="T71" s="141">
        <v>0</v>
      </c>
      <c r="U71" s="141">
        <v>1</v>
      </c>
      <c r="V71" s="141">
        <v>1</v>
      </c>
      <c r="W71" s="140">
        <v>0</v>
      </c>
    </row>
    <row r="72" spans="1:23" ht="12.75" customHeight="1">
      <c r="A72" s="197" t="s">
        <v>530</v>
      </c>
      <c r="B72" s="140">
        <f t="shared" si="2"/>
        <v>5</v>
      </c>
      <c r="C72" s="141">
        <v>0</v>
      </c>
      <c r="D72" s="141">
        <v>2</v>
      </c>
      <c r="E72" s="141">
        <v>0</v>
      </c>
      <c r="F72" s="141">
        <v>0</v>
      </c>
      <c r="G72" s="141">
        <v>1</v>
      </c>
      <c r="H72" s="141">
        <v>0</v>
      </c>
      <c r="I72" s="141">
        <v>0</v>
      </c>
      <c r="J72" s="141">
        <v>0</v>
      </c>
      <c r="K72" s="141">
        <v>0</v>
      </c>
      <c r="L72" s="141">
        <v>1</v>
      </c>
      <c r="M72" s="141">
        <v>0</v>
      </c>
      <c r="N72" s="141">
        <v>0</v>
      </c>
      <c r="O72" s="141">
        <v>0</v>
      </c>
      <c r="P72" s="141">
        <v>0</v>
      </c>
      <c r="Q72" s="141">
        <v>0</v>
      </c>
      <c r="R72" s="141">
        <v>0</v>
      </c>
      <c r="S72" s="141">
        <v>0</v>
      </c>
      <c r="T72" s="141">
        <v>0</v>
      </c>
      <c r="U72" s="141">
        <v>0</v>
      </c>
      <c r="V72" s="141">
        <v>1</v>
      </c>
      <c r="W72" s="140">
        <v>0</v>
      </c>
    </row>
    <row r="73" spans="1:23" ht="12.75" customHeight="1">
      <c r="A73" s="194" t="s">
        <v>167</v>
      </c>
      <c r="B73" s="140">
        <f aca="true" t="shared" si="3" ref="B73:B104">SUM(C73:W73)</f>
        <v>1</v>
      </c>
      <c r="C73" s="141">
        <v>1</v>
      </c>
      <c r="D73" s="141">
        <v>0</v>
      </c>
      <c r="E73" s="141">
        <v>0</v>
      </c>
      <c r="F73" s="141">
        <v>0</v>
      </c>
      <c r="G73" s="141">
        <v>0</v>
      </c>
      <c r="H73" s="141">
        <v>0</v>
      </c>
      <c r="I73" s="141">
        <v>0</v>
      </c>
      <c r="J73" s="141">
        <v>0</v>
      </c>
      <c r="K73" s="141">
        <v>0</v>
      </c>
      <c r="L73" s="141">
        <v>0</v>
      </c>
      <c r="M73" s="141">
        <v>0</v>
      </c>
      <c r="N73" s="141">
        <v>0</v>
      </c>
      <c r="O73" s="141">
        <v>0</v>
      </c>
      <c r="P73" s="141">
        <v>0</v>
      </c>
      <c r="Q73" s="141">
        <v>0</v>
      </c>
      <c r="R73" s="141">
        <v>0</v>
      </c>
      <c r="S73" s="141">
        <v>0</v>
      </c>
      <c r="T73" s="141">
        <v>0</v>
      </c>
      <c r="U73" s="141">
        <v>0</v>
      </c>
      <c r="V73" s="141">
        <v>0</v>
      </c>
      <c r="W73" s="140">
        <v>0</v>
      </c>
    </row>
    <row r="74" spans="1:23" ht="12.75" customHeight="1">
      <c r="A74" s="194" t="s">
        <v>498</v>
      </c>
      <c r="B74" s="140">
        <f t="shared" si="3"/>
        <v>1</v>
      </c>
      <c r="C74" s="141">
        <v>1</v>
      </c>
      <c r="D74" s="141">
        <v>0</v>
      </c>
      <c r="E74" s="141">
        <v>0</v>
      </c>
      <c r="F74" s="141">
        <v>0</v>
      </c>
      <c r="G74" s="141">
        <v>0</v>
      </c>
      <c r="H74" s="141">
        <v>0</v>
      </c>
      <c r="I74" s="141">
        <v>0</v>
      </c>
      <c r="J74" s="141">
        <v>0</v>
      </c>
      <c r="K74" s="141">
        <v>0</v>
      </c>
      <c r="L74" s="141">
        <v>0</v>
      </c>
      <c r="M74" s="141">
        <v>0</v>
      </c>
      <c r="N74" s="141">
        <v>0</v>
      </c>
      <c r="O74" s="141">
        <v>0</v>
      </c>
      <c r="P74" s="141">
        <v>0</v>
      </c>
      <c r="Q74" s="141">
        <v>0</v>
      </c>
      <c r="R74" s="141">
        <v>0</v>
      </c>
      <c r="S74" s="141">
        <v>0</v>
      </c>
      <c r="T74" s="141">
        <v>0</v>
      </c>
      <c r="U74" s="141">
        <v>0</v>
      </c>
      <c r="V74" s="141">
        <v>0</v>
      </c>
      <c r="W74" s="140">
        <v>0</v>
      </c>
    </row>
    <row r="75" spans="1:23" ht="12.75" customHeight="1">
      <c r="A75" s="194" t="s">
        <v>168</v>
      </c>
      <c r="B75" s="140">
        <f t="shared" si="3"/>
        <v>125</v>
      </c>
      <c r="C75" s="141">
        <v>1</v>
      </c>
      <c r="D75" s="141">
        <v>2</v>
      </c>
      <c r="E75" s="141">
        <v>13</v>
      </c>
      <c r="F75" s="141">
        <v>0</v>
      </c>
      <c r="G75" s="141">
        <v>7</v>
      </c>
      <c r="H75" s="141">
        <v>7</v>
      </c>
      <c r="I75" s="141">
        <v>12</v>
      </c>
      <c r="J75" s="141">
        <v>25</v>
      </c>
      <c r="K75" s="141">
        <v>2</v>
      </c>
      <c r="L75" s="141">
        <v>9</v>
      </c>
      <c r="M75" s="141">
        <v>2</v>
      </c>
      <c r="N75" s="141">
        <v>7</v>
      </c>
      <c r="O75" s="141">
        <v>0</v>
      </c>
      <c r="P75" s="141">
        <v>0</v>
      </c>
      <c r="Q75" s="141">
        <v>10</v>
      </c>
      <c r="R75" s="141">
        <v>1</v>
      </c>
      <c r="S75" s="141">
        <v>9</v>
      </c>
      <c r="T75" s="141">
        <v>3</v>
      </c>
      <c r="U75" s="141">
        <v>4</v>
      </c>
      <c r="V75" s="141">
        <v>2</v>
      </c>
      <c r="W75" s="140">
        <v>9</v>
      </c>
    </row>
    <row r="76" spans="1:23" ht="12.75" customHeight="1">
      <c r="A76" s="194" t="s">
        <v>169</v>
      </c>
      <c r="B76" s="140">
        <f t="shared" si="3"/>
        <v>2</v>
      </c>
      <c r="C76" s="141">
        <v>0</v>
      </c>
      <c r="D76" s="141">
        <v>1</v>
      </c>
      <c r="E76" s="141">
        <v>0</v>
      </c>
      <c r="F76" s="141">
        <v>0</v>
      </c>
      <c r="G76" s="141">
        <v>0</v>
      </c>
      <c r="H76" s="141">
        <v>0</v>
      </c>
      <c r="I76" s="141">
        <v>0</v>
      </c>
      <c r="J76" s="141">
        <v>0</v>
      </c>
      <c r="K76" s="141">
        <v>0</v>
      </c>
      <c r="L76" s="141">
        <v>1</v>
      </c>
      <c r="M76" s="141">
        <v>0</v>
      </c>
      <c r="N76" s="141">
        <v>0</v>
      </c>
      <c r="O76" s="141">
        <v>0</v>
      </c>
      <c r="P76" s="141">
        <v>0</v>
      </c>
      <c r="Q76" s="141">
        <v>0</v>
      </c>
      <c r="R76" s="141">
        <v>0</v>
      </c>
      <c r="S76" s="141">
        <v>0</v>
      </c>
      <c r="T76" s="141">
        <v>0</v>
      </c>
      <c r="U76" s="141">
        <v>0</v>
      </c>
      <c r="V76" s="141">
        <v>0</v>
      </c>
      <c r="W76" s="140">
        <v>0</v>
      </c>
    </row>
    <row r="77" spans="1:23" ht="12.75" customHeight="1">
      <c r="A77" s="194" t="s">
        <v>170</v>
      </c>
      <c r="B77" s="140">
        <f t="shared" si="3"/>
        <v>15</v>
      </c>
      <c r="C77" s="141">
        <v>1</v>
      </c>
      <c r="D77" s="141">
        <v>0</v>
      </c>
      <c r="E77" s="141">
        <v>9</v>
      </c>
      <c r="F77" s="141">
        <v>0</v>
      </c>
      <c r="G77" s="141">
        <v>0</v>
      </c>
      <c r="H77" s="141">
        <v>0</v>
      </c>
      <c r="I77" s="141">
        <v>2</v>
      </c>
      <c r="J77" s="141">
        <v>0</v>
      </c>
      <c r="K77" s="141">
        <v>0</v>
      </c>
      <c r="L77" s="141">
        <v>0</v>
      </c>
      <c r="M77" s="141">
        <v>3</v>
      </c>
      <c r="N77" s="141">
        <v>0</v>
      </c>
      <c r="O77" s="141">
        <v>0</v>
      </c>
      <c r="P77" s="141">
        <v>0</v>
      </c>
      <c r="Q77" s="141">
        <v>0</v>
      </c>
      <c r="R77" s="141">
        <v>0</v>
      </c>
      <c r="S77" s="141">
        <v>0</v>
      </c>
      <c r="T77" s="141">
        <v>0</v>
      </c>
      <c r="U77" s="141">
        <v>0</v>
      </c>
      <c r="V77" s="141">
        <v>0</v>
      </c>
      <c r="W77" s="140">
        <v>0</v>
      </c>
    </row>
    <row r="78" spans="1:23" ht="12.75" customHeight="1">
      <c r="A78" s="194" t="s">
        <v>460</v>
      </c>
      <c r="B78" s="140">
        <f t="shared" si="3"/>
        <v>11</v>
      </c>
      <c r="C78" s="141">
        <v>0</v>
      </c>
      <c r="D78" s="141">
        <v>0</v>
      </c>
      <c r="E78" s="141">
        <v>0</v>
      </c>
      <c r="F78" s="141">
        <v>0</v>
      </c>
      <c r="G78" s="141">
        <v>0</v>
      </c>
      <c r="H78" s="141">
        <v>0</v>
      </c>
      <c r="I78" s="141">
        <v>0</v>
      </c>
      <c r="J78" s="141">
        <v>0</v>
      </c>
      <c r="K78" s="141">
        <v>0</v>
      </c>
      <c r="L78" s="141">
        <v>3</v>
      </c>
      <c r="M78" s="141">
        <v>3</v>
      </c>
      <c r="N78" s="141">
        <v>0</v>
      </c>
      <c r="O78" s="141">
        <v>0</v>
      </c>
      <c r="P78" s="141">
        <v>1</v>
      </c>
      <c r="Q78" s="141">
        <v>0</v>
      </c>
      <c r="R78" s="141">
        <v>0</v>
      </c>
      <c r="S78" s="141">
        <v>1</v>
      </c>
      <c r="T78" s="141">
        <v>1</v>
      </c>
      <c r="U78" s="141">
        <v>0</v>
      </c>
      <c r="V78" s="141">
        <v>0</v>
      </c>
      <c r="W78" s="140">
        <v>2</v>
      </c>
    </row>
    <row r="79" spans="1:23" ht="12.75" customHeight="1">
      <c r="A79" s="194" t="s">
        <v>242</v>
      </c>
      <c r="B79" s="140">
        <f t="shared" si="3"/>
        <v>1</v>
      </c>
      <c r="C79" s="141">
        <v>0</v>
      </c>
      <c r="D79" s="141">
        <v>0</v>
      </c>
      <c r="E79" s="141">
        <v>0</v>
      </c>
      <c r="F79" s="141">
        <v>0</v>
      </c>
      <c r="G79" s="141">
        <v>0</v>
      </c>
      <c r="H79" s="141">
        <v>0</v>
      </c>
      <c r="I79" s="141">
        <v>0</v>
      </c>
      <c r="J79" s="141">
        <v>0</v>
      </c>
      <c r="K79" s="141">
        <v>0</v>
      </c>
      <c r="L79" s="141">
        <v>0</v>
      </c>
      <c r="M79" s="141">
        <v>0</v>
      </c>
      <c r="N79" s="141">
        <v>0</v>
      </c>
      <c r="O79" s="141">
        <v>0</v>
      </c>
      <c r="P79" s="141">
        <v>0</v>
      </c>
      <c r="Q79" s="141">
        <v>0</v>
      </c>
      <c r="R79" s="141">
        <v>0</v>
      </c>
      <c r="S79" s="141">
        <v>0</v>
      </c>
      <c r="T79" s="141">
        <v>0</v>
      </c>
      <c r="U79" s="141">
        <v>0</v>
      </c>
      <c r="V79" s="141">
        <v>1</v>
      </c>
      <c r="W79" s="140">
        <v>0</v>
      </c>
    </row>
    <row r="80" spans="1:23" ht="12.75" customHeight="1">
      <c r="A80" s="194" t="s">
        <v>171</v>
      </c>
      <c r="B80" s="140">
        <f t="shared" si="3"/>
        <v>29</v>
      </c>
      <c r="C80" s="141">
        <v>0</v>
      </c>
      <c r="D80" s="141">
        <v>0</v>
      </c>
      <c r="E80" s="141">
        <v>0</v>
      </c>
      <c r="F80" s="141">
        <v>1</v>
      </c>
      <c r="G80" s="141">
        <v>0</v>
      </c>
      <c r="H80" s="141">
        <v>1</v>
      </c>
      <c r="I80" s="141">
        <v>2</v>
      </c>
      <c r="J80" s="141">
        <v>1</v>
      </c>
      <c r="K80" s="141">
        <v>1</v>
      </c>
      <c r="L80" s="141">
        <v>1</v>
      </c>
      <c r="M80" s="141">
        <v>0</v>
      </c>
      <c r="N80" s="141">
        <v>1</v>
      </c>
      <c r="O80" s="141">
        <v>1</v>
      </c>
      <c r="P80" s="141">
        <v>1</v>
      </c>
      <c r="Q80" s="141">
        <v>1</v>
      </c>
      <c r="R80" s="141">
        <v>0</v>
      </c>
      <c r="S80" s="141">
        <v>1</v>
      </c>
      <c r="T80" s="141">
        <v>0</v>
      </c>
      <c r="U80" s="141">
        <v>0</v>
      </c>
      <c r="V80" s="141">
        <v>9</v>
      </c>
      <c r="W80" s="140">
        <v>8</v>
      </c>
    </row>
    <row r="81" spans="1:23" ht="12.75" customHeight="1">
      <c r="A81" s="194" t="s">
        <v>172</v>
      </c>
      <c r="B81" s="140">
        <f t="shared" si="3"/>
        <v>3</v>
      </c>
      <c r="C81" s="141">
        <v>0</v>
      </c>
      <c r="D81" s="141">
        <v>1</v>
      </c>
      <c r="E81" s="141">
        <v>0</v>
      </c>
      <c r="F81" s="141">
        <v>0</v>
      </c>
      <c r="G81" s="141">
        <v>0</v>
      </c>
      <c r="H81" s="141">
        <v>0</v>
      </c>
      <c r="I81" s="141">
        <v>2</v>
      </c>
      <c r="J81" s="141">
        <v>0</v>
      </c>
      <c r="K81" s="141">
        <v>0</v>
      </c>
      <c r="L81" s="141">
        <v>0</v>
      </c>
      <c r="M81" s="141">
        <v>0</v>
      </c>
      <c r="N81" s="141">
        <v>0</v>
      </c>
      <c r="O81" s="141">
        <v>0</v>
      </c>
      <c r="P81" s="141">
        <v>0</v>
      </c>
      <c r="Q81" s="141">
        <v>0</v>
      </c>
      <c r="R81" s="141">
        <v>0</v>
      </c>
      <c r="S81" s="141">
        <v>0</v>
      </c>
      <c r="T81" s="141">
        <v>0</v>
      </c>
      <c r="U81" s="141">
        <v>0</v>
      </c>
      <c r="V81" s="141">
        <v>0</v>
      </c>
      <c r="W81" s="140">
        <v>0</v>
      </c>
    </row>
    <row r="82" spans="1:23" ht="12.75" customHeight="1">
      <c r="A82" s="197" t="s">
        <v>173</v>
      </c>
      <c r="B82" s="140">
        <f t="shared" si="3"/>
        <v>4</v>
      </c>
      <c r="C82" s="141">
        <v>0</v>
      </c>
      <c r="D82" s="141">
        <v>0</v>
      </c>
      <c r="E82" s="141">
        <v>0</v>
      </c>
      <c r="F82" s="141">
        <v>0</v>
      </c>
      <c r="G82" s="141">
        <v>0</v>
      </c>
      <c r="H82" s="141">
        <v>0</v>
      </c>
      <c r="I82" s="141">
        <v>0</v>
      </c>
      <c r="J82" s="141">
        <v>0</v>
      </c>
      <c r="K82" s="141">
        <v>0</v>
      </c>
      <c r="L82" s="141">
        <v>0</v>
      </c>
      <c r="M82" s="141">
        <v>2</v>
      </c>
      <c r="N82" s="141">
        <v>0</v>
      </c>
      <c r="O82" s="141">
        <v>0</v>
      </c>
      <c r="P82" s="141">
        <v>0</v>
      </c>
      <c r="Q82" s="141">
        <v>0</v>
      </c>
      <c r="R82" s="141">
        <v>0</v>
      </c>
      <c r="S82" s="141">
        <v>0</v>
      </c>
      <c r="T82" s="141">
        <v>0</v>
      </c>
      <c r="U82" s="141">
        <v>0</v>
      </c>
      <c r="V82" s="141">
        <v>2</v>
      </c>
      <c r="W82" s="140">
        <v>0</v>
      </c>
    </row>
    <row r="83" spans="1:23" ht="12.75" customHeight="1">
      <c r="A83" s="200" t="s">
        <v>174</v>
      </c>
      <c r="B83" s="140">
        <f t="shared" si="3"/>
        <v>2</v>
      </c>
      <c r="C83" s="141">
        <v>0</v>
      </c>
      <c r="D83" s="141">
        <v>0</v>
      </c>
      <c r="E83" s="141">
        <v>0</v>
      </c>
      <c r="F83" s="141">
        <v>0</v>
      </c>
      <c r="G83" s="141">
        <v>0</v>
      </c>
      <c r="H83" s="141">
        <v>0</v>
      </c>
      <c r="I83" s="141">
        <v>0</v>
      </c>
      <c r="J83" s="141">
        <v>0</v>
      </c>
      <c r="K83" s="141">
        <v>1</v>
      </c>
      <c r="L83" s="141">
        <v>0</v>
      </c>
      <c r="M83" s="141">
        <v>0</v>
      </c>
      <c r="N83" s="141">
        <v>0</v>
      </c>
      <c r="O83" s="141">
        <v>0</v>
      </c>
      <c r="P83" s="141">
        <v>0</v>
      </c>
      <c r="Q83" s="141">
        <v>0</v>
      </c>
      <c r="R83" s="141">
        <v>0</v>
      </c>
      <c r="S83" s="141">
        <v>0</v>
      </c>
      <c r="T83" s="141">
        <v>0</v>
      </c>
      <c r="U83" s="141">
        <v>0</v>
      </c>
      <c r="V83" s="141">
        <v>0</v>
      </c>
      <c r="W83" s="140">
        <v>1</v>
      </c>
    </row>
    <row r="84" spans="1:23" ht="12.75" customHeight="1">
      <c r="A84" s="201" t="s">
        <v>175</v>
      </c>
      <c r="B84" s="140">
        <f t="shared" si="3"/>
        <v>17</v>
      </c>
      <c r="C84" s="141">
        <v>0</v>
      </c>
      <c r="D84" s="141">
        <v>4</v>
      </c>
      <c r="E84" s="141">
        <v>0</v>
      </c>
      <c r="F84" s="141">
        <v>1</v>
      </c>
      <c r="G84" s="141">
        <v>0</v>
      </c>
      <c r="H84" s="141">
        <v>0</v>
      </c>
      <c r="I84" s="141">
        <v>1</v>
      </c>
      <c r="J84" s="141">
        <v>0</v>
      </c>
      <c r="K84" s="141">
        <v>1</v>
      </c>
      <c r="L84" s="141">
        <v>2</v>
      </c>
      <c r="M84" s="141">
        <v>2</v>
      </c>
      <c r="N84" s="141">
        <v>0</v>
      </c>
      <c r="O84" s="141">
        <v>1</v>
      </c>
      <c r="P84" s="141">
        <v>0</v>
      </c>
      <c r="Q84" s="141">
        <v>0</v>
      </c>
      <c r="R84" s="141">
        <v>0</v>
      </c>
      <c r="S84" s="141">
        <v>2</v>
      </c>
      <c r="T84" s="141">
        <v>0</v>
      </c>
      <c r="U84" s="141">
        <v>1</v>
      </c>
      <c r="V84" s="141">
        <v>1</v>
      </c>
      <c r="W84" s="140">
        <v>1</v>
      </c>
    </row>
    <row r="85" spans="1:23" ht="12.75" customHeight="1">
      <c r="A85" s="198" t="s">
        <v>176</v>
      </c>
      <c r="B85" s="140">
        <f t="shared" si="3"/>
        <v>18</v>
      </c>
      <c r="C85" s="141">
        <v>0</v>
      </c>
      <c r="D85" s="141">
        <v>1</v>
      </c>
      <c r="E85" s="141">
        <v>0</v>
      </c>
      <c r="F85" s="141">
        <v>0</v>
      </c>
      <c r="G85" s="141">
        <v>0</v>
      </c>
      <c r="H85" s="141">
        <v>0</v>
      </c>
      <c r="I85" s="141">
        <v>0</v>
      </c>
      <c r="J85" s="141">
        <v>2</v>
      </c>
      <c r="K85" s="141">
        <v>0</v>
      </c>
      <c r="L85" s="141">
        <v>0</v>
      </c>
      <c r="M85" s="141">
        <v>1</v>
      </c>
      <c r="N85" s="141">
        <v>0</v>
      </c>
      <c r="O85" s="141">
        <v>0</v>
      </c>
      <c r="P85" s="141">
        <v>0</v>
      </c>
      <c r="Q85" s="141">
        <v>1</v>
      </c>
      <c r="R85" s="141">
        <v>0</v>
      </c>
      <c r="S85" s="141">
        <v>0</v>
      </c>
      <c r="T85" s="141">
        <v>1</v>
      </c>
      <c r="U85" s="141">
        <v>1</v>
      </c>
      <c r="V85" s="141">
        <v>6</v>
      </c>
      <c r="W85" s="140">
        <v>5</v>
      </c>
    </row>
    <row r="86" spans="1:23" ht="12.75" customHeight="1">
      <c r="A86" s="194" t="s">
        <v>177</v>
      </c>
      <c r="B86" s="140">
        <f t="shared" si="3"/>
        <v>2</v>
      </c>
      <c r="C86" s="141">
        <v>0</v>
      </c>
      <c r="D86" s="141">
        <v>0</v>
      </c>
      <c r="E86" s="141">
        <v>0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141">
        <v>0</v>
      </c>
      <c r="M86" s="141">
        <v>0</v>
      </c>
      <c r="N86" s="141">
        <v>0</v>
      </c>
      <c r="O86" s="141">
        <v>0</v>
      </c>
      <c r="P86" s="141">
        <v>0</v>
      </c>
      <c r="Q86" s="141">
        <v>1</v>
      </c>
      <c r="R86" s="141">
        <v>0</v>
      </c>
      <c r="S86" s="141">
        <v>1</v>
      </c>
      <c r="T86" s="141">
        <v>0</v>
      </c>
      <c r="U86" s="141">
        <v>0</v>
      </c>
      <c r="V86" s="141">
        <v>0</v>
      </c>
      <c r="W86" s="140">
        <v>0</v>
      </c>
    </row>
    <row r="87" spans="1:23" ht="12.75" customHeight="1">
      <c r="A87" s="194" t="s">
        <v>464</v>
      </c>
      <c r="B87" s="140">
        <f t="shared" si="3"/>
        <v>1</v>
      </c>
      <c r="C87" s="141">
        <v>0</v>
      </c>
      <c r="D87" s="141">
        <v>1</v>
      </c>
      <c r="E87" s="141">
        <v>0</v>
      </c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141">
        <v>0</v>
      </c>
      <c r="M87" s="141">
        <v>0</v>
      </c>
      <c r="N87" s="141">
        <v>0</v>
      </c>
      <c r="O87" s="141">
        <v>0</v>
      </c>
      <c r="P87" s="141">
        <v>0</v>
      </c>
      <c r="Q87" s="141">
        <v>0</v>
      </c>
      <c r="R87" s="141">
        <v>0</v>
      </c>
      <c r="S87" s="141">
        <v>0</v>
      </c>
      <c r="T87" s="141">
        <v>0</v>
      </c>
      <c r="U87" s="141">
        <v>0</v>
      </c>
      <c r="V87" s="141">
        <v>0</v>
      </c>
      <c r="W87" s="140">
        <v>0</v>
      </c>
    </row>
    <row r="88" spans="1:23" ht="12.75" customHeight="1">
      <c r="A88" s="194" t="s">
        <v>63</v>
      </c>
      <c r="B88" s="140">
        <f t="shared" si="3"/>
        <v>6</v>
      </c>
      <c r="C88" s="141">
        <v>0</v>
      </c>
      <c r="D88" s="141">
        <v>0</v>
      </c>
      <c r="E88" s="141">
        <v>0</v>
      </c>
      <c r="F88" s="141">
        <v>0</v>
      </c>
      <c r="G88" s="141">
        <v>0</v>
      </c>
      <c r="H88" s="141">
        <v>0</v>
      </c>
      <c r="I88" s="141">
        <v>0</v>
      </c>
      <c r="J88" s="141">
        <v>0</v>
      </c>
      <c r="K88" s="141">
        <v>3</v>
      </c>
      <c r="L88" s="141">
        <v>0</v>
      </c>
      <c r="M88" s="141">
        <v>1</v>
      </c>
      <c r="N88" s="141">
        <v>1</v>
      </c>
      <c r="O88" s="141">
        <v>0</v>
      </c>
      <c r="P88" s="141">
        <v>0</v>
      </c>
      <c r="Q88" s="141">
        <v>0</v>
      </c>
      <c r="R88" s="141">
        <v>0</v>
      </c>
      <c r="S88" s="141">
        <v>0</v>
      </c>
      <c r="T88" s="141">
        <v>0</v>
      </c>
      <c r="U88" s="141">
        <v>0</v>
      </c>
      <c r="V88" s="141">
        <v>1</v>
      </c>
      <c r="W88" s="140">
        <v>0</v>
      </c>
    </row>
    <row r="89" spans="1:23" ht="12.75" customHeight="1">
      <c r="A89" s="201" t="s">
        <v>64</v>
      </c>
      <c r="B89" s="140">
        <f t="shared" si="3"/>
        <v>6</v>
      </c>
      <c r="C89" s="141">
        <v>0</v>
      </c>
      <c r="D89" s="141">
        <v>0</v>
      </c>
      <c r="E89" s="141">
        <v>0</v>
      </c>
      <c r="F89" s="141">
        <v>0</v>
      </c>
      <c r="G89" s="141">
        <v>0</v>
      </c>
      <c r="H89" s="141">
        <v>0</v>
      </c>
      <c r="I89" s="141">
        <v>5</v>
      </c>
      <c r="J89" s="141">
        <v>0</v>
      </c>
      <c r="K89" s="141">
        <v>0</v>
      </c>
      <c r="L89" s="141">
        <v>0</v>
      </c>
      <c r="M89" s="141">
        <v>0</v>
      </c>
      <c r="N89" s="141">
        <v>0</v>
      </c>
      <c r="O89" s="141">
        <v>0</v>
      </c>
      <c r="P89" s="141">
        <v>0</v>
      </c>
      <c r="Q89" s="141">
        <v>0</v>
      </c>
      <c r="R89" s="141">
        <v>1</v>
      </c>
      <c r="S89" s="141">
        <v>0</v>
      </c>
      <c r="T89" s="141">
        <v>0</v>
      </c>
      <c r="U89" s="141">
        <v>0</v>
      </c>
      <c r="V89" s="141">
        <v>0</v>
      </c>
      <c r="W89" s="140">
        <v>0</v>
      </c>
    </row>
    <row r="90" spans="1:23" ht="12.75" customHeight="1">
      <c r="A90" s="194" t="s">
        <v>65</v>
      </c>
      <c r="B90" s="140">
        <f t="shared" si="3"/>
        <v>7</v>
      </c>
      <c r="C90" s="141">
        <v>0</v>
      </c>
      <c r="D90" s="141">
        <v>6</v>
      </c>
      <c r="E90" s="141">
        <v>0</v>
      </c>
      <c r="F90" s="141">
        <v>0</v>
      </c>
      <c r="G90" s="141">
        <v>0</v>
      </c>
      <c r="H90" s="141">
        <v>0</v>
      </c>
      <c r="I90" s="141">
        <v>0</v>
      </c>
      <c r="J90" s="141">
        <v>0</v>
      </c>
      <c r="K90" s="141">
        <v>0</v>
      </c>
      <c r="L90" s="141">
        <v>1</v>
      </c>
      <c r="M90" s="141">
        <v>0</v>
      </c>
      <c r="N90" s="141">
        <v>0</v>
      </c>
      <c r="O90" s="141">
        <v>0</v>
      </c>
      <c r="P90" s="141">
        <v>0</v>
      </c>
      <c r="Q90" s="141">
        <v>0</v>
      </c>
      <c r="R90" s="141">
        <v>0</v>
      </c>
      <c r="S90" s="141">
        <v>0</v>
      </c>
      <c r="T90" s="141">
        <v>0</v>
      </c>
      <c r="U90" s="141">
        <v>0</v>
      </c>
      <c r="V90" s="141">
        <v>0</v>
      </c>
      <c r="W90" s="140">
        <v>0</v>
      </c>
    </row>
    <row r="91" spans="1:23" ht="12.75" customHeight="1">
      <c r="A91" s="198" t="s">
        <v>66</v>
      </c>
      <c r="B91" s="140">
        <f t="shared" si="3"/>
        <v>2</v>
      </c>
      <c r="C91" s="141">
        <v>0</v>
      </c>
      <c r="D91" s="141">
        <v>1</v>
      </c>
      <c r="E91" s="141">
        <v>0</v>
      </c>
      <c r="F91" s="141">
        <v>0</v>
      </c>
      <c r="G91" s="141">
        <v>0</v>
      </c>
      <c r="H91" s="141">
        <v>0</v>
      </c>
      <c r="I91" s="141">
        <v>0</v>
      </c>
      <c r="J91" s="141">
        <v>0</v>
      </c>
      <c r="K91" s="141">
        <v>0</v>
      </c>
      <c r="L91" s="141">
        <v>0</v>
      </c>
      <c r="M91" s="141">
        <v>0</v>
      </c>
      <c r="N91" s="141">
        <v>0</v>
      </c>
      <c r="O91" s="141">
        <v>0</v>
      </c>
      <c r="P91" s="141">
        <v>0</v>
      </c>
      <c r="Q91" s="141">
        <v>0</v>
      </c>
      <c r="R91" s="141">
        <v>0</v>
      </c>
      <c r="S91" s="141">
        <v>0</v>
      </c>
      <c r="T91" s="141">
        <v>0</v>
      </c>
      <c r="U91" s="141">
        <v>0</v>
      </c>
      <c r="V91" s="141">
        <v>1</v>
      </c>
      <c r="W91" s="140">
        <v>0</v>
      </c>
    </row>
    <row r="92" spans="1:23" ht="12.75" customHeight="1">
      <c r="A92" s="198" t="s">
        <v>67</v>
      </c>
      <c r="B92" s="140">
        <f t="shared" si="3"/>
        <v>3</v>
      </c>
      <c r="C92" s="141">
        <v>0</v>
      </c>
      <c r="D92" s="141">
        <v>0</v>
      </c>
      <c r="E92" s="141">
        <v>0</v>
      </c>
      <c r="F92" s="141">
        <v>1</v>
      </c>
      <c r="G92" s="141">
        <v>0</v>
      </c>
      <c r="H92" s="141">
        <v>0</v>
      </c>
      <c r="I92" s="141">
        <v>0</v>
      </c>
      <c r="J92" s="141">
        <v>0</v>
      </c>
      <c r="K92" s="141">
        <v>0</v>
      </c>
      <c r="L92" s="141">
        <v>1</v>
      </c>
      <c r="M92" s="141">
        <v>0</v>
      </c>
      <c r="N92" s="141">
        <v>0</v>
      </c>
      <c r="O92" s="141">
        <v>0</v>
      </c>
      <c r="P92" s="141">
        <v>0</v>
      </c>
      <c r="Q92" s="141">
        <v>0</v>
      </c>
      <c r="R92" s="141">
        <v>0</v>
      </c>
      <c r="S92" s="141">
        <v>0</v>
      </c>
      <c r="T92" s="141">
        <v>0</v>
      </c>
      <c r="U92" s="141">
        <v>0</v>
      </c>
      <c r="V92" s="141">
        <v>1</v>
      </c>
      <c r="W92" s="140">
        <v>0</v>
      </c>
    </row>
    <row r="93" spans="1:23" ht="12.75" customHeight="1">
      <c r="A93" s="198" t="s">
        <v>68</v>
      </c>
      <c r="B93" s="140">
        <f t="shared" si="3"/>
        <v>1</v>
      </c>
      <c r="C93" s="141">
        <v>0</v>
      </c>
      <c r="D93" s="141">
        <v>0</v>
      </c>
      <c r="E93" s="141">
        <v>0</v>
      </c>
      <c r="F93" s="141">
        <v>0</v>
      </c>
      <c r="G93" s="141">
        <v>0</v>
      </c>
      <c r="H93" s="141">
        <v>0</v>
      </c>
      <c r="I93" s="141">
        <v>0</v>
      </c>
      <c r="J93" s="141">
        <v>0</v>
      </c>
      <c r="K93" s="141">
        <v>0</v>
      </c>
      <c r="L93" s="141">
        <v>0</v>
      </c>
      <c r="M93" s="141">
        <v>0</v>
      </c>
      <c r="N93" s="141">
        <v>0</v>
      </c>
      <c r="O93" s="141">
        <v>0</v>
      </c>
      <c r="P93" s="141">
        <v>0</v>
      </c>
      <c r="Q93" s="141">
        <v>0</v>
      </c>
      <c r="R93" s="141">
        <v>0</v>
      </c>
      <c r="S93" s="141">
        <v>0</v>
      </c>
      <c r="T93" s="141">
        <v>1</v>
      </c>
      <c r="U93" s="141">
        <v>0</v>
      </c>
      <c r="V93" s="141">
        <v>0</v>
      </c>
      <c r="W93" s="140">
        <v>0</v>
      </c>
    </row>
    <row r="94" spans="1:23" ht="12.75" customHeight="1">
      <c r="A94" s="194" t="s">
        <v>612</v>
      </c>
      <c r="B94" s="140">
        <f t="shared" si="3"/>
        <v>55</v>
      </c>
      <c r="C94" s="141">
        <v>3</v>
      </c>
      <c r="D94" s="141">
        <v>13</v>
      </c>
      <c r="E94" s="141">
        <v>4</v>
      </c>
      <c r="F94" s="141">
        <v>2</v>
      </c>
      <c r="G94" s="141">
        <v>1</v>
      </c>
      <c r="H94" s="141">
        <v>0</v>
      </c>
      <c r="I94" s="141">
        <v>0</v>
      </c>
      <c r="J94" s="141">
        <v>5</v>
      </c>
      <c r="K94" s="141">
        <v>3</v>
      </c>
      <c r="L94" s="141">
        <v>2</v>
      </c>
      <c r="M94" s="141">
        <v>4</v>
      </c>
      <c r="N94" s="141">
        <v>3</v>
      </c>
      <c r="O94" s="141">
        <v>2</v>
      </c>
      <c r="P94" s="141">
        <v>3</v>
      </c>
      <c r="Q94" s="141">
        <v>2</v>
      </c>
      <c r="R94" s="141">
        <v>0</v>
      </c>
      <c r="S94" s="141">
        <v>0</v>
      </c>
      <c r="T94" s="141">
        <v>0</v>
      </c>
      <c r="U94" s="141">
        <v>2</v>
      </c>
      <c r="V94" s="141">
        <v>2</v>
      </c>
      <c r="W94" s="140">
        <v>4</v>
      </c>
    </row>
    <row r="95" spans="1:23" ht="12.75" customHeight="1">
      <c r="A95" s="194" t="s">
        <v>613</v>
      </c>
      <c r="B95" s="140">
        <f t="shared" si="3"/>
        <v>22</v>
      </c>
      <c r="C95" s="141">
        <v>0</v>
      </c>
      <c r="D95" s="141">
        <v>6</v>
      </c>
      <c r="E95" s="141">
        <v>0</v>
      </c>
      <c r="F95" s="141">
        <v>1</v>
      </c>
      <c r="G95" s="141">
        <v>0</v>
      </c>
      <c r="H95" s="141">
        <v>2</v>
      </c>
      <c r="I95" s="141">
        <v>1</v>
      </c>
      <c r="J95" s="141">
        <v>0</v>
      </c>
      <c r="K95" s="141">
        <v>0</v>
      </c>
      <c r="L95" s="141">
        <v>3</v>
      </c>
      <c r="M95" s="141">
        <v>0</v>
      </c>
      <c r="N95" s="141">
        <v>1</v>
      </c>
      <c r="O95" s="141">
        <v>2</v>
      </c>
      <c r="P95" s="141">
        <v>0</v>
      </c>
      <c r="Q95" s="141">
        <v>1</v>
      </c>
      <c r="R95" s="141">
        <v>0</v>
      </c>
      <c r="S95" s="141">
        <v>0</v>
      </c>
      <c r="T95" s="141">
        <v>0</v>
      </c>
      <c r="U95" s="141">
        <v>1</v>
      </c>
      <c r="V95" s="141">
        <v>4</v>
      </c>
      <c r="W95" s="140">
        <v>0</v>
      </c>
    </row>
    <row r="96" spans="1:23" ht="12.75" customHeight="1">
      <c r="A96" s="194" t="s">
        <v>614</v>
      </c>
      <c r="B96" s="140">
        <f t="shared" si="3"/>
        <v>1</v>
      </c>
      <c r="C96" s="141">
        <v>0</v>
      </c>
      <c r="D96" s="141">
        <v>1</v>
      </c>
      <c r="E96" s="141">
        <v>0</v>
      </c>
      <c r="F96" s="141">
        <v>0</v>
      </c>
      <c r="G96" s="141">
        <v>0</v>
      </c>
      <c r="H96" s="141">
        <v>0</v>
      </c>
      <c r="I96" s="141">
        <v>0</v>
      </c>
      <c r="J96" s="141">
        <v>0</v>
      </c>
      <c r="K96" s="141">
        <v>0</v>
      </c>
      <c r="L96" s="141">
        <v>0</v>
      </c>
      <c r="M96" s="141">
        <v>0</v>
      </c>
      <c r="N96" s="141">
        <v>0</v>
      </c>
      <c r="O96" s="141">
        <v>0</v>
      </c>
      <c r="P96" s="141">
        <v>0</v>
      </c>
      <c r="Q96" s="141">
        <v>0</v>
      </c>
      <c r="R96" s="141">
        <v>0</v>
      </c>
      <c r="S96" s="141">
        <v>0</v>
      </c>
      <c r="T96" s="141">
        <v>0</v>
      </c>
      <c r="U96" s="141">
        <v>0</v>
      </c>
      <c r="V96" s="141">
        <v>0</v>
      </c>
      <c r="W96" s="140">
        <v>0</v>
      </c>
    </row>
    <row r="97" spans="1:23" ht="12.75" customHeight="1">
      <c r="A97" s="194" t="s">
        <v>615</v>
      </c>
      <c r="B97" s="140">
        <f t="shared" si="3"/>
        <v>307</v>
      </c>
      <c r="C97" s="141">
        <v>5</v>
      </c>
      <c r="D97" s="141">
        <v>12</v>
      </c>
      <c r="E97" s="141">
        <v>33</v>
      </c>
      <c r="F97" s="141">
        <v>5</v>
      </c>
      <c r="G97" s="141">
        <v>5</v>
      </c>
      <c r="H97" s="141">
        <v>7</v>
      </c>
      <c r="I97" s="141">
        <v>50</v>
      </c>
      <c r="J97" s="141">
        <v>17</v>
      </c>
      <c r="K97" s="141">
        <v>1</v>
      </c>
      <c r="L97" s="141">
        <v>10</v>
      </c>
      <c r="M97" s="141">
        <v>28</v>
      </c>
      <c r="N97" s="141">
        <v>9</v>
      </c>
      <c r="O97" s="141">
        <v>10</v>
      </c>
      <c r="P97" s="141">
        <v>5</v>
      </c>
      <c r="Q97" s="141">
        <v>21</v>
      </c>
      <c r="R97" s="141">
        <v>9</v>
      </c>
      <c r="S97" s="141">
        <v>18</v>
      </c>
      <c r="T97" s="141">
        <v>5</v>
      </c>
      <c r="U97" s="141">
        <v>18</v>
      </c>
      <c r="V97" s="141">
        <v>25</v>
      </c>
      <c r="W97" s="140">
        <v>14</v>
      </c>
    </row>
    <row r="98" spans="1:23" ht="12.75" customHeight="1">
      <c r="A98" s="194" t="s">
        <v>449</v>
      </c>
      <c r="B98" s="140">
        <f t="shared" si="3"/>
        <v>15</v>
      </c>
      <c r="C98" s="141">
        <v>0</v>
      </c>
      <c r="D98" s="141">
        <v>3</v>
      </c>
      <c r="E98" s="141">
        <v>1</v>
      </c>
      <c r="F98" s="141">
        <v>0</v>
      </c>
      <c r="G98" s="141">
        <v>0</v>
      </c>
      <c r="H98" s="141">
        <v>0</v>
      </c>
      <c r="I98" s="141">
        <v>1</v>
      </c>
      <c r="J98" s="141">
        <v>3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41">
        <v>0</v>
      </c>
      <c r="T98" s="141">
        <v>0</v>
      </c>
      <c r="U98" s="141">
        <v>1</v>
      </c>
      <c r="V98" s="141">
        <v>1</v>
      </c>
      <c r="W98" s="140">
        <v>5</v>
      </c>
    </row>
    <row r="99" spans="1:23" ht="12.75" customHeight="1">
      <c r="A99" s="194" t="s">
        <v>69</v>
      </c>
      <c r="B99" s="140">
        <f t="shared" si="3"/>
        <v>1</v>
      </c>
      <c r="C99" s="141">
        <v>0</v>
      </c>
      <c r="D99" s="141">
        <v>0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1</v>
      </c>
      <c r="Q99" s="141">
        <v>0</v>
      </c>
      <c r="R99" s="141">
        <v>0</v>
      </c>
      <c r="S99" s="141">
        <v>0</v>
      </c>
      <c r="T99" s="141">
        <v>0</v>
      </c>
      <c r="U99" s="141">
        <v>0</v>
      </c>
      <c r="V99" s="141">
        <v>0</v>
      </c>
      <c r="W99" s="140">
        <v>0</v>
      </c>
    </row>
    <row r="100" spans="1:23" ht="12.75" customHeight="1">
      <c r="A100" s="194" t="s">
        <v>275</v>
      </c>
      <c r="B100" s="140">
        <f t="shared" si="3"/>
        <v>6</v>
      </c>
      <c r="C100" s="141">
        <v>0</v>
      </c>
      <c r="D100" s="141">
        <v>0</v>
      </c>
      <c r="E100" s="141">
        <v>3</v>
      </c>
      <c r="F100" s="141">
        <v>0</v>
      </c>
      <c r="G100" s="141">
        <v>0</v>
      </c>
      <c r="H100" s="141">
        <v>0</v>
      </c>
      <c r="I100" s="141">
        <v>0</v>
      </c>
      <c r="J100" s="141">
        <v>1</v>
      </c>
      <c r="K100" s="141">
        <v>0</v>
      </c>
      <c r="L100" s="141">
        <v>0</v>
      </c>
      <c r="M100" s="141">
        <v>1</v>
      </c>
      <c r="N100" s="141">
        <v>0</v>
      </c>
      <c r="O100" s="141">
        <v>0</v>
      </c>
      <c r="P100" s="141">
        <v>0</v>
      </c>
      <c r="Q100" s="141">
        <v>0</v>
      </c>
      <c r="R100" s="141">
        <v>0</v>
      </c>
      <c r="S100" s="141">
        <v>0</v>
      </c>
      <c r="T100" s="141">
        <v>0</v>
      </c>
      <c r="U100" s="141">
        <v>1</v>
      </c>
      <c r="V100" s="141">
        <v>0</v>
      </c>
      <c r="W100" s="140">
        <v>0</v>
      </c>
    </row>
    <row r="101" spans="1:23" ht="12.75" customHeight="1">
      <c r="A101" s="194" t="s">
        <v>70</v>
      </c>
      <c r="B101" s="140">
        <f t="shared" si="3"/>
        <v>1</v>
      </c>
      <c r="C101" s="141">
        <v>0</v>
      </c>
      <c r="D101" s="141">
        <v>0</v>
      </c>
      <c r="E101" s="141">
        <v>0</v>
      </c>
      <c r="F101" s="141">
        <v>0</v>
      </c>
      <c r="G101" s="141">
        <v>0</v>
      </c>
      <c r="H101" s="141">
        <v>0</v>
      </c>
      <c r="I101" s="141">
        <v>0</v>
      </c>
      <c r="J101" s="141">
        <v>0</v>
      </c>
      <c r="K101" s="141">
        <v>0</v>
      </c>
      <c r="L101" s="141">
        <v>1</v>
      </c>
      <c r="M101" s="141">
        <v>0</v>
      </c>
      <c r="N101" s="141">
        <v>0</v>
      </c>
      <c r="O101" s="141">
        <v>0</v>
      </c>
      <c r="P101" s="141">
        <v>0</v>
      </c>
      <c r="Q101" s="141">
        <v>0</v>
      </c>
      <c r="R101" s="141">
        <v>0</v>
      </c>
      <c r="S101" s="141">
        <v>0</v>
      </c>
      <c r="T101" s="141">
        <v>0</v>
      </c>
      <c r="U101" s="141">
        <v>0</v>
      </c>
      <c r="V101" s="141">
        <v>0</v>
      </c>
      <c r="W101" s="140">
        <v>0</v>
      </c>
    </row>
    <row r="102" spans="1:23" ht="12.75" customHeight="1">
      <c r="A102" s="194" t="s">
        <v>284</v>
      </c>
      <c r="B102" s="140">
        <f t="shared" si="3"/>
        <v>1</v>
      </c>
      <c r="C102" s="141">
        <v>0</v>
      </c>
      <c r="D102" s="141">
        <v>0</v>
      </c>
      <c r="E102" s="141">
        <v>0</v>
      </c>
      <c r="F102" s="141">
        <v>0</v>
      </c>
      <c r="G102" s="141">
        <v>0</v>
      </c>
      <c r="H102" s="141">
        <v>0</v>
      </c>
      <c r="I102" s="141">
        <v>0</v>
      </c>
      <c r="J102" s="141">
        <v>1</v>
      </c>
      <c r="K102" s="141">
        <v>0</v>
      </c>
      <c r="L102" s="141">
        <v>0</v>
      </c>
      <c r="M102" s="141">
        <v>0</v>
      </c>
      <c r="N102" s="141">
        <v>0</v>
      </c>
      <c r="O102" s="141">
        <v>0</v>
      </c>
      <c r="P102" s="141">
        <v>0</v>
      </c>
      <c r="Q102" s="141">
        <v>0</v>
      </c>
      <c r="R102" s="141">
        <v>0</v>
      </c>
      <c r="S102" s="141">
        <v>0</v>
      </c>
      <c r="T102" s="141">
        <v>0</v>
      </c>
      <c r="U102" s="141">
        <v>0</v>
      </c>
      <c r="V102" s="141">
        <v>0</v>
      </c>
      <c r="W102" s="140">
        <v>0</v>
      </c>
    </row>
    <row r="103" spans="1:23" ht="12.75" customHeight="1">
      <c r="A103" s="194" t="s">
        <v>433</v>
      </c>
      <c r="B103" s="140">
        <f t="shared" si="3"/>
        <v>319</v>
      </c>
      <c r="C103" s="141">
        <v>0</v>
      </c>
      <c r="D103" s="141">
        <v>119</v>
      </c>
      <c r="E103" s="141">
        <v>10</v>
      </c>
      <c r="F103" s="141">
        <v>14</v>
      </c>
      <c r="G103" s="141">
        <v>1</v>
      </c>
      <c r="H103" s="141">
        <v>0</v>
      </c>
      <c r="I103" s="141">
        <v>3</v>
      </c>
      <c r="J103" s="141">
        <v>32</v>
      </c>
      <c r="K103" s="141">
        <v>0</v>
      </c>
      <c r="L103" s="141">
        <v>30</v>
      </c>
      <c r="M103" s="141">
        <v>6</v>
      </c>
      <c r="N103" s="141">
        <v>5</v>
      </c>
      <c r="O103" s="141">
        <v>0</v>
      </c>
      <c r="P103" s="141">
        <v>2</v>
      </c>
      <c r="Q103" s="141">
        <v>23</v>
      </c>
      <c r="R103" s="141">
        <v>4</v>
      </c>
      <c r="S103" s="141">
        <v>3</v>
      </c>
      <c r="T103" s="141">
        <v>0</v>
      </c>
      <c r="U103" s="141">
        <v>1</v>
      </c>
      <c r="V103" s="141">
        <v>28</v>
      </c>
      <c r="W103" s="140">
        <v>38</v>
      </c>
    </row>
    <row r="104" spans="1:23" ht="12.75" customHeight="1">
      <c r="A104" s="194" t="s">
        <v>71</v>
      </c>
      <c r="B104" s="140">
        <f t="shared" si="3"/>
        <v>13</v>
      </c>
      <c r="C104" s="141">
        <v>0</v>
      </c>
      <c r="D104" s="141">
        <v>2</v>
      </c>
      <c r="E104" s="141">
        <v>0</v>
      </c>
      <c r="F104" s="141">
        <v>0</v>
      </c>
      <c r="G104" s="141">
        <v>0</v>
      </c>
      <c r="H104" s="141">
        <v>7</v>
      </c>
      <c r="I104" s="141">
        <v>0</v>
      </c>
      <c r="J104" s="141">
        <v>0</v>
      </c>
      <c r="K104" s="141">
        <v>0</v>
      </c>
      <c r="L104" s="141">
        <v>1</v>
      </c>
      <c r="M104" s="141">
        <v>2</v>
      </c>
      <c r="N104" s="141">
        <v>1</v>
      </c>
      <c r="O104" s="141">
        <v>0</v>
      </c>
      <c r="P104" s="141">
        <v>0</v>
      </c>
      <c r="Q104" s="141">
        <v>0</v>
      </c>
      <c r="R104" s="141">
        <v>0</v>
      </c>
      <c r="S104" s="141">
        <v>0</v>
      </c>
      <c r="T104" s="141">
        <v>0</v>
      </c>
      <c r="U104" s="141">
        <v>0</v>
      </c>
      <c r="V104" s="141">
        <v>0</v>
      </c>
      <c r="W104" s="140">
        <v>0</v>
      </c>
    </row>
    <row r="105" spans="1:23" ht="12.75" customHeight="1">
      <c r="A105" s="199" t="s">
        <v>72</v>
      </c>
      <c r="B105" s="140">
        <f aca="true" t="shared" si="4" ref="B105:B136">SUM(C105:W105)</f>
        <v>7</v>
      </c>
      <c r="C105" s="141">
        <v>0</v>
      </c>
      <c r="D105" s="141">
        <v>6</v>
      </c>
      <c r="E105" s="141">
        <v>0</v>
      </c>
      <c r="F105" s="141">
        <v>0</v>
      </c>
      <c r="G105" s="141">
        <v>0</v>
      </c>
      <c r="H105" s="141">
        <v>0</v>
      </c>
      <c r="I105" s="141">
        <v>0</v>
      </c>
      <c r="J105" s="141">
        <v>1</v>
      </c>
      <c r="K105" s="141">
        <v>0</v>
      </c>
      <c r="L105" s="141">
        <v>0</v>
      </c>
      <c r="M105" s="141">
        <v>0</v>
      </c>
      <c r="N105" s="141">
        <v>0</v>
      </c>
      <c r="O105" s="141">
        <v>0</v>
      </c>
      <c r="P105" s="141">
        <v>0</v>
      </c>
      <c r="Q105" s="141">
        <v>0</v>
      </c>
      <c r="R105" s="141">
        <v>0</v>
      </c>
      <c r="S105" s="141">
        <v>0</v>
      </c>
      <c r="T105" s="141">
        <v>0</v>
      </c>
      <c r="U105" s="141">
        <v>0</v>
      </c>
      <c r="V105" s="141">
        <v>0</v>
      </c>
      <c r="W105" s="140">
        <v>0</v>
      </c>
    </row>
    <row r="106" spans="1:23" ht="12.75" customHeight="1">
      <c r="A106" s="194" t="s">
        <v>73</v>
      </c>
      <c r="B106" s="140">
        <f t="shared" si="4"/>
        <v>2</v>
      </c>
      <c r="C106" s="141">
        <v>0</v>
      </c>
      <c r="D106" s="141">
        <v>0</v>
      </c>
      <c r="E106" s="141">
        <v>1</v>
      </c>
      <c r="F106" s="141">
        <v>0</v>
      </c>
      <c r="G106" s="141">
        <v>0</v>
      </c>
      <c r="H106" s="141">
        <v>0</v>
      </c>
      <c r="I106" s="141">
        <v>0</v>
      </c>
      <c r="J106" s="141">
        <v>0</v>
      </c>
      <c r="K106" s="141">
        <v>0</v>
      </c>
      <c r="L106" s="141">
        <v>0</v>
      </c>
      <c r="M106" s="141">
        <v>0</v>
      </c>
      <c r="N106" s="141">
        <v>0</v>
      </c>
      <c r="O106" s="141">
        <v>0</v>
      </c>
      <c r="P106" s="141">
        <v>0</v>
      </c>
      <c r="Q106" s="141">
        <v>0</v>
      </c>
      <c r="R106" s="141">
        <v>0</v>
      </c>
      <c r="S106" s="141">
        <v>0</v>
      </c>
      <c r="T106" s="141">
        <v>0</v>
      </c>
      <c r="U106" s="141">
        <v>0</v>
      </c>
      <c r="V106" s="141">
        <v>1</v>
      </c>
      <c r="W106" s="140">
        <v>0</v>
      </c>
    </row>
    <row r="107" spans="1:23" ht="12.75" customHeight="1">
      <c r="A107" s="194" t="s">
        <v>74</v>
      </c>
      <c r="B107" s="140">
        <f t="shared" si="4"/>
        <v>7</v>
      </c>
      <c r="C107" s="141">
        <v>0</v>
      </c>
      <c r="D107" s="141">
        <v>2</v>
      </c>
      <c r="E107" s="141">
        <v>1</v>
      </c>
      <c r="F107" s="141">
        <v>1</v>
      </c>
      <c r="G107" s="141">
        <v>0</v>
      </c>
      <c r="H107" s="141">
        <v>0</v>
      </c>
      <c r="I107" s="141">
        <v>0</v>
      </c>
      <c r="J107" s="141">
        <v>0</v>
      </c>
      <c r="K107" s="141">
        <v>0</v>
      </c>
      <c r="L107" s="141">
        <v>0</v>
      </c>
      <c r="M107" s="141">
        <v>0</v>
      </c>
      <c r="N107" s="141">
        <v>0</v>
      </c>
      <c r="O107" s="141">
        <v>0</v>
      </c>
      <c r="P107" s="141">
        <v>0</v>
      </c>
      <c r="Q107" s="141">
        <v>0</v>
      </c>
      <c r="R107" s="141">
        <v>0</v>
      </c>
      <c r="S107" s="141">
        <v>1</v>
      </c>
      <c r="T107" s="141">
        <v>0</v>
      </c>
      <c r="U107" s="141">
        <v>0</v>
      </c>
      <c r="V107" s="141">
        <v>0</v>
      </c>
      <c r="W107" s="140">
        <v>2</v>
      </c>
    </row>
    <row r="108" spans="1:23" ht="12.75" customHeight="1">
      <c r="A108" s="194" t="s">
        <v>624</v>
      </c>
      <c r="B108" s="140">
        <f t="shared" si="4"/>
        <v>1</v>
      </c>
      <c r="C108" s="141">
        <v>0</v>
      </c>
      <c r="D108" s="141">
        <v>0</v>
      </c>
      <c r="E108" s="141">
        <v>0</v>
      </c>
      <c r="F108" s="141">
        <v>0</v>
      </c>
      <c r="G108" s="141">
        <v>0</v>
      </c>
      <c r="H108" s="141">
        <v>0</v>
      </c>
      <c r="I108" s="141">
        <v>0</v>
      </c>
      <c r="J108" s="141">
        <v>0</v>
      </c>
      <c r="K108" s="141">
        <v>0</v>
      </c>
      <c r="L108" s="141">
        <v>0</v>
      </c>
      <c r="M108" s="141">
        <v>0</v>
      </c>
      <c r="N108" s="141">
        <v>0</v>
      </c>
      <c r="O108" s="141">
        <v>0</v>
      </c>
      <c r="P108" s="141">
        <v>0</v>
      </c>
      <c r="Q108" s="141">
        <v>0</v>
      </c>
      <c r="R108" s="141">
        <v>1</v>
      </c>
      <c r="S108" s="141">
        <v>0</v>
      </c>
      <c r="T108" s="141">
        <v>0</v>
      </c>
      <c r="U108" s="141">
        <v>0</v>
      </c>
      <c r="V108" s="141">
        <v>0</v>
      </c>
      <c r="W108" s="140">
        <v>0</v>
      </c>
    </row>
    <row r="109" spans="1:23" ht="12.75" customHeight="1">
      <c r="A109" s="194" t="s">
        <v>75</v>
      </c>
      <c r="B109" s="140">
        <f t="shared" si="4"/>
        <v>3</v>
      </c>
      <c r="C109" s="141">
        <v>0</v>
      </c>
      <c r="D109" s="141">
        <v>3</v>
      </c>
      <c r="E109" s="141">
        <v>0</v>
      </c>
      <c r="F109" s="141">
        <v>0</v>
      </c>
      <c r="G109" s="141">
        <v>0</v>
      </c>
      <c r="H109" s="141">
        <v>0</v>
      </c>
      <c r="I109" s="141">
        <v>0</v>
      </c>
      <c r="J109" s="141">
        <v>0</v>
      </c>
      <c r="K109" s="141">
        <v>0</v>
      </c>
      <c r="L109" s="141">
        <v>0</v>
      </c>
      <c r="M109" s="141">
        <v>0</v>
      </c>
      <c r="N109" s="141">
        <v>0</v>
      </c>
      <c r="O109" s="141">
        <v>0</v>
      </c>
      <c r="P109" s="141">
        <v>0</v>
      </c>
      <c r="Q109" s="141">
        <v>0</v>
      </c>
      <c r="R109" s="141">
        <v>0</v>
      </c>
      <c r="S109" s="141">
        <v>0</v>
      </c>
      <c r="T109" s="141">
        <v>0</v>
      </c>
      <c r="U109" s="141">
        <v>0</v>
      </c>
      <c r="V109" s="141">
        <v>0</v>
      </c>
      <c r="W109" s="140">
        <v>0</v>
      </c>
    </row>
    <row r="110" spans="1:23" ht="12.75" customHeight="1">
      <c r="A110" s="194" t="s">
        <v>76</v>
      </c>
      <c r="B110" s="140">
        <f t="shared" si="4"/>
        <v>3</v>
      </c>
      <c r="C110" s="141">
        <v>0</v>
      </c>
      <c r="D110" s="141">
        <v>0</v>
      </c>
      <c r="E110" s="141">
        <v>0</v>
      </c>
      <c r="F110" s="141">
        <v>0</v>
      </c>
      <c r="G110" s="141">
        <v>1</v>
      </c>
      <c r="H110" s="141">
        <v>1</v>
      </c>
      <c r="I110" s="141">
        <v>0</v>
      </c>
      <c r="J110" s="141">
        <v>1</v>
      </c>
      <c r="K110" s="141">
        <v>0</v>
      </c>
      <c r="L110" s="141">
        <v>0</v>
      </c>
      <c r="M110" s="141">
        <v>0</v>
      </c>
      <c r="N110" s="141">
        <v>0</v>
      </c>
      <c r="O110" s="141">
        <v>0</v>
      </c>
      <c r="P110" s="141">
        <v>0</v>
      </c>
      <c r="Q110" s="141">
        <v>0</v>
      </c>
      <c r="R110" s="141">
        <v>0</v>
      </c>
      <c r="S110" s="141">
        <v>0</v>
      </c>
      <c r="T110" s="141">
        <v>0</v>
      </c>
      <c r="U110" s="141">
        <v>0</v>
      </c>
      <c r="V110" s="141">
        <v>0</v>
      </c>
      <c r="W110" s="140">
        <v>0</v>
      </c>
    </row>
    <row r="111" spans="1:23" ht="12.75" customHeight="1">
      <c r="A111" s="194" t="s">
        <v>182</v>
      </c>
      <c r="B111" s="140">
        <f t="shared" si="4"/>
        <v>1</v>
      </c>
      <c r="C111" s="141">
        <v>0</v>
      </c>
      <c r="D111" s="141">
        <v>0</v>
      </c>
      <c r="E111" s="141">
        <v>0</v>
      </c>
      <c r="F111" s="141">
        <v>0</v>
      </c>
      <c r="G111" s="141">
        <v>0</v>
      </c>
      <c r="H111" s="141">
        <v>0</v>
      </c>
      <c r="I111" s="141">
        <v>0</v>
      </c>
      <c r="J111" s="141">
        <v>0</v>
      </c>
      <c r="K111" s="141">
        <v>0</v>
      </c>
      <c r="L111" s="141">
        <v>0</v>
      </c>
      <c r="M111" s="141">
        <v>0</v>
      </c>
      <c r="N111" s="141">
        <v>0</v>
      </c>
      <c r="O111" s="141">
        <v>0</v>
      </c>
      <c r="P111" s="141">
        <v>0</v>
      </c>
      <c r="Q111" s="141">
        <v>0</v>
      </c>
      <c r="R111" s="141">
        <v>0</v>
      </c>
      <c r="S111" s="141">
        <v>0</v>
      </c>
      <c r="T111" s="141">
        <v>0</v>
      </c>
      <c r="U111" s="141">
        <v>0</v>
      </c>
      <c r="V111" s="141">
        <v>1</v>
      </c>
      <c r="W111" s="140">
        <v>0</v>
      </c>
    </row>
    <row r="112" spans="1:23" ht="12.75" customHeight="1">
      <c r="A112" s="194" t="s">
        <v>542</v>
      </c>
      <c r="B112" s="140">
        <f t="shared" si="4"/>
        <v>139</v>
      </c>
      <c r="C112" s="141">
        <v>1</v>
      </c>
      <c r="D112" s="141">
        <v>23</v>
      </c>
      <c r="E112" s="141">
        <v>12</v>
      </c>
      <c r="F112" s="141">
        <v>10</v>
      </c>
      <c r="G112" s="141">
        <v>6</v>
      </c>
      <c r="H112" s="141">
        <v>3</v>
      </c>
      <c r="I112" s="141">
        <v>15</v>
      </c>
      <c r="J112" s="141">
        <v>9</v>
      </c>
      <c r="K112" s="141">
        <v>1</v>
      </c>
      <c r="L112" s="141">
        <v>4</v>
      </c>
      <c r="M112" s="141">
        <v>3</v>
      </c>
      <c r="N112" s="141">
        <v>1</v>
      </c>
      <c r="O112" s="141">
        <v>2</v>
      </c>
      <c r="P112" s="141">
        <v>2</v>
      </c>
      <c r="Q112" s="141">
        <v>7</v>
      </c>
      <c r="R112" s="141">
        <v>2</v>
      </c>
      <c r="S112" s="141">
        <v>0</v>
      </c>
      <c r="T112" s="141">
        <v>1</v>
      </c>
      <c r="U112" s="141">
        <v>4</v>
      </c>
      <c r="V112" s="141">
        <v>13</v>
      </c>
      <c r="W112" s="140">
        <v>20</v>
      </c>
    </row>
    <row r="113" spans="1:23" ht="12.75" customHeight="1">
      <c r="A113" s="3" t="s">
        <v>543</v>
      </c>
      <c r="B113" s="140">
        <f t="shared" si="4"/>
        <v>3</v>
      </c>
      <c r="C113" s="141">
        <v>0</v>
      </c>
      <c r="D113" s="141">
        <v>0</v>
      </c>
      <c r="E113" s="141">
        <v>0</v>
      </c>
      <c r="F113" s="141">
        <v>3</v>
      </c>
      <c r="G113" s="141">
        <v>0</v>
      </c>
      <c r="H113" s="141">
        <v>0</v>
      </c>
      <c r="I113" s="141">
        <v>0</v>
      </c>
      <c r="J113" s="141">
        <v>0</v>
      </c>
      <c r="K113" s="141">
        <v>0</v>
      </c>
      <c r="L113" s="141">
        <v>0</v>
      </c>
      <c r="M113" s="141">
        <v>0</v>
      </c>
      <c r="N113" s="141">
        <v>0</v>
      </c>
      <c r="O113" s="141">
        <v>0</v>
      </c>
      <c r="P113" s="141">
        <v>0</v>
      </c>
      <c r="Q113" s="141">
        <v>0</v>
      </c>
      <c r="R113" s="141">
        <v>0</v>
      </c>
      <c r="S113" s="141">
        <v>0</v>
      </c>
      <c r="T113" s="141">
        <v>0</v>
      </c>
      <c r="U113" s="141">
        <v>0</v>
      </c>
      <c r="V113" s="141">
        <v>0</v>
      </c>
      <c r="W113" s="140">
        <v>0</v>
      </c>
    </row>
    <row r="114" spans="1:23" ht="12.75" customHeight="1">
      <c r="A114" s="194" t="s">
        <v>77</v>
      </c>
      <c r="B114" s="140">
        <f t="shared" si="4"/>
        <v>182</v>
      </c>
      <c r="C114" s="141">
        <v>0</v>
      </c>
      <c r="D114" s="141">
        <v>71</v>
      </c>
      <c r="E114" s="141">
        <v>10</v>
      </c>
      <c r="F114" s="141">
        <v>9</v>
      </c>
      <c r="G114" s="141">
        <v>0</v>
      </c>
      <c r="H114" s="141">
        <v>3</v>
      </c>
      <c r="I114" s="141">
        <v>4</v>
      </c>
      <c r="J114" s="141">
        <v>11</v>
      </c>
      <c r="K114" s="141">
        <v>2</v>
      </c>
      <c r="L114" s="141">
        <v>14</v>
      </c>
      <c r="M114" s="141">
        <v>12</v>
      </c>
      <c r="N114" s="141">
        <v>0</v>
      </c>
      <c r="O114" s="141">
        <v>8</v>
      </c>
      <c r="P114" s="141">
        <v>3</v>
      </c>
      <c r="Q114" s="141">
        <v>4</v>
      </c>
      <c r="R114" s="141">
        <v>0</v>
      </c>
      <c r="S114" s="141">
        <v>1</v>
      </c>
      <c r="T114" s="141">
        <v>1</v>
      </c>
      <c r="U114" s="141">
        <v>5</v>
      </c>
      <c r="V114" s="141">
        <v>20</v>
      </c>
      <c r="W114" s="140">
        <v>4</v>
      </c>
    </row>
    <row r="115" spans="1:23" ht="12.75" customHeight="1">
      <c r="A115" s="194" t="s">
        <v>492</v>
      </c>
      <c r="B115" s="140">
        <f t="shared" si="4"/>
        <v>10</v>
      </c>
      <c r="C115" s="141">
        <v>0</v>
      </c>
      <c r="D115" s="141">
        <v>0</v>
      </c>
      <c r="E115" s="141">
        <v>0</v>
      </c>
      <c r="F115" s="141">
        <v>0</v>
      </c>
      <c r="G115" s="141">
        <v>0</v>
      </c>
      <c r="H115" s="141">
        <v>0</v>
      </c>
      <c r="I115" s="141">
        <v>5</v>
      </c>
      <c r="J115" s="141">
        <v>0</v>
      </c>
      <c r="K115" s="141">
        <v>0</v>
      </c>
      <c r="L115" s="141">
        <v>0</v>
      </c>
      <c r="M115" s="141">
        <v>0</v>
      </c>
      <c r="N115" s="141">
        <v>0</v>
      </c>
      <c r="O115" s="141">
        <v>0</v>
      </c>
      <c r="P115" s="141">
        <v>0</v>
      </c>
      <c r="Q115" s="141">
        <v>3</v>
      </c>
      <c r="R115" s="141">
        <v>2</v>
      </c>
      <c r="S115" s="141">
        <v>0</v>
      </c>
      <c r="T115" s="141">
        <v>0</v>
      </c>
      <c r="U115" s="141">
        <v>0</v>
      </c>
      <c r="V115" s="141">
        <v>0</v>
      </c>
      <c r="W115" s="140">
        <v>0</v>
      </c>
    </row>
    <row r="116" spans="1:23" ht="12.75" customHeight="1">
      <c r="A116" s="196" t="s">
        <v>493</v>
      </c>
      <c r="B116" s="140">
        <f t="shared" si="4"/>
        <v>6</v>
      </c>
      <c r="C116" s="141">
        <v>0</v>
      </c>
      <c r="D116" s="141">
        <v>0</v>
      </c>
      <c r="E116" s="141">
        <v>0</v>
      </c>
      <c r="F116" s="141">
        <v>0</v>
      </c>
      <c r="G116" s="141">
        <v>0</v>
      </c>
      <c r="H116" s="141">
        <v>0</v>
      </c>
      <c r="I116" s="141">
        <v>0</v>
      </c>
      <c r="J116" s="141">
        <v>3</v>
      </c>
      <c r="K116" s="141">
        <v>0</v>
      </c>
      <c r="L116" s="141">
        <v>0</v>
      </c>
      <c r="M116" s="141">
        <v>0</v>
      </c>
      <c r="N116" s="141">
        <v>0</v>
      </c>
      <c r="O116" s="141">
        <v>3</v>
      </c>
      <c r="P116" s="141">
        <v>0</v>
      </c>
      <c r="Q116" s="141">
        <v>0</v>
      </c>
      <c r="R116" s="141">
        <v>0</v>
      </c>
      <c r="S116" s="141">
        <v>0</v>
      </c>
      <c r="T116" s="141">
        <v>0</v>
      </c>
      <c r="U116" s="141">
        <v>0</v>
      </c>
      <c r="V116" s="141">
        <v>0</v>
      </c>
      <c r="W116" s="140">
        <v>0</v>
      </c>
    </row>
    <row r="117" spans="1:23" ht="12.75" customHeight="1">
      <c r="A117" s="194" t="s">
        <v>537</v>
      </c>
      <c r="B117" s="140">
        <f t="shared" si="4"/>
        <v>88</v>
      </c>
      <c r="C117" s="141">
        <v>0</v>
      </c>
      <c r="D117" s="141">
        <v>24</v>
      </c>
      <c r="E117" s="141">
        <v>2</v>
      </c>
      <c r="F117" s="141">
        <v>4</v>
      </c>
      <c r="G117" s="141">
        <v>0</v>
      </c>
      <c r="H117" s="141">
        <v>1</v>
      </c>
      <c r="I117" s="141">
        <v>2</v>
      </c>
      <c r="J117" s="141">
        <v>2</v>
      </c>
      <c r="K117" s="141">
        <v>0</v>
      </c>
      <c r="L117" s="141">
        <v>9</v>
      </c>
      <c r="M117" s="141">
        <v>2</v>
      </c>
      <c r="N117" s="141">
        <v>1</v>
      </c>
      <c r="O117" s="141">
        <v>0</v>
      </c>
      <c r="P117" s="141">
        <v>0</v>
      </c>
      <c r="Q117" s="141">
        <v>23</v>
      </c>
      <c r="R117" s="141">
        <v>3</v>
      </c>
      <c r="S117" s="141">
        <v>1</v>
      </c>
      <c r="T117" s="141">
        <v>1</v>
      </c>
      <c r="U117" s="141">
        <v>2</v>
      </c>
      <c r="V117" s="141">
        <v>0</v>
      </c>
      <c r="W117" s="140">
        <v>11</v>
      </c>
    </row>
    <row r="118" spans="1:23" ht="12.75" customHeight="1">
      <c r="A118" s="194" t="s">
        <v>365</v>
      </c>
      <c r="B118" s="140">
        <f t="shared" si="4"/>
        <v>48</v>
      </c>
      <c r="C118" s="141">
        <v>1</v>
      </c>
      <c r="D118" s="141">
        <v>17</v>
      </c>
      <c r="E118" s="141">
        <v>2</v>
      </c>
      <c r="F118" s="141">
        <v>2</v>
      </c>
      <c r="G118" s="141">
        <v>0</v>
      </c>
      <c r="H118" s="141">
        <v>0</v>
      </c>
      <c r="I118" s="141">
        <v>2</v>
      </c>
      <c r="J118" s="141">
        <v>2</v>
      </c>
      <c r="K118" s="141">
        <v>0</v>
      </c>
      <c r="L118" s="141">
        <v>0</v>
      </c>
      <c r="M118" s="141">
        <v>1</v>
      </c>
      <c r="N118" s="141">
        <v>0</v>
      </c>
      <c r="O118" s="141">
        <v>1</v>
      </c>
      <c r="P118" s="141">
        <v>0</v>
      </c>
      <c r="Q118" s="141">
        <v>0</v>
      </c>
      <c r="R118" s="141">
        <v>0</v>
      </c>
      <c r="S118" s="141">
        <v>0</v>
      </c>
      <c r="T118" s="141">
        <v>0</v>
      </c>
      <c r="U118" s="141">
        <v>0</v>
      </c>
      <c r="V118" s="141">
        <v>12</v>
      </c>
      <c r="W118" s="140">
        <v>8</v>
      </c>
    </row>
    <row r="119" spans="1:23" ht="12.75" customHeight="1">
      <c r="A119" s="194" t="s">
        <v>521</v>
      </c>
      <c r="B119" s="140">
        <f t="shared" si="4"/>
        <v>1612</v>
      </c>
      <c r="C119" s="141">
        <v>4</v>
      </c>
      <c r="D119" s="141">
        <v>669</v>
      </c>
      <c r="E119" s="141">
        <v>42</v>
      </c>
      <c r="F119" s="141">
        <v>55</v>
      </c>
      <c r="G119" s="141">
        <v>12</v>
      </c>
      <c r="H119" s="141">
        <v>14</v>
      </c>
      <c r="I119" s="141">
        <v>85</v>
      </c>
      <c r="J119" s="141">
        <v>140</v>
      </c>
      <c r="K119" s="141">
        <v>14</v>
      </c>
      <c r="L119" s="141">
        <v>120</v>
      </c>
      <c r="M119" s="141">
        <v>36</v>
      </c>
      <c r="N119" s="141">
        <v>14</v>
      </c>
      <c r="O119" s="141">
        <v>32</v>
      </c>
      <c r="P119" s="141">
        <v>5</v>
      </c>
      <c r="Q119" s="141">
        <v>63</v>
      </c>
      <c r="R119" s="141">
        <v>7</v>
      </c>
      <c r="S119" s="141">
        <v>7</v>
      </c>
      <c r="T119" s="141">
        <v>3</v>
      </c>
      <c r="U119" s="141">
        <v>15</v>
      </c>
      <c r="V119" s="141">
        <v>124</v>
      </c>
      <c r="W119" s="140">
        <v>151</v>
      </c>
    </row>
    <row r="120" spans="1:23" ht="12.75" customHeight="1">
      <c r="A120" s="194" t="s">
        <v>522</v>
      </c>
      <c r="B120" s="140">
        <f t="shared" si="4"/>
        <v>119</v>
      </c>
      <c r="C120" s="141">
        <v>0</v>
      </c>
      <c r="D120" s="141">
        <v>69</v>
      </c>
      <c r="E120" s="141">
        <v>1</v>
      </c>
      <c r="F120" s="141">
        <v>2</v>
      </c>
      <c r="G120" s="141">
        <v>4</v>
      </c>
      <c r="H120" s="141">
        <v>1</v>
      </c>
      <c r="I120" s="141">
        <v>4</v>
      </c>
      <c r="J120" s="141">
        <v>1</v>
      </c>
      <c r="K120" s="141">
        <v>0</v>
      </c>
      <c r="L120" s="141">
        <v>1</v>
      </c>
      <c r="M120" s="141">
        <v>2</v>
      </c>
      <c r="N120" s="141">
        <v>0</v>
      </c>
      <c r="O120" s="141">
        <v>0</v>
      </c>
      <c r="P120" s="141">
        <v>2</v>
      </c>
      <c r="Q120" s="141">
        <v>10</v>
      </c>
      <c r="R120" s="141">
        <v>3</v>
      </c>
      <c r="S120" s="141">
        <v>0</v>
      </c>
      <c r="T120" s="141">
        <v>1</v>
      </c>
      <c r="U120" s="141">
        <v>0</v>
      </c>
      <c r="V120" s="141">
        <v>7</v>
      </c>
      <c r="W120" s="140">
        <v>11</v>
      </c>
    </row>
    <row r="121" spans="1:23" ht="12.75" customHeight="1">
      <c r="A121" s="194" t="s">
        <v>523</v>
      </c>
      <c r="B121" s="140">
        <f t="shared" si="4"/>
        <v>326</v>
      </c>
      <c r="C121" s="141">
        <v>2</v>
      </c>
      <c r="D121" s="141">
        <v>97</v>
      </c>
      <c r="E121" s="141">
        <v>14</v>
      </c>
      <c r="F121" s="141">
        <v>10</v>
      </c>
      <c r="G121" s="141">
        <v>9</v>
      </c>
      <c r="H121" s="141">
        <v>3</v>
      </c>
      <c r="I121" s="141">
        <v>14</v>
      </c>
      <c r="J121" s="141">
        <v>25</v>
      </c>
      <c r="K121" s="141">
        <v>4</v>
      </c>
      <c r="L121" s="141">
        <v>14</v>
      </c>
      <c r="M121" s="141">
        <v>6</v>
      </c>
      <c r="N121" s="141">
        <v>3</v>
      </c>
      <c r="O121" s="141">
        <v>22</v>
      </c>
      <c r="P121" s="141">
        <v>4</v>
      </c>
      <c r="Q121" s="141">
        <v>15</v>
      </c>
      <c r="R121" s="141">
        <v>5</v>
      </c>
      <c r="S121" s="141">
        <v>20</v>
      </c>
      <c r="T121" s="141">
        <v>9</v>
      </c>
      <c r="U121" s="141">
        <v>7</v>
      </c>
      <c r="V121" s="141">
        <v>21</v>
      </c>
      <c r="W121" s="140">
        <v>22</v>
      </c>
    </row>
    <row r="122" spans="1:23" ht="12.75" customHeight="1">
      <c r="A122" s="194" t="s">
        <v>524</v>
      </c>
      <c r="B122" s="140">
        <f t="shared" si="4"/>
        <v>16</v>
      </c>
      <c r="C122" s="141">
        <v>0</v>
      </c>
      <c r="D122" s="141">
        <v>10</v>
      </c>
      <c r="E122" s="141">
        <v>0</v>
      </c>
      <c r="F122" s="141">
        <v>1</v>
      </c>
      <c r="G122" s="141">
        <v>0</v>
      </c>
      <c r="H122" s="141">
        <v>0</v>
      </c>
      <c r="I122" s="141">
        <v>1</v>
      </c>
      <c r="J122" s="141">
        <v>0</v>
      </c>
      <c r="K122" s="141">
        <v>0</v>
      </c>
      <c r="L122" s="141">
        <v>0</v>
      </c>
      <c r="M122" s="141">
        <v>0</v>
      </c>
      <c r="N122" s="141">
        <v>0</v>
      </c>
      <c r="O122" s="141">
        <v>0</v>
      </c>
      <c r="P122" s="141">
        <v>0</v>
      </c>
      <c r="Q122" s="141">
        <v>3</v>
      </c>
      <c r="R122" s="141">
        <v>0</v>
      </c>
      <c r="S122" s="141">
        <v>0</v>
      </c>
      <c r="T122" s="141">
        <v>0</v>
      </c>
      <c r="U122" s="141">
        <v>1</v>
      </c>
      <c r="V122" s="141">
        <v>0</v>
      </c>
      <c r="W122" s="140">
        <v>0</v>
      </c>
    </row>
    <row r="123" spans="1:23" ht="12.75" customHeight="1">
      <c r="A123" s="194" t="s">
        <v>544</v>
      </c>
      <c r="B123" s="140">
        <f t="shared" si="4"/>
        <v>8</v>
      </c>
      <c r="C123" s="141">
        <v>0</v>
      </c>
      <c r="D123" s="141">
        <v>0</v>
      </c>
      <c r="E123" s="141">
        <v>0</v>
      </c>
      <c r="F123" s="141">
        <v>2</v>
      </c>
      <c r="G123" s="141">
        <v>0</v>
      </c>
      <c r="H123" s="141">
        <v>0</v>
      </c>
      <c r="I123" s="141">
        <v>1</v>
      </c>
      <c r="J123" s="141">
        <v>0</v>
      </c>
      <c r="K123" s="141">
        <v>0</v>
      </c>
      <c r="L123" s="141">
        <v>1</v>
      </c>
      <c r="M123" s="141">
        <v>2</v>
      </c>
      <c r="N123" s="141">
        <v>0</v>
      </c>
      <c r="O123" s="141">
        <v>0</v>
      </c>
      <c r="P123" s="141">
        <v>1</v>
      </c>
      <c r="Q123" s="141">
        <v>0</v>
      </c>
      <c r="R123" s="141">
        <v>0</v>
      </c>
      <c r="S123" s="141">
        <v>0</v>
      </c>
      <c r="T123" s="141">
        <v>0</v>
      </c>
      <c r="U123" s="141">
        <v>0</v>
      </c>
      <c r="V123" s="141">
        <v>1</v>
      </c>
      <c r="W123" s="140">
        <v>0</v>
      </c>
    </row>
    <row r="124" spans="1:23" ht="12.75" customHeight="1">
      <c r="A124" s="196" t="s">
        <v>500</v>
      </c>
      <c r="B124" s="140">
        <f t="shared" si="4"/>
        <v>11</v>
      </c>
      <c r="C124" s="141">
        <v>0</v>
      </c>
      <c r="D124" s="141">
        <v>2</v>
      </c>
      <c r="E124" s="141">
        <v>4</v>
      </c>
      <c r="F124" s="141">
        <v>0</v>
      </c>
      <c r="G124" s="141">
        <v>0</v>
      </c>
      <c r="H124" s="141">
        <v>0</v>
      </c>
      <c r="I124" s="141">
        <v>1</v>
      </c>
      <c r="J124" s="141">
        <v>1</v>
      </c>
      <c r="K124" s="141">
        <v>0</v>
      </c>
      <c r="L124" s="141">
        <v>0</v>
      </c>
      <c r="M124" s="141">
        <v>2</v>
      </c>
      <c r="N124" s="141">
        <v>0</v>
      </c>
      <c r="O124" s="141">
        <v>0</v>
      </c>
      <c r="P124" s="141">
        <v>0</v>
      </c>
      <c r="Q124" s="141">
        <v>0</v>
      </c>
      <c r="R124" s="141">
        <v>0</v>
      </c>
      <c r="S124" s="141">
        <v>0</v>
      </c>
      <c r="T124" s="141">
        <v>0</v>
      </c>
      <c r="U124" s="141">
        <v>0</v>
      </c>
      <c r="V124" s="141">
        <v>0</v>
      </c>
      <c r="W124" s="140">
        <v>1</v>
      </c>
    </row>
    <row r="125" spans="1:23" ht="12.75" customHeight="1">
      <c r="A125" s="196" t="s">
        <v>78</v>
      </c>
      <c r="B125" s="140">
        <f t="shared" si="4"/>
        <v>41</v>
      </c>
      <c r="C125" s="141">
        <v>0</v>
      </c>
      <c r="D125" s="141">
        <v>0</v>
      </c>
      <c r="E125" s="141">
        <v>0</v>
      </c>
      <c r="F125" s="141">
        <v>0</v>
      </c>
      <c r="G125" s="141">
        <v>0</v>
      </c>
      <c r="H125" s="141">
        <v>0</v>
      </c>
      <c r="I125" s="141">
        <v>0</v>
      </c>
      <c r="J125" s="141">
        <v>35</v>
      </c>
      <c r="K125" s="141">
        <v>0</v>
      </c>
      <c r="L125" s="141">
        <v>1</v>
      </c>
      <c r="M125" s="141">
        <v>0</v>
      </c>
      <c r="N125" s="141">
        <v>0</v>
      </c>
      <c r="O125" s="141">
        <v>0</v>
      </c>
      <c r="P125" s="141">
        <v>0</v>
      </c>
      <c r="Q125" s="141">
        <v>0</v>
      </c>
      <c r="R125" s="141">
        <v>0</v>
      </c>
      <c r="S125" s="141">
        <v>0</v>
      </c>
      <c r="T125" s="141">
        <v>0</v>
      </c>
      <c r="U125" s="141">
        <v>0</v>
      </c>
      <c r="V125" s="141">
        <v>0</v>
      </c>
      <c r="W125" s="140">
        <v>5</v>
      </c>
    </row>
    <row r="126" spans="1:23" ht="12.75" customHeight="1">
      <c r="A126" s="194" t="s">
        <v>79</v>
      </c>
      <c r="B126" s="140">
        <f t="shared" si="4"/>
        <v>102</v>
      </c>
      <c r="C126" s="141">
        <v>1</v>
      </c>
      <c r="D126" s="141">
        <v>14</v>
      </c>
      <c r="E126" s="141">
        <v>8</v>
      </c>
      <c r="F126" s="141">
        <v>5</v>
      </c>
      <c r="G126" s="141">
        <v>0</v>
      </c>
      <c r="H126" s="141">
        <v>0</v>
      </c>
      <c r="I126" s="141">
        <v>0</v>
      </c>
      <c r="J126" s="141">
        <v>0</v>
      </c>
      <c r="K126" s="141">
        <v>0</v>
      </c>
      <c r="L126" s="141">
        <v>18</v>
      </c>
      <c r="M126" s="141">
        <v>3</v>
      </c>
      <c r="N126" s="141">
        <v>0</v>
      </c>
      <c r="O126" s="141">
        <v>1</v>
      </c>
      <c r="P126" s="141">
        <v>0</v>
      </c>
      <c r="Q126" s="141">
        <v>17</v>
      </c>
      <c r="R126" s="141">
        <v>1</v>
      </c>
      <c r="S126" s="141">
        <v>1</v>
      </c>
      <c r="T126" s="141">
        <v>1</v>
      </c>
      <c r="U126" s="141">
        <v>1</v>
      </c>
      <c r="V126" s="141">
        <v>8</v>
      </c>
      <c r="W126" s="140">
        <v>23</v>
      </c>
    </row>
    <row r="127" spans="1:23" ht="12.75" customHeight="1">
      <c r="A127" s="194" t="s">
        <v>435</v>
      </c>
      <c r="B127" s="140">
        <f t="shared" si="4"/>
        <v>16</v>
      </c>
      <c r="C127" s="141">
        <v>0</v>
      </c>
      <c r="D127" s="141">
        <v>0</v>
      </c>
      <c r="E127" s="141">
        <v>0</v>
      </c>
      <c r="F127" s="141">
        <v>0</v>
      </c>
      <c r="G127" s="141">
        <v>0</v>
      </c>
      <c r="H127" s="141">
        <v>0</v>
      </c>
      <c r="I127" s="141">
        <v>0</v>
      </c>
      <c r="J127" s="141">
        <v>2</v>
      </c>
      <c r="K127" s="141">
        <v>0</v>
      </c>
      <c r="L127" s="141">
        <v>0</v>
      </c>
      <c r="M127" s="141">
        <v>0</v>
      </c>
      <c r="N127" s="141">
        <v>0</v>
      </c>
      <c r="O127" s="141">
        <v>0</v>
      </c>
      <c r="P127" s="141">
        <v>0</v>
      </c>
      <c r="Q127" s="141">
        <v>0</v>
      </c>
      <c r="R127" s="141">
        <v>0</v>
      </c>
      <c r="S127" s="141">
        <v>1</v>
      </c>
      <c r="T127" s="141">
        <v>1</v>
      </c>
      <c r="U127" s="141">
        <v>0</v>
      </c>
      <c r="V127" s="141">
        <v>4</v>
      </c>
      <c r="W127" s="140">
        <v>8</v>
      </c>
    </row>
    <row r="128" spans="1:23" ht="12.75" customHeight="1">
      <c r="A128" s="194" t="s">
        <v>80</v>
      </c>
      <c r="B128" s="140">
        <f t="shared" si="4"/>
        <v>1</v>
      </c>
      <c r="C128" s="141">
        <v>0</v>
      </c>
      <c r="D128" s="141">
        <v>0</v>
      </c>
      <c r="E128" s="141">
        <v>0</v>
      </c>
      <c r="F128" s="141">
        <v>0</v>
      </c>
      <c r="G128" s="141">
        <v>0</v>
      </c>
      <c r="H128" s="141">
        <v>0</v>
      </c>
      <c r="I128" s="141">
        <v>0</v>
      </c>
      <c r="J128" s="141">
        <v>0</v>
      </c>
      <c r="K128" s="141">
        <v>0</v>
      </c>
      <c r="L128" s="141">
        <v>0</v>
      </c>
      <c r="M128" s="141">
        <v>0</v>
      </c>
      <c r="N128" s="141">
        <v>0</v>
      </c>
      <c r="O128" s="141">
        <v>0</v>
      </c>
      <c r="P128" s="141">
        <v>0</v>
      </c>
      <c r="Q128" s="141">
        <v>1</v>
      </c>
      <c r="R128" s="141">
        <v>0</v>
      </c>
      <c r="S128" s="141">
        <v>0</v>
      </c>
      <c r="T128" s="141">
        <v>0</v>
      </c>
      <c r="U128" s="141">
        <v>0</v>
      </c>
      <c r="V128" s="141">
        <v>0</v>
      </c>
      <c r="W128" s="140">
        <v>0</v>
      </c>
    </row>
    <row r="129" spans="1:23" ht="12.75" customHeight="1">
      <c r="A129" s="194" t="s">
        <v>81</v>
      </c>
      <c r="B129" s="140">
        <f t="shared" si="4"/>
        <v>1</v>
      </c>
      <c r="C129" s="141">
        <v>0</v>
      </c>
      <c r="D129" s="141">
        <v>0</v>
      </c>
      <c r="E129" s="141">
        <v>0</v>
      </c>
      <c r="F129" s="141">
        <v>0</v>
      </c>
      <c r="G129" s="141">
        <v>0</v>
      </c>
      <c r="H129" s="141">
        <v>0</v>
      </c>
      <c r="I129" s="141">
        <v>0</v>
      </c>
      <c r="J129" s="141">
        <v>0</v>
      </c>
      <c r="K129" s="141">
        <v>0</v>
      </c>
      <c r="L129" s="141">
        <v>0</v>
      </c>
      <c r="M129" s="141">
        <v>0</v>
      </c>
      <c r="N129" s="141">
        <v>0</v>
      </c>
      <c r="O129" s="141">
        <v>0</v>
      </c>
      <c r="P129" s="141">
        <v>0</v>
      </c>
      <c r="Q129" s="141">
        <v>0</v>
      </c>
      <c r="R129" s="141">
        <v>0</v>
      </c>
      <c r="S129" s="141">
        <v>0</v>
      </c>
      <c r="T129" s="141">
        <v>0</v>
      </c>
      <c r="U129" s="141">
        <v>0</v>
      </c>
      <c r="V129" s="141">
        <v>0</v>
      </c>
      <c r="W129" s="140">
        <v>1</v>
      </c>
    </row>
    <row r="130" spans="1:23" ht="12.75" customHeight="1">
      <c r="A130" s="197" t="s">
        <v>82</v>
      </c>
      <c r="B130" s="140">
        <f t="shared" si="4"/>
        <v>19</v>
      </c>
      <c r="C130" s="141">
        <v>0</v>
      </c>
      <c r="D130" s="141">
        <v>13</v>
      </c>
      <c r="E130" s="141">
        <v>0</v>
      </c>
      <c r="F130" s="141">
        <v>1</v>
      </c>
      <c r="G130" s="141">
        <v>0</v>
      </c>
      <c r="H130" s="141">
        <v>0</v>
      </c>
      <c r="I130" s="141">
        <v>0</v>
      </c>
      <c r="J130" s="141">
        <v>0</v>
      </c>
      <c r="K130" s="141">
        <v>0</v>
      </c>
      <c r="L130" s="141">
        <v>0</v>
      </c>
      <c r="M130" s="141">
        <v>0</v>
      </c>
      <c r="N130" s="141">
        <v>0</v>
      </c>
      <c r="O130" s="141">
        <v>0</v>
      </c>
      <c r="P130" s="141">
        <v>0</v>
      </c>
      <c r="Q130" s="141">
        <v>0</v>
      </c>
      <c r="R130" s="141">
        <v>0</v>
      </c>
      <c r="S130" s="141">
        <v>0</v>
      </c>
      <c r="T130" s="141">
        <v>0</v>
      </c>
      <c r="U130" s="141">
        <v>0</v>
      </c>
      <c r="V130" s="141">
        <v>3</v>
      </c>
      <c r="W130" s="140">
        <v>2</v>
      </c>
    </row>
    <row r="131" spans="1:23" ht="12.75" customHeight="1">
      <c r="A131" s="194" t="s">
        <v>83</v>
      </c>
      <c r="B131" s="140">
        <f t="shared" si="4"/>
        <v>1</v>
      </c>
      <c r="C131" s="141">
        <v>0</v>
      </c>
      <c r="D131" s="141">
        <v>0</v>
      </c>
      <c r="E131" s="141">
        <v>0</v>
      </c>
      <c r="F131" s="141">
        <v>0</v>
      </c>
      <c r="G131" s="141">
        <v>0</v>
      </c>
      <c r="H131" s="141">
        <v>0</v>
      </c>
      <c r="I131" s="141">
        <v>0</v>
      </c>
      <c r="J131" s="141">
        <v>0</v>
      </c>
      <c r="K131" s="141">
        <v>0</v>
      </c>
      <c r="L131" s="141">
        <v>0</v>
      </c>
      <c r="M131" s="141">
        <v>0</v>
      </c>
      <c r="N131" s="141">
        <v>0</v>
      </c>
      <c r="O131" s="141">
        <v>0</v>
      </c>
      <c r="P131" s="141">
        <v>0</v>
      </c>
      <c r="Q131" s="141">
        <v>0</v>
      </c>
      <c r="R131" s="141">
        <v>0</v>
      </c>
      <c r="S131" s="141">
        <v>0</v>
      </c>
      <c r="T131" s="141">
        <v>0</v>
      </c>
      <c r="U131" s="141">
        <v>1</v>
      </c>
      <c r="V131" s="141">
        <v>0</v>
      </c>
      <c r="W131" s="140">
        <v>0</v>
      </c>
    </row>
    <row r="132" spans="1:23" ht="12.75" customHeight="1">
      <c r="A132" s="194" t="s">
        <v>552</v>
      </c>
      <c r="B132" s="140">
        <f t="shared" si="4"/>
        <v>23</v>
      </c>
      <c r="C132" s="141">
        <v>0</v>
      </c>
      <c r="D132" s="141">
        <v>7</v>
      </c>
      <c r="E132" s="141">
        <v>1</v>
      </c>
      <c r="F132" s="141">
        <v>2</v>
      </c>
      <c r="G132" s="141">
        <v>1</v>
      </c>
      <c r="H132" s="141">
        <v>2</v>
      </c>
      <c r="I132" s="141">
        <v>1</v>
      </c>
      <c r="J132" s="141">
        <v>1</v>
      </c>
      <c r="K132" s="141">
        <v>0</v>
      </c>
      <c r="L132" s="141">
        <v>1</v>
      </c>
      <c r="M132" s="141">
        <v>0</v>
      </c>
      <c r="N132" s="141">
        <v>0</v>
      </c>
      <c r="O132" s="141">
        <v>0</v>
      </c>
      <c r="P132" s="141">
        <v>0</v>
      </c>
      <c r="Q132" s="141">
        <v>2</v>
      </c>
      <c r="R132" s="141">
        <v>2</v>
      </c>
      <c r="S132" s="141">
        <v>0</v>
      </c>
      <c r="T132" s="141">
        <v>0</v>
      </c>
      <c r="U132" s="141">
        <v>0</v>
      </c>
      <c r="V132" s="141">
        <v>2</v>
      </c>
      <c r="W132" s="140">
        <v>1</v>
      </c>
    </row>
    <row r="133" spans="1:23" ht="12.75" customHeight="1">
      <c r="A133" s="194" t="s">
        <v>526</v>
      </c>
      <c r="B133" s="140">
        <f t="shared" si="4"/>
        <v>7</v>
      </c>
      <c r="C133" s="141">
        <v>0</v>
      </c>
      <c r="D133" s="141">
        <v>1</v>
      </c>
      <c r="E133" s="141">
        <v>0</v>
      </c>
      <c r="F133" s="141">
        <v>1</v>
      </c>
      <c r="G133" s="141">
        <v>0</v>
      </c>
      <c r="H133" s="141">
        <v>0</v>
      </c>
      <c r="I133" s="141">
        <v>0</v>
      </c>
      <c r="J133" s="141">
        <v>0</v>
      </c>
      <c r="K133" s="141">
        <v>0</v>
      </c>
      <c r="L133" s="141">
        <v>0</v>
      </c>
      <c r="M133" s="141">
        <v>0</v>
      </c>
      <c r="N133" s="141">
        <v>0</v>
      </c>
      <c r="O133" s="141">
        <v>0</v>
      </c>
      <c r="P133" s="141">
        <v>0</v>
      </c>
      <c r="Q133" s="141">
        <v>0</v>
      </c>
      <c r="R133" s="141">
        <v>0</v>
      </c>
      <c r="S133" s="141">
        <v>1</v>
      </c>
      <c r="T133" s="141">
        <v>1</v>
      </c>
      <c r="U133" s="141">
        <v>1</v>
      </c>
      <c r="V133" s="141">
        <v>0</v>
      </c>
      <c r="W133" s="140">
        <v>2</v>
      </c>
    </row>
    <row r="134" spans="1:23" ht="12.75" customHeight="1">
      <c r="A134" s="197" t="s">
        <v>279</v>
      </c>
      <c r="B134" s="140">
        <f t="shared" si="4"/>
        <v>1</v>
      </c>
      <c r="C134" s="141">
        <v>0</v>
      </c>
      <c r="D134" s="141">
        <v>0</v>
      </c>
      <c r="E134" s="141">
        <v>0</v>
      </c>
      <c r="F134" s="141">
        <v>0</v>
      </c>
      <c r="G134" s="141">
        <v>0</v>
      </c>
      <c r="H134" s="141">
        <v>0</v>
      </c>
      <c r="I134" s="141">
        <v>0</v>
      </c>
      <c r="J134" s="141">
        <v>0</v>
      </c>
      <c r="K134" s="141">
        <v>0</v>
      </c>
      <c r="L134" s="141">
        <v>0</v>
      </c>
      <c r="M134" s="141">
        <v>0</v>
      </c>
      <c r="N134" s="141">
        <v>0</v>
      </c>
      <c r="O134" s="141">
        <v>0</v>
      </c>
      <c r="P134" s="141">
        <v>0</v>
      </c>
      <c r="Q134" s="141">
        <v>0</v>
      </c>
      <c r="R134" s="141">
        <v>0</v>
      </c>
      <c r="S134" s="141">
        <v>0</v>
      </c>
      <c r="T134" s="141">
        <v>0</v>
      </c>
      <c r="U134" s="141">
        <v>0</v>
      </c>
      <c r="V134" s="141">
        <v>0</v>
      </c>
      <c r="W134" s="140">
        <v>1</v>
      </c>
    </row>
    <row r="135" spans="1:23" ht="12.75" customHeight="1">
      <c r="A135" s="194" t="s">
        <v>84</v>
      </c>
      <c r="B135" s="140">
        <f t="shared" si="4"/>
        <v>100</v>
      </c>
      <c r="C135" s="141">
        <v>1</v>
      </c>
      <c r="D135" s="141">
        <v>38</v>
      </c>
      <c r="E135" s="141">
        <v>4</v>
      </c>
      <c r="F135" s="141">
        <v>5</v>
      </c>
      <c r="G135" s="141">
        <v>8</v>
      </c>
      <c r="H135" s="141">
        <v>2</v>
      </c>
      <c r="I135" s="141">
        <v>7</v>
      </c>
      <c r="J135" s="141">
        <v>12</v>
      </c>
      <c r="K135" s="141">
        <v>0</v>
      </c>
      <c r="L135" s="141">
        <v>6</v>
      </c>
      <c r="M135" s="141">
        <v>1</v>
      </c>
      <c r="N135" s="141">
        <v>0</v>
      </c>
      <c r="O135" s="141">
        <v>0</v>
      </c>
      <c r="P135" s="141">
        <v>0</v>
      </c>
      <c r="Q135" s="141">
        <v>1</v>
      </c>
      <c r="R135" s="141">
        <v>3</v>
      </c>
      <c r="S135" s="141">
        <v>0</v>
      </c>
      <c r="T135" s="141">
        <v>0</v>
      </c>
      <c r="U135" s="141">
        <v>1</v>
      </c>
      <c r="V135" s="141">
        <v>6</v>
      </c>
      <c r="W135" s="140">
        <v>5</v>
      </c>
    </row>
    <row r="136" spans="1:23" ht="12.75" customHeight="1">
      <c r="A136" s="194" t="s">
        <v>494</v>
      </c>
      <c r="B136" s="140">
        <f t="shared" si="4"/>
        <v>258</v>
      </c>
      <c r="C136" s="141">
        <v>2</v>
      </c>
      <c r="D136" s="141">
        <v>77</v>
      </c>
      <c r="E136" s="141">
        <v>15</v>
      </c>
      <c r="F136" s="141">
        <v>17</v>
      </c>
      <c r="G136" s="141">
        <v>8</v>
      </c>
      <c r="H136" s="141">
        <v>3</v>
      </c>
      <c r="I136" s="141">
        <v>10</v>
      </c>
      <c r="J136" s="141">
        <v>19</v>
      </c>
      <c r="K136" s="141">
        <v>0</v>
      </c>
      <c r="L136" s="141">
        <v>13</v>
      </c>
      <c r="M136" s="141">
        <v>10</v>
      </c>
      <c r="N136" s="141">
        <v>5</v>
      </c>
      <c r="O136" s="141">
        <v>11</v>
      </c>
      <c r="P136" s="141">
        <v>6</v>
      </c>
      <c r="Q136" s="141">
        <v>11</v>
      </c>
      <c r="R136" s="141">
        <v>3</v>
      </c>
      <c r="S136" s="141">
        <v>5</v>
      </c>
      <c r="T136" s="141">
        <v>3</v>
      </c>
      <c r="U136" s="141">
        <v>11</v>
      </c>
      <c r="V136" s="141">
        <v>14</v>
      </c>
      <c r="W136" s="140">
        <v>15</v>
      </c>
    </row>
    <row r="137" spans="1:23" ht="12.75" customHeight="1">
      <c r="A137" s="194" t="s">
        <v>495</v>
      </c>
      <c r="B137" s="140">
        <f aca="true" t="shared" si="5" ref="B137:B142">SUM(C137:W137)</f>
        <v>3</v>
      </c>
      <c r="C137" s="141">
        <v>0</v>
      </c>
      <c r="D137" s="141">
        <v>0</v>
      </c>
      <c r="E137" s="141">
        <v>0</v>
      </c>
      <c r="F137" s="141">
        <v>0</v>
      </c>
      <c r="G137" s="141">
        <v>0</v>
      </c>
      <c r="H137" s="141">
        <v>0</v>
      </c>
      <c r="I137" s="141">
        <v>2</v>
      </c>
      <c r="J137" s="141">
        <v>0</v>
      </c>
      <c r="K137" s="141">
        <v>0</v>
      </c>
      <c r="L137" s="141">
        <v>0</v>
      </c>
      <c r="M137" s="141">
        <v>0</v>
      </c>
      <c r="N137" s="141">
        <v>0</v>
      </c>
      <c r="O137" s="141">
        <v>1</v>
      </c>
      <c r="P137" s="141">
        <v>0</v>
      </c>
      <c r="Q137" s="141">
        <v>0</v>
      </c>
      <c r="R137" s="141">
        <v>0</v>
      </c>
      <c r="S137" s="141">
        <v>0</v>
      </c>
      <c r="T137" s="141">
        <v>0</v>
      </c>
      <c r="U137" s="141">
        <v>0</v>
      </c>
      <c r="V137" s="141">
        <v>0</v>
      </c>
      <c r="W137" s="140">
        <v>0</v>
      </c>
    </row>
    <row r="138" spans="1:23" ht="12.75" customHeight="1">
      <c r="A138" s="194" t="s">
        <v>496</v>
      </c>
      <c r="B138" s="140">
        <f t="shared" si="5"/>
        <v>23</v>
      </c>
      <c r="C138" s="141">
        <v>0</v>
      </c>
      <c r="D138" s="141">
        <v>9</v>
      </c>
      <c r="E138" s="141">
        <v>2</v>
      </c>
      <c r="F138" s="141">
        <v>0</v>
      </c>
      <c r="G138" s="141">
        <v>0</v>
      </c>
      <c r="H138" s="141">
        <v>1</v>
      </c>
      <c r="I138" s="141">
        <v>4</v>
      </c>
      <c r="J138" s="141">
        <v>0</v>
      </c>
      <c r="K138" s="141">
        <v>0</v>
      </c>
      <c r="L138" s="141">
        <v>0</v>
      </c>
      <c r="M138" s="141">
        <v>0</v>
      </c>
      <c r="N138" s="141">
        <v>3</v>
      </c>
      <c r="O138" s="141">
        <v>1</v>
      </c>
      <c r="P138" s="141">
        <v>0</v>
      </c>
      <c r="Q138" s="141">
        <v>0</v>
      </c>
      <c r="R138" s="141">
        <v>0</v>
      </c>
      <c r="S138" s="141">
        <v>0</v>
      </c>
      <c r="T138" s="141">
        <v>0</v>
      </c>
      <c r="U138" s="141">
        <v>0</v>
      </c>
      <c r="V138" s="141">
        <v>2</v>
      </c>
      <c r="W138" s="140">
        <v>1</v>
      </c>
    </row>
    <row r="139" spans="1:23" ht="12.75" customHeight="1">
      <c r="A139" s="194" t="s">
        <v>236</v>
      </c>
      <c r="B139" s="140">
        <f t="shared" si="5"/>
        <v>1</v>
      </c>
      <c r="C139" s="141">
        <v>0</v>
      </c>
      <c r="D139" s="141">
        <v>0</v>
      </c>
      <c r="E139" s="141">
        <v>0</v>
      </c>
      <c r="F139" s="141">
        <v>1</v>
      </c>
      <c r="G139" s="141">
        <v>0</v>
      </c>
      <c r="H139" s="141">
        <v>0</v>
      </c>
      <c r="I139" s="141">
        <v>0</v>
      </c>
      <c r="J139" s="141">
        <v>0</v>
      </c>
      <c r="K139" s="141">
        <v>0</v>
      </c>
      <c r="L139" s="141">
        <v>0</v>
      </c>
      <c r="M139" s="141">
        <v>0</v>
      </c>
      <c r="N139" s="141">
        <v>0</v>
      </c>
      <c r="O139" s="141">
        <v>0</v>
      </c>
      <c r="P139" s="141">
        <v>0</v>
      </c>
      <c r="Q139" s="141">
        <v>0</v>
      </c>
      <c r="R139" s="141">
        <v>0</v>
      </c>
      <c r="S139" s="141">
        <v>0</v>
      </c>
      <c r="T139" s="141">
        <v>0</v>
      </c>
      <c r="U139" s="141">
        <v>0</v>
      </c>
      <c r="V139" s="141">
        <v>0</v>
      </c>
      <c r="W139" s="140">
        <v>0</v>
      </c>
    </row>
    <row r="140" spans="1:23" ht="12.75" customHeight="1">
      <c r="A140" s="195" t="s">
        <v>85</v>
      </c>
      <c r="B140" s="140">
        <f t="shared" si="5"/>
        <v>1</v>
      </c>
      <c r="C140" s="141">
        <v>0</v>
      </c>
      <c r="D140" s="141">
        <v>1</v>
      </c>
      <c r="E140" s="141">
        <v>0</v>
      </c>
      <c r="F140" s="141">
        <v>0</v>
      </c>
      <c r="G140" s="141">
        <v>0</v>
      </c>
      <c r="H140" s="141">
        <v>0</v>
      </c>
      <c r="I140" s="141">
        <v>0</v>
      </c>
      <c r="J140" s="141">
        <v>0</v>
      </c>
      <c r="K140" s="141">
        <v>0</v>
      </c>
      <c r="L140" s="141">
        <v>0</v>
      </c>
      <c r="M140" s="141">
        <v>0</v>
      </c>
      <c r="N140" s="141">
        <v>0</v>
      </c>
      <c r="O140" s="141">
        <v>0</v>
      </c>
      <c r="P140" s="141">
        <v>0</v>
      </c>
      <c r="Q140" s="141">
        <v>0</v>
      </c>
      <c r="R140" s="141">
        <v>0</v>
      </c>
      <c r="S140" s="141">
        <v>0</v>
      </c>
      <c r="T140" s="141">
        <v>0</v>
      </c>
      <c r="U140" s="141">
        <v>0</v>
      </c>
      <c r="V140" s="141">
        <v>0</v>
      </c>
      <c r="W140" s="140">
        <v>0</v>
      </c>
    </row>
    <row r="141" spans="1:23" ht="12.75" customHeight="1">
      <c r="A141" s="194" t="s">
        <v>507</v>
      </c>
      <c r="B141" s="140">
        <f t="shared" si="5"/>
        <v>63</v>
      </c>
      <c r="C141" s="141">
        <v>0</v>
      </c>
      <c r="D141" s="141">
        <v>12</v>
      </c>
      <c r="E141" s="141">
        <v>0</v>
      </c>
      <c r="F141" s="141">
        <v>3</v>
      </c>
      <c r="G141" s="141">
        <v>1</v>
      </c>
      <c r="H141" s="141">
        <v>0</v>
      </c>
      <c r="I141" s="141">
        <v>5</v>
      </c>
      <c r="J141" s="141">
        <v>6</v>
      </c>
      <c r="K141" s="141">
        <v>1</v>
      </c>
      <c r="L141" s="141">
        <v>5</v>
      </c>
      <c r="M141" s="141">
        <v>1</v>
      </c>
      <c r="N141" s="141">
        <v>1</v>
      </c>
      <c r="O141" s="141">
        <v>3</v>
      </c>
      <c r="P141" s="141">
        <v>1</v>
      </c>
      <c r="Q141" s="141">
        <v>3</v>
      </c>
      <c r="R141" s="141">
        <v>0</v>
      </c>
      <c r="S141" s="141">
        <v>1</v>
      </c>
      <c r="T141" s="141">
        <v>2</v>
      </c>
      <c r="U141" s="141">
        <v>1</v>
      </c>
      <c r="V141" s="141">
        <v>8</v>
      </c>
      <c r="W141" s="140">
        <v>9</v>
      </c>
    </row>
    <row r="142" spans="1:23" ht="12.75" customHeight="1">
      <c r="A142" s="194" t="s">
        <v>450</v>
      </c>
      <c r="B142" s="140">
        <f t="shared" si="5"/>
        <v>2</v>
      </c>
      <c r="C142" s="141">
        <v>0</v>
      </c>
      <c r="D142" s="141">
        <v>0</v>
      </c>
      <c r="E142" s="141">
        <v>0</v>
      </c>
      <c r="F142" s="141">
        <v>1</v>
      </c>
      <c r="G142" s="141">
        <v>0</v>
      </c>
      <c r="H142" s="141">
        <v>0</v>
      </c>
      <c r="I142" s="141">
        <v>0</v>
      </c>
      <c r="J142" s="141">
        <v>0</v>
      </c>
      <c r="K142" s="141">
        <v>0</v>
      </c>
      <c r="L142" s="141">
        <v>0</v>
      </c>
      <c r="M142" s="141">
        <v>0</v>
      </c>
      <c r="N142" s="141">
        <v>0</v>
      </c>
      <c r="O142" s="141">
        <v>0</v>
      </c>
      <c r="P142" s="141">
        <v>0</v>
      </c>
      <c r="Q142" s="141">
        <v>0</v>
      </c>
      <c r="R142" s="141">
        <v>0</v>
      </c>
      <c r="S142" s="141">
        <v>0</v>
      </c>
      <c r="T142" s="141">
        <v>0</v>
      </c>
      <c r="U142" s="141">
        <v>0</v>
      </c>
      <c r="V142" s="141">
        <v>0</v>
      </c>
      <c r="W142" s="140">
        <v>1</v>
      </c>
    </row>
    <row r="143" spans="1:23" ht="12.75" customHeight="1">
      <c r="A143" s="196"/>
      <c r="B143" s="140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0"/>
    </row>
    <row r="144" spans="1:23" ht="12.75" customHeight="1">
      <c r="A144" s="202" t="s">
        <v>86</v>
      </c>
      <c r="B144" s="143">
        <f aca="true" t="shared" si="6" ref="B144:B149">SUM(C144:W144)</f>
        <v>1</v>
      </c>
      <c r="C144" s="141">
        <v>0</v>
      </c>
      <c r="D144" s="141">
        <v>0</v>
      </c>
      <c r="E144" s="141">
        <v>0</v>
      </c>
      <c r="F144" s="141">
        <v>0</v>
      </c>
      <c r="G144" s="141">
        <v>0</v>
      </c>
      <c r="H144" s="141">
        <v>0</v>
      </c>
      <c r="I144" s="141">
        <v>1</v>
      </c>
      <c r="J144" s="141">
        <v>0</v>
      </c>
      <c r="K144" s="141">
        <v>0</v>
      </c>
      <c r="L144" s="141">
        <v>0</v>
      </c>
      <c r="M144" s="141">
        <v>0</v>
      </c>
      <c r="N144" s="141">
        <v>0</v>
      </c>
      <c r="O144" s="141">
        <v>0</v>
      </c>
      <c r="P144" s="141">
        <v>0</v>
      </c>
      <c r="Q144" s="141">
        <v>0</v>
      </c>
      <c r="R144" s="141">
        <v>0</v>
      </c>
      <c r="S144" s="141">
        <v>0</v>
      </c>
      <c r="T144" s="141">
        <v>0</v>
      </c>
      <c r="U144" s="141">
        <v>0</v>
      </c>
      <c r="V144" s="141">
        <v>0</v>
      </c>
      <c r="W144" s="140">
        <v>0</v>
      </c>
    </row>
    <row r="145" spans="1:23" ht="12.75" customHeight="1">
      <c r="A145" s="203" t="s">
        <v>33</v>
      </c>
      <c r="B145" s="140">
        <f t="shared" si="6"/>
        <v>1</v>
      </c>
      <c r="C145" s="141">
        <v>0</v>
      </c>
      <c r="D145" s="141">
        <v>0</v>
      </c>
      <c r="E145" s="141">
        <v>1</v>
      </c>
      <c r="F145" s="141">
        <v>0</v>
      </c>
      <c r="G145" s="141">
        <v>0</v>
      </c>
      <c r="H145" s="141">
        <v>0</v>
      </c>
      <c r="I145" s="141">
        <v>0</v>
      </c>
      <c r="J145" s="141">
        <v>0</v>
      </c>
      <c r="K145" s="141">
        <v>0</v>
      </c>
      <c r="L145" s="141">
        <v>0</v>
      </c>
      <c r="M145" s="141">
        <v>0</v>
      </c>
      <c r="N145" s="141">
        <v>0</v>
      </c>
      <c r="O145" s="141">
        <v>0</v>
      </c>
      <c r="P145" s="141">
        <v>0</v>
      </c>
      <c r="Q145" s="141">
        <v>0</v>
      </c>
      <c r="R145" s="141">
        <v>0</v>
      </c>
      <c r="S145" s="141">
        <v>0</v>
      </c>
      <c r="T145" s="141">
        <v>0</v>
      </c>
      <c r="U145" s="141">
        <v>0</v>
      </c>
      <c r="V145" s="141">
        <v>0</v>
      </c>
      <c r="W145" s="140">
        <v>0</v>
      </c>
    </row>
    <row r="146" spans="1:23" ht="12.75" customHeight="1">
      <c r="A146" s="204" t="s">
        <v>87</v>
      </c>
      <c r="B146" s="205">
        <f t="shared" si="6"/>
        <v>291</v>
      </c>
      <c r="C146" s="141">
        <v>3</v>
      </c>
      <c r="D146" s="141">
        <v>102</v>
      </c>
      <c r="E146" s="141">
        <v>6</v>
      </c>
      <c r="F146" s="141">
        <v>7</v>
      </c>
      <c r="G146" s="141">
        <v>0</v>
      </c>
      <c r="H146" s="141">
        <v>1</v>
      </c>
      <c r="I146" s="141">
        <v>2</v>
      </c>
      <c r="J146" s="141">
        <v>93</v>
      </c>
      <c r="K146" s="141">
        <v>14</v>
      </c>
      <c r="L146" s="141">
        <v>29</v>
      </c>
      <c r="M146" s="141">
        <v>1</v>
      </c>
      <c r="N146" s="141">
        <v>3</v>
      </c>
      <c r="O146" s="141">
        <v>3</v>
      </c>
      <c r="P146" s="141">
        <v>9</v>
      </c>
      <c r="Q146" s="141">
        <v>0</v>
      </c>
      <c r="R146" s="141">
        <v>1</v>
      </c>
      <c r="S146" s="141">
        <v>2</v>
      </c>
      <c r="T146" s="141">
        <v>0</v>
      </c>
      <c r="U146" s="141">
        <v>2</v>
      </c>
      <c r="V146" s="141">
        <v>6</v>
      </c>
      <c r="W146" s="140">
        <v>7</v>
      </c>
    </row>
    <row r="147" spans="1:23" ht="12.75" customHeight="1">
      <c r="A147" s="204" t="s">
        <v>466</v>
      </c>
      <c r="B147" s="205">
        <f t="shared" si="6"/>
        <v>2224</v>
      </c>
      <c r="C147" s="141">
        <v>21</v>
      </c>
      <c r="D147" s="141">
        <v>649</v>
      </c>
      <c r="E147" s="141">
        <v>64</v>
      </c>
      <c r="F147" s="141">
        <v>138</v>
      </c>
      <c r="G147" s="141">
        <v>37</v>
      </c>
      <c r="H147" s="141">
        <v>43</v>
      </c>
      <c r="I147" s="141">
        <v>53</v>
      </c>
      <c r="J147" s="141">
        <v>300</v>
      </c>
      <c r="K147" s="141">
        <v>51</v>
      </c>
      <c r="L147" s="141">
        <v>175</v>
      </c>
      <c r="M147" s="141">
        <v>59</v>
      </c>
      <c r="N147" s="141">
        <v>60</v>
      </c>
      <c r="O147" s="141">
        <v>28</v>
      </c>
      <c r="P147" s="141">
        <v>49</v>
      </c>
      <c r="Q147" s="141">
        <v>86</v>
      </c>
      <c r="R147" s="141">
        <v>9</v>
      </c>
      <c r="S147" s="141">
        <v>23</v>
      </c>
      <c r="T147" s="141">
        <v>10</v>
      </c>
      <c r="U147" s="141">
        <v>31</v>
      </c>
      <c r="V147" s="141">
        <v>150</v>
      </c>
      <c r="W147" s="140">
        <v>188</v>
      </c>
    </row>
    <row r="148" spans="1:23" ht="12.75" customHeight="1">
      <c r="A148" s="204" t="s">
        <v>343</v>
      </c>
      <c r="B148" s="205">
        <f t="shared" si="6"/>
        <v>30</v>
      </c>
      <c r="C148" s="141">
        <v>0</v>
      </c>
      <c r="D148" s="141">
        <v>0</v>
      </c>
      <c r="E148" s="141">
        <v>0</v>
      </c>
      <c r="F148" s="141">
        <v>0</v>
      </c>
      <c r="G148" s="141">
        <v>0</v>
      </c>
      <c r="H148" s="141">
        <v>0</v>
      </c>
      <c r="I148" s="141">
        <v>16</v>
      </c>
      <c r="J148" s="141">
        <v>0</v>
      </c>
      <c r="K148" s="141">
        <v>0</v>
      </c>
      <c r="L148" s="141">
        <v>3</v>
      </c>
      <c r="M148" s="141">
        <v>0</v>
      </c>
      <c r="N148" s="141">
        <v>0</v>
      </c>
      <c r="O148" s="141">
        <v>0</v>
      </c>
      <c r="P148" s="141">
        <v>0</v>
      </c>
      <c r="Q148" s="141">
        <v>11</v>
      </c>
      <c r="R148" s="141">
        <v>0</v>
      </c>
      <c r="S148" s="141">
        <v>0</v>
      </c>
      <c r="T148" s="141">
        <v>0</v>
      </c>
      <c r="U148" s="141">
        <v>0</v>
      </c>
      <c r="V148" s="141">
        <v>0</v>
      </c>
      <c r="W148" s="140">
        <v>0</v>
      </c>
    </row>
    <row r="149" spans="1:23" ht="12.75" customHeight="1" thickBot="1">
      <c r="A149" s="146" t="s">
        <v>344</v>
      </c>
      <c r="B149" s="147">
        <f t="shared" si="6"/>
        <v>21</v>
      </c>
      <c r="C149" s="148">
        <v>1</v>
      </c>
      <c r="D149" s="148">
        <v>0</v>
      </c>
      <c r="E149" s="148">
        <v>1</v>
      </c>
      <c r="F149" s="148">
        <v>2</v>
      </c>
      <c r="G149" s="148">
        <v>0</v>
      </c>
      <c r="H149" s="148">
        <v>0</v>
      </c>
      <c r="I149" s="148">
        <v>0</v>
      </c>
      <c r="J149" s="148">
        <v>0</v>
      </c>
      <c r="K149" s="148">
        <v>1</v>
      </c>
      <c r="L149" s="148">
        <v>0</v>
      </c>
      <c r="M149" s="148">
        <v>2</v>
      </c>
      <c r="N149" s="148">
        <v>1</v>
      </c>
      <c r="O149" s="148">
        <v>2</v>
      </c>
      <c r="P149" s="148">
        <v>0</v>
      </c>
      <c r="Q149" s="148">
        <v>0</v>
      </c>
      <c r="R149" s="148">
        <v>3</v>
      </c>
      <c r="S149" s="148">
        <v>0</v>
      </c>
      <c r="T149" s="148">
        <v>0</v>
      </c>
      <c r="U149" s="148">
        <v>1</v>
      </c>
      <c r="V149" s="148">
        <v>0</v>
      </c>
      <c r="W149" s="149">
        <v>7</v>
      </c>
    </row>
    <row r="150" ht="15">
      <c r="A150" s="3" t="s">
        <v>668</v>
      </c>
    </row>
    <row r="151" ht="15">
      <c r="A151" s="3" t="s">
        <v>362</v>
      </c>
    </row>
  </sheetData>
  <sheetProtection/>
  <mergeCells count="1">
    <mergeCell ref="A2:W2"/>
  </mergeCells>
  <conditionalFormatting sqref="B6 B9:W150">
    <cfRule type="cellIs" priority="1" dxfId="0" operator="lessThan" stopIfTrue="1">
      <formula>0</formula>
    </cfRule>
  </conditionalFormatting>
  <printOptions/>
  <pageMargins left="0.2" right="0.2" top="1.14" bottom="0.59" header="0.5118055555555556" footer="0.5118055555555556"/>
  <pageSetup horizontalDpi="300" verticalDpi="300" orientation="landscape" scale="47"/>
  <rowBreaks count="1" manualBreakCount="1">
    <brk id="79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U152"/>
  <sheetViews>
    <sheetView workbookViewId="0" topLeftCell="A1">
      <pane xSplit="2" ySplit="7" topLeftCell="C4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76" sqref="O76"/>
    </sheetView>
  </sheetViews>
  <sheetFormatPr defaultColWidth="11.57421875" defaultRowHeight="12.75"/>
  <cols>
    <col min="1" max="1" width="45.421875" style="3" customWidth="1"/>
    <col min="2" max="2" width="9.00390625" style="3" customWidth="1"/>
    <col min="3" max="3" width="10.421875" style="3" customWidth="1"/>
    <col min="4" max="5" width="11.00390625" style="3" customWidth="1"/>
    <col min="6" max="7" width="10.8515625" style="3" customWidth="1"/>
    <col min="8" max="8" width="10.421875" style="3" customWidth="1"/>
    <col min="9" max="10" width="14.421875" style="3" customWidth="1"/>
    <col min="11" max="11" width="14.28125" style="3" customWidth="1"/>
    <col min="12" max="13" width="11.140625" style="3" customWidth="1"/>
    <col min="14" max="14" width="16.140625" style="3" customWidth="1"/>
    <col min="15" max="15" width="16.421875" style="3" customWidth="1"/>
    <col min="16" max="16384" width="11.421875" style="3" customWidth="1"/>
  </cols>
  <sheetData>
    <row r="1" ht="15">
      <c r="A1" s="1" t="s">
        <v>0</v>
      </c>
    </row>
    <row r="2" spans="1:15" ht="15">
      <c r="A2" s="130" t="s">
        <v>36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ht="1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</row>
    <row r="4" spans="1:15" ht="15">
      <c r="A4" s="211" t="s">
        <v>37</v>
      </c>
      <c r="B4" s="212" t="s">
        <v>634</v>
      </c>
      <c r="C4" s="213" t="s">
        <v>38</v>
      </c>
      <c r="D4" s="214" t="s">
        <v>38</v>
      </c>
      <c r="E4" s="214" t="s">
        <v>39</v>
      </c>
      <c r="F4" s="214" t="s">
        <v>40</v>
      </c>
      <c r="G4" s="214" t="s">
        <v>41</v>
      </c>
      <c r="H4" s="214" t="s">
        <v>42</v>
      </c>
      <c r="I4" s="214" t="s">
        <v>38</v>
      </c>
      <c r="J4" s="214" t="s">
        <v>39</v>
      </c>
      <c r="K4" s="214" t="s">
        <v>43</v>
      </c>
      <c r="L4" s="214" t="s">
        <v>38</v>
      </c>
      <c r="M4" s="214" t="s">
        <v>39</v>
      </c>
      <c r="N4" s="214" t="s">
        <v>44</v>
      </c>
      <c r="O4" s="215" t="s">
        <v>45</v>
      </c>
    </row>
    <row r="5" spans="1:15" ht="15">
      <c r="A5" s="216"/>
      <c r="B5" s="217"/>
      <c r="C5" s="218" t="s">
        <v>46</v>
      </c>
      <c r="D5" s="218" t="s">
        <v>47</v>
      </c>
      <c r="E5" s="218" t="s">
        <v>47</v>
      </c>
      <c r="F5" s="218" t="s">
        <v>47</v>
      </c>
      <c r="G5" s="218"/>
      <c r="H5" s="218"/>
      <c r="I5" s="218" t="s">
        <v>48</v>
      </c>
      <c r="J5" s="218" t="s">
        <v>48</v>
      </c>
      <c r="K5" s="218"/>
      <c r="L5" s="218" t="s">
        <v>49</v>
      </c>
      <c r="M5" s="218" t="s">
        <v>49</v>
      </c>
      <c r="N5" s="218" t="s">
        <v>50</v>
      </c>
      <c r="O5" s="219" t="s">
        <v>50</v>
      </c>
    </row>
    <row r="6" spans="1:15" ht="15">
      <c r="A6" s="220"/>
      <c r="B6" s="221"/>
      <c r="C6" s="213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3"/>
    </row>
    <row r="7" spans="1:15" ht="15">
      <c r="A7" s="220" t="s">
        <v>634</v>
      </c>
      <c r="B7" s="222">
        <f>SUM(C7:O7)</f>
        <v>10465</v>
      </c>
      <c r="C7" s="222">
        <f aca="true" t="shared" si="0" ref="C7:O7">SUM(C9:C151)</f>
        <v>3288</v>
      </c>
      <c r="D7" s="222">
        <f t="shared" si="0"/>
        <v>543</v>
      </c>
      <c r="E7" s="222">
        <f t="shared" si="0"/>
        <v>516</v>
      </c>
      <c r="F7" s="222">
        <f t="shared" si="0"/>
        <v>308</v>
      </c>
      <c r="G7" s="222">
        <f t="shared" si="0"/>
        <v>1188</v>
      </c>
      <c r="H7" s="222">
        <f t="shared" si="0"/>
        <v>737</v>
      </c>
      <c r="I7" s="222">
        <f t="shared" si="0"/>
        <v>521</v>
      </c>
      <c r="J7" s="222">
        <f t="shared" si="0"/>
        <v>344</v>
      </c>
      <c r="K7" s="222">
        <f t="shared" si="0"/>
        <v>579</v>
      </c>
      <c r="L7" s="222">
        <f t="shared" si="0"/>
        <v>388</v>
      </c>
      <c r="M7" s="222">
        <f t="shared" si="0"/>
        <v>477</v>
      </c>
      <c r="N7" s="222">
        <f t="shared" si="0"/>
        <v>736</v>
      </c>
      <c r="O7" s="223">
        <f t="shared" si="0"/>
        <v>840</v>
      </c>
    </row>
    <row r="8" spans="2:15" ht="12" customHeight="1"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</row>
    <row r="9" spans="1:15" ht="15">
      <c r="A9" s="194" t="s">
        <v>145</v>
      </c>
      <c r="B9" s="208">
        <f aca="true" t="shared" si="1" ref="B9:B40">SUM(C9:O9)</f>
        <v>3</v>
      </c>
      <c r="C9" s="208">
        <v>0</v>
      </c>
      <c r="D9" s="208">
        <v>0</v>
      </c>
      <c r="E9" s="208">
        <v>0</v>
      </c>
      <c r="F9" s="208">
        <v>0</v>
      </c>
      <c r="G9" s="208">
        <v>1</v>
      </c>
      <c r="H9" s="208">
        <v>2</v>
      </c>
      <c r="I9" s="208">
        <v>0</v>
      </c>
      <c r="J9" s="208">
        <v>0</v>
      </c>
      <c r="K9" s="208">
        <v>0</v>
      </c>
      <c r="L9" s="208">
        <v>0</v>
      </c>
      <c r="M9" s="208">
        <v>0</v>
      </c>
      <c r="N9" s="208">
        <v>0</v>
      </c>
      <c r="O9" s="208">
        <v>0</v>
      </c>
    </row>
    <row r="10" spans="1:15" ht="15">
      <c r="A10" s="194" t="s">
        <v>602</v>
      </c>
      <c r="B10" s="208">
        <f t="shared" si="1"/>
        <v>2</v>
      </c>
      <c r="C10" s="208">
        <v>1</v>
      </c>
      <c r="D10" s="208">
        <v>0</v>
      </c>
      <c r="E10" s="208">
        <v>0</v>
      </c>
      <c r="F10" s="208">
        <v>0</v>
      </c>
      <c r="G10" s="208">
        <v>0</v>
      </c>
      <c r="H10" s="208">
        <v>0</v>
      </c>
      <c r="I10" s="208">
        <v>0</v>
      </c>
      <c r="J10" s="208">
        <v>0</v>
      </c>
      <c r="K10" s="208">
        <v>0</v>
      </c>
      <c r="L10" s="208">
        <v>0</v>
      </c>
      <c r="M10" s="208">
        <v>0</v>
      </c>
      <c r="N10" s="208">
        <v>1</v>
      </c>
      <c r="O10" s="208">
        <v>0</v>
      </c>
    </row>
    <row r="11" spans="1:15" ht="15">
      <c r="A11" s="194" t="s">
        <v>146</v>
      </c>
      <c r="B11" s="208">
        <f t="shared" si="1"/>
        <v>1</v>
      </c>
      <c r="C11" s="208">
        <v>0</v>
      </c>
      <c r="D11" s="208">
        <v>0</v>
      </c>
      <c r="E11" s="208">
        <v>0</v>
      </c>
      <c r="F11" s="208">
        <v>0</v>
      </c>
      <c r="G11" s="208">
        <v>0</v>
      </c>
      <c r="H11" s="208">
        <v>0</v>
      </c>
      <c r="I11" s="208">
        <v>0</v>
      </c>
      <c r="J11" s="208">
        <v>0</v>
      </c>
      <c r="K11" s="208">
        <v>0</v>
      </c>
      <c r="L11" s="208">
        <v>0</v>
      </c>
      <c r="M11" s="208">
        <v>0</v>
      </c>
      <c r="N11" s="208">
        <v>0</v>
      </c>
      <c r="O11" s="208">
        <v>1</v>
      </c>
    </row>
    <row r="12" spans="1:15" ht="15">
      <c r="A12" s="194" t="s">
        <v>604</v>
      </c>
      <c r="B12" s="208">
        <f t="shared" si="1"/>
        <v>1</v>
      </c>
      <c r="C12" s="208">
        <v>0</v>
      </c>
      <c r="D12" s="208">
        <v>0</v>
      </c>
      <c r="E12" s="208">
        <v>0</v>
      </c>
      <c r="F12" s="208">
        <v>0</v>
      </c>
      <c r="G12" s="208">
        <v>0</v>
      </c>
      <c r="H12" s="208">
        <v>1</v>
      </c>
      <c r="I12" s="208">
        <v>0</v>
      </c>
      <c r="J12" s="208">
        <v>0</v>
      </c>
      <c r="K12" s="208">
        <v>0</v>
      </c>
      <c r="L12" s="208">
        <v>0</v>
      </c>
      <c r="M12" s="208">
        <v>0</v>
      </c>
      <c r="N12" s="208">
        <v>0</v>
      </c>
      <c r="O12" s="208">
        <v>0</v>
      </c>
    </row>
    <row r="13" spans="1:15" ht="15">
      <c r="A13" s="195" t="s">
        <v>147</v>
      </c>
      <c r="B13" s="208">
        <f t="shared" si="1"/>
        <v>9</v>
      </c>
      <c r="C13" s="208">
        <v>2</v>
      </c>
      <c r="D13" s="208">
        <v>0</v>
      </c>
      <c r="E13" s="208">
        <v>0</v>
      </c>
      <c r="F13" s="208">
        <v>0</v>
      </c>
      <c r="G13" s="208">
        <v>2</v>
      </c>
      <c r="H13" s="208">
        <v>0</v>
      </c>
      <c r="I13" s="208">
        <v>0</v>
      </c>
      <c r="J13" s="208">
        <v>1</v>
      </c>
      <c r="K13" s="208">
        <v>0</v>
      </c>
      <c r="L13" s="208">
        <v>2</v>
      </c>
      <c r="M13" s="208">
        <v>1</v>
      </c>
      <c r="N13" s="208">
        <v>0</v>
      </c>
      <c r="O13" s="208">
        <v>1</v>
      </c>
    </row>
    <row r="14" spans="1:15" ht="15">
      <c r="A14" s="195" t="s">
        <v>620</v>
      </c>
      <c r="B14" s="208">
        <f t="shared" si="1"/>
        <v>493</v>
      </c>
      <c r="C14" s="208">
        <v>141</v>
      </c>
      <c r="D14" s="208">
        <v>39</v>
      </c>
      <c r="E14" s="208">
        <v>16</v>
      </c>
      <c r="F14" s="208">
        <v>34</v>
      </c>
      <c r="G14" s="208">
        <v>67</v>
      </c>
      <c r="H14" s="208">
        <v>44</v>
      </c>
      <c r="I14" s="208">
        <v>20</v>
      </c>
      <c r="J14" s="208">
        <v>17</v>
      </c>
      <c r="K14" s="208">
        <v>23</v>
      </c>
      <c r="L14" s="208">
        <v>26</v>
      </c>
      <c r="M14" s="208">
        <v>34</v>
      </c>
      <c r="N14" s="208">
        <v>11</v>
      </c>
      <c r="O14" s="208">
        <v>21</v>
      </c>
    </row>
    <row r="15" spans="1:15" ht="15">
      <c r="A15" s="196" t="s">
        <v>621</v>
      </c>
      <c r="B15" s="208">
        <f t="shared" si="1"/>
        <v>17</v>
      </c>
      <c r="C15" s="208">
        <v>0</v>
      </c>
      <c r="D15" s="208">
        <v>0</v>
      </c>
      <c r="E15" s="208">
        <v>15</v>
      </c>
      <c r="F15" s="208">
        <v>0</v>
      </c>
      <c r="G15" s="208">
        <v>0</v>
      </c>
      <c r="H15" s="208">
        <v>0</v>
      </c>
      <c r="I15" s="208">
        <v>2</v>
      </c>
      <c r="J15" s="208">
        <v>0</v>
      </c>
      <c r="K15" s="208">
        <v>0</v>
      </c>
      <c r="L15" s="208">
        <v>0</v>
      </c>
      <c r="M15" s="208">
        <v>0</v>
      </c>
      <c r="N15" s="208">
        <v>0</v>
      </c>
      <c r="O15" s="208">
        <v>0</v>
      </c>
    </row>
    <row r="16" spans="1:15" ht="15">
      <c r="A16" s="195" t="s">
        <v>528</v>
      </c>
      <c r="B16" s="208">
        <f t="shared" si="1"/>
        <v>13</v>
      </c>
      <c r="C16" s="208">
        <v>7</v>
      </c>
      <c r="D16" s="208">
        <v>0</v>
      </c>
      <c r="E16" s="208">
        <v>0</v>
      </c>
      <c r="F16" s="208">
        <v>0</v>
      </c>
      <c r="G16" s="208">
        <v>0</v>
      </c>
      <c r="H16" s="208">
        <v>2</v>
      </c>
      <c r="I16" s="208">
        <v>0</v>
      </c>
      <c r="J16" s="208">
        <v>1</v>
      </c>
      <c r="K16" s="208">
        <v>0</v>
      </c>
      <c r="L16" s="208">
        <v>0</v>
      </c>
      <c r="M16" s="208">
        <v>1</v>
      </c>
      <c r="N16" s="208">
        <v>1</v>
      </c>
      <c r="O16" s="208">
        <v>1</v>
      </c>
    </row>
    <row r="17" spans="1:15" ht="15">
      <c r="A17" s="195" t="s">
        <v>605</v>
      </c>
      <c r="B17" s="208">
        <f t="shared" si="1"/>
        <v>32</v>
      </c>
      <c r="C17" s="208">
        <v>19</v>
      </c>
      <c r="D17" s="208">
        <v>0</v>
      </c>
      <c r="E17" s="208">
        <v>1</v>
      </c>
      <c r="F17" s="208">
        <v>0</v>
      </c>
      <c r="G17" s="208">
        <v>0</v>
      </c>
      <c r="H17" s="208">
        <v>1</v>
      </c>
      <c r="I17" s="208">
        <v>1</v>
      </c>
      <c r="J17" s="208">
        <v>0</v>
      </c>
      <c r="K17" s="208">
        <v>2</v>
      </c>
      <c r="L17" s="208">
        <v>0</v>
      </c>
      <c r="M17" s="208">
        <v>3</v>
      </c>
      <c r="N17" s="208">
        <v>4</v>
      </c>
      <c r="O17" s="208">
        <v>1</v>
      </c>
    </row>
    <row r="18" spans="1:15" ht="15">
      <c r="A18" s="195" t="s">
        <v>148</v>
      </c>
      <c r="B18" s="208">
        <f t="shared" si="1"/>
        <v>678</v>
      </c>
      <c r="C18" s="208">
        <v>212</v>
      </c>
      <c r="D18" s="208">
        <v>41</v>
      </c>
      <c r="E18" s="208">
        <v>26</v>
      </c>
      <c r="F18" s="208">
        <v>14</v>
      </c>
      <c r="G18" s="208">
        <v>67</v>
      </c>
      <c r="H18" s="208">
        <v>54</v>
      </c>
      <c r="I18" s="208">
        <v>37</v>
      </c>
      <c r="J18" s="208">
        <v>27</v>
      </c>
      <c r="K18" s="208">
        <v>46</v>
      </c>
      <c r="L18" s="208">
        <v>17</v>
      </c>
      <c r="M18" s="208">
        <v>25</v>
      </c>
      <c r="N18" s="208">
        <v>68</v>
      </c>
      <c r="O18" s="208">
        <v>44</v>
      </c>
    </row>
    <row r="19" spans="1:15" ht="15">
      <c r="A19" s="195" t="s">
        <v>453</v>
      </c>
      <c r="B19" s="208">
        <f t="shared" si="1"/>
        <v>11</v>
      </c>
      <c r="C19" s="208">
        <v>2</v>
      </c>
      <c r="D19" s="208">
        <v>1</v>
      </c>
      <c r="E19" s="208">
        <v>3</v>
      </c>
      <c r="F19" s="208">
        <v>1</v>
      </c>
      <c r="G19" s="208">
        <v>0</v>
      </c>
      <c r="H19" s="208">
        <v>1</v>
      </c>
      <c r="I19" s="208">
        <v>1</v>
      </c>
      <c r="J19" s="208">
        <v>0</v>
      </c>
      <c r="K19" s="208">
        <v>0</v>
      </c>
      <c r="L19" s="208">
        <v>0</v>
      </c>
      <c r="M19" s="208">
        <v>0</v>
      </c>
      <c r="N19" s="208">
        <v>0</v>
      </c>
      <c r="O19" s="208">
        <v>2</v>
      </c>
    </row>
    <row r="20" spans="1:15" ht="15">
      <c r="A20" s="195" t="s">
        <v>454</v>
      </c>
      <c r="B20" s="208">
        <f t="shared" si="1"/>
        <v>13</v>
      </c>
      <c r="C20" s="208">
        <v>9</v>
      </c>
      <c r="D20" s="208">
        <v>1</v>
      </c>
      <c r="E20" s="208">
        <v>0</v>
      </c>
      <c r="F20" s="208">
        <v>0</v>
      </c>
      <c r="G20" s="208">
        <v>1</v>
      </c>
      <c r="H20" s="208">
        <v>0</v>
      </c>
      <c r="I20" s="208">
        <v>1</v>
      </c>
      <c r="J20" s="208">
        <v>0</v>
      </c>
      <c r="K20" s="208">
        <v>0</v>
      </c>
      <c r="L20" s="208">
        <v>0</v>
      </c>
      <c r="M20" s="208">
        <v>0</v>
      </c>
      <c r="N20" s="208">
        <v>0</v>
      </c>
      <c r="O20" s="208">
        <v>1</v>
      </c>
    </row>
    <row r="21" spans="1:15" ht="15">
      <c r="A21" s="195" t="s">
        <v>554</v>
      </c>
      <c r="B21" s="208">
        <f t="shared" si="1"/>
        <v>4</v>
      </c>
      <c r="C21" s="208">
        <v>0</v>
      </c>
      <c r="D21" s="208">
        <v>2</v>
      </c>
      <c r="E21" s="208">
        <v>0</v>
      </c>
      <c r="F21" s="208">
        <v>0</v>
      </c>
      <c r="G21" s="208">
        <v>1</v>
      </c>
      <c r="H21" s="208">
        <v>0</v>
      </c>
      <c r="I21" s="208">
        <v>0</v>
      </c>
      <c r="J21" s="208">
        <v>0</v>
      </c>
      <c r="K21" s="208">
        <v>0</v>
      </c>
      <c r="L21" s="208">
        <v>0</v>
      </c>
      <c r="M21" s="208">
        <v>0</v>
      </c>
      <c r="N21" s="208">
        <v>0</v>
      </c>
      <c r="O21" s="208">
        <v>1</v>
      </c>
    </row>
    <row r="22" spans="1:15" ht="15">
      <c r="A22" s="195" t="s">
        <v>149</v>
      </c>
      <c r="B22" s="208">
        <f t="shared" si="1"/>
        <v>68</v>
      </c>
      <c r="C22" s="208">
        <v>21</v>
      </c>
      <c r="D22" s="208">
        <v>3</v>
      </c>
      <c r="E22" s="208">
        <v>2</v>
      </c>
      <c r="F22" s="208">
        <v>2</v>
      </c>
      <c r="G22" s="208">
        <v>13</v>
      </c>
      <c r="H22" s="208">
        <v>0</v>
      </c>
      <c r="I22" s="208">
        <v>1</v>
      </c>
      <c r="J22" s="208">
        <v>3</v>
      </c>
      <c r="K22" s="208">
        <v>3</v>
      </c>
      <c r="L22" s="208">
        <v>0</v>
      </c>
      <c r="M22" s="208">
        <v>7</v>
      </c>
      <c r="N22" s="208">
        <v>6</v>
      </c>
      <c r="O22" s="208">
        <v>7</v>
      </c>
    </row>
    <row r="23" spans="1:15" ht="15">
      <c r="A23" s="195" t="s">
        <v>150</v>
      </c>
      <c r="B23" s="208">
        <f t="shared" si="1"/>
        <v>332</v>
      </c>
      <c r="C23" s="208">
        <v>141</v>
      </c>
      <c r="D23" s="208">
        <v>17</v>
      </c>
      <c r="E23" s="208">
        <v>17</v>
      </c>
      <c r="F23" s="208">
        <v>3</v>
      </c>
      <c r="G23" s="208">
        <v>12</v>
      </c>
      <c r="H23" s="208">
        <v>2</v>
      </c>
      <c r="I23" s="208">
        <v>16</v>
      </c>
      <c r="J23" s="208">
        <v>6</v>
      </c>
      <c r="K23" s="208">
        <v>39</v>
      </c>
      <c r="L23" s="208">
        <v>5</v>
      </c>
      <c r="M23" s="208">
        <v>22</v>
      </c>
      <c r="N23" s="208">
        <v>23</v>
      </c>
      <c r="O23" s="208">
        <v>29</v>
      </c>
    </row>
    <row r="24" spans="1:15" ht="15">
      <c r="A24" s="195" t="s">
        <v>446</v>
      </c>
      <c r="B24" s="208">
        <f t="shared" si="1"/>
        <v>6</v>
      </c>
      <c r="C24" s="208">
        <v>1</v>
      </c>
      <c r="D24" s="208">
        <v>0</v>
      </c>
      <c r="E24" s="208">
        <v>0</v>
      </c>
      <c r="F24" s="208">
        <v>1</v>
      </c>
      <c r="G24" s="208">
        <v>0</v>
      </c>
      <c r="H24" s="208">
        <v>0</v>
      </c>
      <c r="I24" s="208">
        <v>0</v>
      </c>
      <c r="J24" s="208">
        <v>0</v>
      </c>
      <c r="K24" s="208">
        <v>0</v>
      </c>
      <c r="L24" s="208">
        <v>2</v>
      </c>
      <c r="M24" s="208">
        <v>1</v>
      </c>
      <c r="N24" s="208">
        <v>1</v>
      </c>
      <c r="O24" s="208">
        <v>0</v>
      </c>
    </row>
    <row r="25" spans="1:15" ht="15">
      <c r="A25" s="195" t="s">
        <v>509</v>
      </c>
      <c r="B25" s="208">
        <f t="shared" si="1"/>
        <v>4</v>
      </c>
      <c r="C25" s="208">
        <v>2</v>
      </c>
      <c r="D25" s="208">
        <v>0</v>
      </c>
      <c r="E25" s="208">
        <v>1</v>
      </c>
      <c r="F25" s="208">
        <v>1</v>
      </c>
      <c r="G25" s="208">
        <v>0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0</v>
      </c>
      <c r="N25" s="208">
        <v>0</v>
      </c>
      <c r="O25" s="208">
        <v>0</v>
      </c>
    </row>
    <row r="26" spans="1:15" ht="15">
      <c r="A26" s="195" t="s">
        <v>510</v>
      </c>
      <c r="B26" s="208">
        <f t="shared" si="1"/>
        <v>34</v>
      </c>
      <c r="C26" s="208">
        <v>5</v>
      </c>
      <c r="D26" s="208">
        <v>3</v>
      </c>
      <c r="E26" s="208">
        <v>0</v>
      </c>
      <c r="F26" s="208">
        <v>1</v>
      </c>
      <c r="G26" s="208">
        <v>2</v>
      </c>
      <c r="H26" s="208">
        <v>1</v>
      </c>
      <c r="I26" s="208">
        <v>3</v>
      </c>
      <c r="J26" s="208">
        <v>3</v>
      </c>
      <c r="K26" s="208">
        <v>2</v>
      </c>
      <c r="L26" s="208">
        <v>1</v>
      </c>
      <c r="M26" s="208">
        <v>6</v>
      </c>
      <c r="N26" s="208">
        <v>0</v>
      </c>
      <c r="O26" s="208">
        <v>7</v>
      </c>
    </row>
    <row r="27" spans="1:15" ht="15">
      <c r="A27" s="195" t="s">
        <v>534</v>
      </c>
      <c r="B27" s="208">
        <f t="shared" si="1"/>
        <v>10</v>
      </c>
      <c r="C27" s="208">
        <v>1</v>
      </c>
      <c r="D27" s="208">
        <v>0</v>
      </c>
      <c r="E27" s="208">
        <v>2</v>
      </c>
      <c r="F27" s="208">
        <v>0</v>
      </c>
      <c r="G27" s="208">
        <v>0</v>
      </c>
      <c r="H27" s="208">
        <v>0</v>
      </c>
      <c r="I27" s="208">
        <v>1</v>
      </c>
      <c r="J27" s="208">
        <v>3</v>
      </c>
      <c r="K27" s="208">
        <v>0</v>
      </c>
      <c r="L27" s="208">
        <v>2</v>
      </c>
      <c r="M27" s="208">
        <v>0</v>
      </c>
      <c r="N27" s="208">
        <v>0</v>
      </c>
      <c r="O27" s="208">
        <v>1</v>
      </c>
    </row>
    <row r="28" spans="1:15" ht="15">
      <c r="A28" s="195" t="s">
        <v>617</v>
      </c>
      <c r="B28" s="208">
        <f t="shared" si="1"/>
        <v>1</v>
      </c>
      <c r="C28" s="208">
        <v>0</v>
      </c>
      <c r="D28" s="208">
        <v>0</v>
      </c>
      <c r="E28" s="208">
        <v>0</v>
      </c>
      <c r="F28" s="208">
        <v>0</v>
      </c>
      <c r="G28" s="208">
        <v>0</v>
      </c>
      <c r="H28" s="208">
        <v>0</v>
      </c>
      <c r="I28" s="208">
        <v>0</v>
      </c>
      <c r="J28" s="208">
        <v>0</v>
      </c>
      <c r="K28" s="208">
        <v>0</v>
      </c>
      <c r="L28" s="208">
        <v>0</v>
      </c>
      <c r="M28" s="208">
        <v>1</v>
      </c>
      <c r="N28" s="208">
        <v>0</v>
      </c>
      <c r="O28" s="208">
        <v>0</v>
      </c>
    </row>
    <row r="29" spans="1:15" ht="15">
      <c r="A29" s="195" t="s">
        <v>548</v>
      </c>
      <c r="B29" s="208">
        <f t="shared" si="1"/>
        <v>5</v>
      </c>
      <c r="C29" s="208">
        <v>1</v>
      </c>
      <c r="D29" s="208">
        <v>1</v>
      </c>
      <c r="E29" s="208">
        <v>2</v>
      </c>
      <c r="F29" s="208">
        <v>0</v>
      </c>
      <c r="G29" s="208">
        <v>0</v>
      </c>
      <c r="H29" s="208">
        <v>0</v>
      </c>
      <c r="I29" s="208">
        <v>0</v>
      </c>
      <c r="J29" s="208">
        <v>1</v>
      </c>
      <c r="K29" s="208">
        <v>0</v>
      </c>
      <c r="L29" s="208">
        <v>0</v>
      </c>
      <c r="M29" s="208">
        <v>0</v>
      </c>
      <c r="N29" s="208">
        <v>0</v>
      </c>
      <c r="O29" s="208">
        <v>0</v>
      </c>
    </row>
    <row r="30" spans="1:15" ht="15">
      <c r="A30" s="195" t="s">
        <v>503</v>
      </c>
      <c r="B30" s="208">
        <f t="shared" si="1"/>
        <v>30</v>
      </c>
      <c r="C30" s="208">
        <v>6</v>
      </c>
      <c r="D30" s="208">
        <v>0</v>
      </c>
      <c r="E30" s="208">
        <v>6</v>
      </c>
      <c r="F30" s="208">
        <v>1</v>
      </c>
      <c r="G30" s="208">
        <v>0</v>
      </c>
      <c r="H30" s="208">
        <v>0</v>
      </c>
      <c r="I30" s="208">
        <v>1</v>
      </c>
      <c r="J30" s="208">
        <v>0</v>
      </c>
      <c r="K30" s="208">
        <v>3</v>
      </c>
      <c r="L30" s="208">
        <v>0</v>
      </c>
      <c r="M30" s="208">
        <v>7</v>
      </c>
      <c r="N30" s="208">
        <v>3</v>
      </c>
      <c r="O30" s="208">
        <v>3</v>
      </c>
    </row>
    <row r="31" spans="1:15" ht="15">
      <c r="A31" s="195" t="s">
        <v>432</v>
      </c>
      <c r="B31" s="208">
        <f t="shared" si="1"/>
        <v>5</v>
      </c>
      <c r="C31" s="208">
        <v>3</v>
      </c>
      <c r="D31" s="208">
        <v>0</v>
      </c>
      <c r="E31" s="208">
        <v>0</v>
      </c>
      <c r="F31" s="208">
        <v>0</v>
      </c>
      <c r="G31" s="208">
        <v>0</v>
      </c>
      <c r="H31" s="208">
        <v>2</v>
      </c>
      <c r="I31" s="208">
        <v>0</v>
      </c>
      <c r="J31" s="208">
        <v>0</v>
      </c>
      <c r="K31" s="208">
        <v>0</v>
      </c>
      <c r="L31" s="208">
        <v>0</v>
      </c>
      <c r="M31" s="208">
        <v>0</v>
      </c>
      <c r="N31" s="208">
        <v>0</v>
      </c>
      <c r="O31" s="208">
        <v>0</v>
      </c>
    </row>
    <row r="32" spans="1:15" ht="15">
      <c r="A32" s="195" t="s">
        <v>151</v>
      </c>
      <c r="B32" s="208">
        <f t="shared" si="1"/>
        <v>1</v>
      </c>
      <c r="C32" s="208">
        <v>0</v>
      </c>
      <c r="D32" s="208">
        <v>0</v>
      </c>
      <c r="E32" s="208">
        <v>0</v>
      </c>
      <c r="F32" s="208">
        <v>0</v>
      </c>
      <c r="G32" s="208">
        <v>1</v>
      </c>
      <c r="H32" s="208">
        <v>0</v>
      </c>
      <c r="I32" s="208">
        <v>0</v>
      </c>
      <c r="J32" s="208">
        <v>0</v>
      </c>
      <c r="K32" s="208">
        <v>0</v>
      </c>
      <c r="L32" s="208">
        <v>0</v>
      </c>
      <c r="M32" s="208">
        <v>0</v>
      </c>
      <c r="N32" s="208">
        <v>0</v>
      </c>
      <c r="O32" s="208">
        <v>0</v>
      </c>
    </row>
    <row r="33" spans="1:15" ht="15">
      <c r="A33" s="195" t="s">
        <v>152</v>
      </c>
      <c r="B33" s="208">
        <f t="shared" si="1"/>
        <v>1</v>
      </c>
      <c r="C33" s="208">
        <v>0</v>
      </c>
      <c r="D33" s="208">
        <v>0</v>
      </c>
      <c r="E33" s="208">
        <v>1</v>
      </c>
      <c r="F33" s="208">
        <v>0</v>
      </c>
      <c r="G33" s="208">
        <v>0</v>
      </c>
      <c r="H33" s="208">
        <v>0</v>
      </c>
      <c r="I33" s="208">
        <v>0</v>
      </c>
      <c r="J33" s="208">
        <v>0</v>
      </c>
      <c r="K33" s="208">
        <v>0</v>
      </c>
      <c r="L33" s="208">
        <v>0</v>
      </c>
      <c r="M33" s="208">
        <v>0</v>
      </c>
      <c r="N33" s="208">
        <v>0</v>
      </c>
      <c r="O33" s="208">
        <v>0</v>
      </c>
    </row>
    <row r="34" spans="1:15" ht="15">
      <c r="A34" s="195" t="s">
        <v>153</v>
      </c>
      <c r="B34" s="208">
        <f t="shared" si="1"/>
        <v>1</v>
      </c>
      <c r="C34" s="208">
        <v>0</v>
      </c>
      <c r="D34" s="208">
        <v>0</v>
      </c>
      <c r="E34" s="208">
        <v>0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208">
        <v>0</v>
      </c>
      <c r="L34" s="208">
        <v>0</v>
      </c>
      <c r="M34" s="208">
        <v>1</v>
      </c>
      <c r="N34" s="208">
        <v>0</v>
      </c>
      <c r="O34" s="208">
        <v>0</v>
      </c>
    </row>
    <row r="35" spans="1:15" ht="15">
      <c r="A35" s="195" t="s">
        <v>546</v>
      </c>
      <c r="B35" s="208">
        <f t="shared" si="1"/>
        <v>5</v>
      </c>
      <c r="C35" s="208">
        <v>2</v>
      </c>
      <c r="D35" s="208">
        <v>0</v>
      </c>
      <c r="E35" s="208">
        <v>0</v>
      </c>
      <c r="F35" s="208">
        <v>0</v>
      </c>
      <c r="G35" s="208">
        <v>0</v>
      </c>
      <c r="H35" s="208">
        <v>1</v>
      </c>
      <c r="I35" s="208">
        <v>0</v>
      </c>
      <c r="J35" s="208">
        <v>0</v>
      </c>
      <c r="K35" s="208">
        <v>1</v>
      </c>
      <c r="L35" s="208">
        <v>0</v>
      </c>
      <c r="M35" s="208">
        <v>0</v>
      </c>
      <c r="N35" s="208">
        <v>0</v>
      </c>
      <c r="O35" s="208">
        <v>1</v>
      </c>
    </row>
    <row r="36" spans="1:15" ht="15">
      <c r="A36" s="195" t="s">
        <v>245</v>
      </c>
      <c r="B36" s="208">
        <f t="shared" si="1"/>
        <v>3</v>
      </c>
      <c r="C36" s="208">
        <v>2</v>
      </c>
      <c r="D36" s="208">
        <v>0</v>
      </c>
      <c r="E36" s="208">
        <v>0</v>
      </c>
      <c r="F36" s="208">
        <v>0</v>
      </c>
      <c r="G36" s="208">
        <v>0</v>
      </c>
      <c r="H36" s="208">
        <v>0</v>
      </c>
      <c r="I36" s="208">
        <v>0</v>
      </c>
      <c r="J36" s="208">
        <v>0</v>
      </c>
      <c r="K36" s="208">
        <v>0</v>
      </c>
      <c r="L36" s="208">
        <v>0</v>
      </c>
      <c r="M36" s="208">
        <v>1</v>
      </c>
      <c r="N36" s="208">
        <v>0</v>
      </c>
      <c r="O36" s="208">
        <v>0</v>
      </c>
    </row>
    <row r="37" spans="1:15" ht="15">
      <c r="A37" s="195" t="s">
        <v>154</v>
      </c>
      <c r="B37" s="208">
        <f t="shared" si="1"/>
        <v>4</v>
      </c>
      <c r="C37" s="208">
        <v>2</v>
      </c>
      <c r="D37" s="208">
        <v>0</v>
      </c>
      <c r="E37" s="208">
        <v>0</v>
      </c>
      <c r="F37" s="208">
        <v>0</v>
      </c>
      <c r="G37" s="208">
        <v>0</v>
      </c>
      <c r="H37" s="208">
        <v>0</v>
      </c>
      <c r="I37" s="208">
        <v>1</v>
      </c>
      <c r="J37" s="208">
        <v>0</v>
      </c>
      <c r="K37" s="208">
        <v>0</v>
      </c>
      <c r="L37" s="208">
        <v>0</v>
      </c>
      <c r="M37" s="208">
        <v>1</v>
      </c>
      <c r="N37" s="208">
        <v>0</v>
      </c>
      <c r="O37" s="208">
        <v>0</v>
      </c>
    </row>
    <row r="38" spans="1:15" ht="15">
      <c r="A38" s="195" t="s">
        <v>155</v>
      </c>
      <c r="B38" s="208">
        <f t="shared" si="1"/>
        <v>13</v>
      </c>
      <c r="C38" s="208">
        <v>6</v>
      </c>
      <c r="D38" s="208">
        <v>0</v>
      </c>
      <c r="E38" s="208">
        <v>0</v>
      </c>
      <c r="F38" s="208">
        <v>0</v>
      </c>
      <c r="G38" s="208">
        <v>1</v>
      </c>
      <c r="H38" s="208">
        <v>1</v>
      </c>
      <c r="I38" s="208">
        <v>0</v>
      </c>
      <c r="J38" s="208">
        <v>0</v>
      </c>
      <c r="K38" s="208">
        <v>0</v>
      </c>
      <c r="L38" s="208">
        <v>1</v>
      </c>
      <c r="M38" s="208">
        <v>2</v>
      </c>
      <c r="N38" s="208">
        <v>2</v>
      </c>
      <c r="O38" s="208">
        <v>0</v>
      </c>
    </row>
    <row r="39" spans="1:15" ht="15">
      <c r="A39" s="195" t="s">
        <v>447</v>
      </c>
      <c r="B39" s="208">
        <f t="shared" si="1"/>
        <v>1</v>
      </c>
      <c r="C39" s="208">
        <v>0</v>
      </c>
      <c r="D39" s="208">
        <v>0</v>
      </c>
      <c r="E39" s="208">
        <v>0</v>
      </c>
      <c r="F39" s="208">
        <v>0</v>
      </c>
      <c r="G39" s="208">
        <v>0</v>
      </c>
      <c r="H39" s="208">
        <v>0</v>
      </c>
      <c r="I39" s="208">
        <v>0</v>
      </c>
      <c r="J39" s="208">
        <v>0</v>
      </c>
      <c r="K39" s="208">
        <v>0</v>
      </c>
      <c r="L39" s="208">
        <v>0</v>
      </c>
      <c r="M39" s="208">
        <v>0</v>
      </c>
      <c r="N39" s="208">
        <v>0</v>
      </c>
      <c r="O39" s="208">
        <v>1</v>
      </c>
    </row>
    <row r="40" spans="1:15" ht="15">
      <c r="A40" s="195" t="s">
        <v>512</v>
      </c>
      <c r="B40" s="208">
        <f t="shared" si="1"/>
        <v>469</v>
      </c>
      <c r="C40" s="208">
        <v>140</v>
      </c>
      <c r="D40" s="208">
        <v>26</v>
      </c>
      <c r="E40" s="208">
        <v>24</v>
      </c>
      <c r="F40" s="208">
        <v>11</v>
      </c>
      <c r="G40" s="208">
        <v>71</v>
      </c>
      <c r="H40" s="208">
        <v>44</v>
      </c>
      <c r="I40" s="208">
        <v>24</v>
      </c>
      <c r="J40" s="208">
        <v>19</v>
      </c>
      <c r="K40" s="208">
        <v>23</v>
      </c>
      <c r="L40" s="208">
        <v>12</v>
      </c>
      <c r="M40" s="208">
        <v>16</v>
      </c>
      <c r="N40" s="208">
        <v>25</v>
      </c>
      <c r="O40" s="208">
        <v>34</v>
      </c>
    </row>
    <row r="41" spans="1:15" ht="15">
      <c r="A41" s="195" t="s">
        <v>539</v>
      </c>
      <c r="B41" s="208">
        <f aca="true" t="shared" si="2" ref="B41:B72">SUM(C41:O41)</f>
        <v>3</v>
      </c>
      <c r="C41" s="208">
        <v>0</v>
      </c>
      <c r="D41" s="208">
        <v>1</v>
      </c>
      <c r="E41" s="208">
        <v>0</v>
      </c>
      <c r="F41" s="208">
        <v>0</v>
      </c>
      <c r="G41" s="208">
        <v>0</v>
      </c>
      <c r="H41" s="208">
        <v>2</v>
      </c>
      <c r="I41" s="208">
        <v>0</v>
      </c>
      <c r="J41" s="208">
        <v>0</v>
      </c>
      <c r="K41" s="208">
        <v>0</v>
      </c>
      <c r="L41" s="208">
        <v>0</v>
      </c>
      <c r="M41" s="208">
        <v>0</v>
      </c>
      <c r="N41" s="208">
        <v>0</v>
      </c>
      <c r="O41" s="208">
        <v>0</v>
      </c>
    </row>
    <row r="42" spans="1:15" ht="15">
      <c r="A42" s="195" t="s">
        <v>607</v>
      </c>
      <c r="B42" s="208">
        <f t="shared" si="2"/>
        <v>3</v>
      </c>
      <c r="C42" s="208">
        <v>1</v>
      </c>
      <c r="D42" s="208">
        <v>0</v>
      </c>
      <c r="E42" s="208">
        <v>1</v>
      </c>
      <c r="F42" s="208">
        <v>0</v>
      </c>
      <c r="G42" s="208">
        <v>0</v>
      </c>
      <c r="H42" s="208">
        <v>0</v>
      </c>
      <c r="I42" s="208">
        <v>0</v>
      </c>
      <c r="J42" s="208">
        <v>0</v>
      </c>
      <c r="K42" s="208">
        <v>0</v>
      </c>
      <c r="L42" s="208">
        <v>0</v>
      </c>
      <c r="M42" s="208">
        <v>1</v>
      </c>
      <c r="N42" s="208">
        <v>0</v>
      </c>
      <c r="O42" s="208">
        <v>0</v>
      </c>
    </row>
    <row r="43" spans="1:15" ht="15">
      <c r="A43" s="195" t="s">
        <v>156</v>
      </c>
      <c r="B43" s="208">
        <f t="shared" si="2"/>
        <v>285</v>
      </c>
      <c r="C43" s="208">
        <v>112</v>
      </c>
      <c r="D43" s="208">
        <v>36</v>
      </c>
      <c r="E43" s="208">
        <v>4</v>
      </c>
      <c r="F43" s="208">
        <v>7</v>
      </c>
      <c r="G43" s="208">
        <v>1</v>
      </c>
      <c r="H43" s="208">
        <v>26</v>
      </c>
      <c r="I43" s="208">
        <v>11</v>
      </c>
      <c r="J43" s="208">
        <v>11</v>
      </c>
      <c r="K43" s="208">
        <v>10</v>
      </c>
      <c r="L43" s="208">
        <v>16</v>
      </c>
      <c r="M43" s="208">
        <v>19</v>
      </c>
      <c r="N43" s="208">
        <v>20</v>
      </c>
      <c r="O43" s="208">
        <v>12</v>
      </c>
    </row>
    <row r="44" spans="1:15" ht="15">
      <c r="A44" s="195" t="s">
        <v>364</v>
      </c>
      <c r="B44" s="208">
        <f t="shared" si="2"/>
        <v>1</v>
      </c>
      <c r="C44" s="208">
        <v>1</v>
      </c>
      <c r="D44" s="208">
        <v>0</v>
      </c>
      <c r="E44" s="208">
        <v>0</v>
      </c>
      <c r="F44" s="208">
        <v>0</v>
      </c>
      <c r="G44" s="208">
        <v>0</v>
      </c>
      <c r="H44" s="208">
        <v>0</v>
      </c>
      <c r="I44" s="208">
        <v>0</v>
      </c>
      <c r="J44" s="208">
        <v>0</v>
      </c>
      <c r="K44" s="208">
        <v>0</v>
      </c>
      <c r="L44" s="208">
        <v>0</v>
      </c>
      <c r="M44" s="208">
        <v>0</v>
      </c>
      <c r="N44" s="208">
        <v>0</v>
      </c>
      <c r="O44" s="208">
        <v>0</v>
      </c>
    </row>
    <row r="45" spans="1:15" ht="15">
      <c r="A45" s="196" t="s">
        <v>622</v>
      </c>
      <c r="B45" s="208">
        <f t="shared" si="2"/>
        <v>28</v>
      </c>
      <c r="C45" s="208">
        <v>4</v>
      </c>
      <c r="D45" s="208">
        <v>1</v>
      </c>
      <c r="E45" s="208">
        <v>2</v>
      </c>
      <c r="F45" s="208">
        <v>1</v>
      </c>
      <c r="G45" s="208">
        <v>4</v>
      </c>
      <c r="H45" s="208">
        <v>2</v>
      </c>
      <c r="I45" s="208">
        <v>0</v>
      </c>
      <c r="J45" s="208">
        <v>2</v>
      </c>
      <c r="K45" s="208">
        <v>1</v>
      </c>
      <c r="L45" s="208">
        <v>3</v>
      </c>
      <c r="M45" s="208">
        <v>4</v>
      </c>
      <c r="N45" s="208">
        <v>1</v>
      </c>
      <c r="O45" s="208">
        <v>3</v>
      </c>
    </row>
    <row r="46" spans="1:15" ht="15">
      <c r="A46" s="197" t="s">
        <v>271</v>
      </c>
      <c r="B46" s="208">
        <f t="shared" si="2"/>
        <v>1</v>
      </c>
      <c r="C46" s="208">
        <v>1</v>
      </c>
      <c r="D46" s="208">
        <v>0</v>
      </c>
      <c r="E46" s="208">
        <v>0</v>
      </c>
      <c r="F46" s="208">
        <v>0</v>
      </c>
      <c r="G46" s="208">
        <v>0</v>
      </c>
      <c r="H46" s="208">
        <v>0</v>
      </c>
      <c r="I46" s="208">
        <v>0</v>
      </c>
      <c r="J46" s="208">
        <v>0</v>
      </c>
      <c r="K46" s="208">
        <v>0</v>
      </c>
      <c r="L46" s="208">
        <v>0</v>
      </c>
      <c r="M46" s="208">
        <v>0</v>
      </c>
      <c r="N46" s="208">
        <v>0</v>
      </c>
      <c r="O46" s="208">
        <v>0</v>
      </c>
    </row>
    <row r="47" spans="1:15" ht="15">
      <c r="A47" s="194" t="s">
        <v>513</v>
      </c>
      <c r="B47" s="208">
        <f t="shared" si="2"/>
        <v>16</v>
      </c>
      <c r="C47" s="208">
        <v>7</v>
      </c>
      <c r="D47" s="208">
        <v>1</v>
      </c>
      <c r="E47" s="208">
        <v>0</v>
      </c>
      <c r="F47" s="208">
        <v>1</v>
      </c>
      <c r="G47" s="208">
        <v>2</v>
      </c>
      <c r="H47" s="208">
        <v>0</v>
      </c>
      <c r="I47" s="208">
        <v>0</v>
      </c>
      <c r="J47" s="208">
        <v>1</v>
      </c>
      <c r="K47" s="208">
        <v>1</v>
      </c>
      <c r="L47" s="208">
        <v>0</v>
      </c>
      <c r="M47" s="208">
        <v>0</v>
      </c>
      <c r="N47" s="208">
        <v>0</v>
      </c>
      <c r="O47" s="208">
        <v>3</v>
      </c>
    </row>
    <row r="48" spans="1:15" ht="15">
      <c r="A48" s="194" t="s">
        <v>514</v>
      </c>
      <c r="B48" s="208">
        <f t="shared" si="2"/>
        <v>1</v>
      </c>
      <c r="C48" s="208">
        <v>0</v>
      </c>
      <c r="D48" s="208">
        <v>0</v>
      </c>
      <c r="E48" s="208">
        <v>0</v>
      </c>
      <c r="F48" s="208">
        <v>1</v>
      </c>
      <c r="G48" s="208">
        <v>0</v>
      </c>
      <c r="H48" s="208">
        <v>0</v>
      </c>
      <c r="I48" s="208">
        <v>0</v>
      </c>
      <c r="J48" s="208">
        <v>0</v>
      </c>
      <c r="K48" s="208">
        <v>0</v>
      </c>
      <c r="L48" s="208">
        <v>0</v>
      </c>
      <c r="M48" s="208">
        <v>0</v>
      </c>
      <c r="N48" s="208">
        <v>0</v>
      </c>
      <c r="O48" s="208">
        <v>0</v>
      </c>
    </row>
    <row r="49" spans="1:15" ht="15">
      <c r="A49" s="194" t="s">
        <v>277</v>
      </c>
      <c r="B49" s="208">
        <f t="shared" si="2"/>
        <v>3</v>
      </c>
      <c r="C49" s="208">
        <v>0</v>
      </c>
      <c r="D49" s="208">
        <v>0</v>
      </c>
      <c r="E49" s="208">
        <v>1</v>
      </c>
      <c r="F49" s="208">
        <v>2</v>
      </c>
      <c r="G49" s="208">
        <v>0</v>
      </c>
      <c r="H49" s="208">
        <v>0</v>
      </c>
      <c r="I49" s="208">
        <v>0</v>
      </c>
      <c r="J49" s="208">
        <v>0</v>
      </c>
      <c r="K49" s="208">
        <v>0</v>
      </c>
      <c r="L49" s="208">
        <v>0</v>
      </c>
      <c r="M49" s="208">
        <v>0</v>
      </c>
      <c r="N49" s="208">
        <v>0</v>
      </c>
      <c r="O49" s="208">
        <v>0</v>
      </c>
    </row>
    <row r="50" spans="1:15" ht="15">
      <c r="A50" s="194" t="s">
        <v>540</v>
      </c>
      <c r="B50" s="208">
        <f t="shared" si="2"/>
        <v>2</v>
      </c>
      <c r="C50" s="208">
        <v>0</v>
      </c>
      <c r="D50" s="208">
        <v>0</v>
      </c>
      <c r="E50" s="208">
        <v>0</v>
      </c>
      <c r="F50" s="208">
        <v>0</v>
      </c>
      <c r="G50" s="208">
        <v>0</v>
      </c>
      <c r="H50" s="208">
        <v>0</v>
      </c>
      <c r="I50" s="208">
        <v>2</v>
      </c>
      <c r="J50" s="208">
        <v>0</v>
      </c>
      <c r="K50" s="208">
        <v>0</v>
      </c>
      <c r="L50" s="208">
        <v>0</v>
      </c>
      <c r="M50" s="208">
        <v>0</v>
      </c>
      <c r="N50" s="208">
        <v>0</v>
      </c>
      <c r="O50" s="208">
        <v>0</v>
      </c>
    </row>
    <row r="51" spans="1:15" ht="15">
      <c r="A51" s="194" t="s">
        <v>515</v>
      </c>
      <c r="B51" s="208">
        <f t="shared" si="2"/>
        <v>19</v>
      </c>
      <c r="C51" s="208">
        <v>9</v>
      </c>
      <c r="D51" s="208">
        <v>2</v>
      </c>
      <c r="E51" s="208">
        <v>0</v>
      </c>
      <c r="F51" s="208">
        <v>1</v>
      </c>
      <c r="G51" s="208">
        <v>0</v>
      </c>
      <c r="H51" s="208">
        <v>2</v>
      </c>
      <c r="I51" s="208">
        <v>0</v>
      </c>
      <c r="J51" s="208">
        <v>0</v>
      </c>
      <c r="K51" s="208">
        <v>1</v>
      </c>
      <c r="L51" s="208">
        <v>1</v>
      </c>
      <c r="M51" s="208">
        <v>2</v>
      </c>
      <c r="N51" s="208">
        <v>1</v>
      </c>
      <c r="O51" s="208">
        <v>0</v>
      </c>
    </row>
    <row r="52" spans="1:15" ht="15">
      <c r="A52" s="196" t="s">
        <v>623</v>
      </c>
      <c r="B52" s="208">
        <f t="shared" si="2"/>
        <v>2</v>
      </c>
      <c r="C52" s="208">
        <v>0</v>
      </c>
      <c r="D52" s="208">
        <v>1</v>
      </c>
      <c r="E52" s="208">
        <v>0</v>
      </c>
      <c r="F52" s="208">
        <v>0</v>
      </c>
      <c r="G52" s="208">
        <v>0</v>
      </c>
      <c r="H52" s="208">
        <v>0</v>
      </c>
      <c r="I52" s="208">
        <v>0</v>
      </c>
      <c r="J52" s="208">
        <v>1</v>
      </c>
      <c r="K52" s="208">
        <v>0</v>
      </c>
      <c r="L52" s="208">
        <v>0</v>
      </c>
      <c r="M52" s="208">
        <v>0</v>
      </c>
      <c r="N52" s="208">
        <v>0</v>
      </c>
      <c r="O52" s="208">
        <v>0</v>
      </c>
    </row>
    <row r="53" spans="1:15" ht="15">
      <c r="A53" s="17" t="s">
        <v>157</v>
      </c>
      <c r="B53" s="208">
        <f t="shared" si="2"/>
        <v>3</v>
      </c>
      <c r="C53" s="208">
        <v>0</v>
      </c>
      <c r="D53" s="208">
        <v>0</v>
      </c>
      <c r="E53" s="208">
        <v>0</v>
      </c>
      <c r="F53" s="208">
        <v>0</v>
      </c>
      <c r="G53" s="208">
        <v>0</v>
      </c>
      <c r="H53" s="208">
        <v>0</v>
      </c>
      <c r="I53" s="208">
        <v>0</v>
      </c>
      <c r="J53" s="208">
        <v>0</v>
      </c>
      <c r="K53" s="208">
        <v>2</v>
      </c>
      <c r="L53" s="208">
        <v>0</v>
      </c>
      <c r="M53" s="208">
        <v>1</v>
      </c>
      <c r="N53" s="208">
        <v>0</v>
      </c>
      <c r="O53" s="208">
        <v>0</v>
      </c>
    </row>
    <row r="54" spans="1:15" ht="15">
      <c r="A54" s="198" t="s">
        <v>549</v>
      </c>
      <c r="B54" s="208">
        <f t="shared" si="2"/>
        <v>3</v>
      </c>
      <c r="C54" s="208">
        <v>2</v>
      </c>
      <c r="D54" s="208">
        <v>1</v>
      </c>
      <c r="E54" s="208">
        <v>0</v>
      </c>
      <c r="F54" s="208">
        <v>0</v>
      </c>
      <c r="G54" s="208">
        <v>0</v>
      </c>
      <c r="H54" s="208">
        <v>0</v>
      </c>
      <c r="I54" s="208">
        <v>0</v>
      </c>
      <c r="J54" s="208">
        <v>0</v>
      </c>
      <c r="K54" s="208">
        <v>0</v>
      </c>
      <c r="L54" s="208">
        <v>0</v>
      </c>
      <c r="M54" s="208">
        <v>0</v>
      </c>
      <c r="N54" s="208">
        <v>0</v>
      </c>
      <c r="O54" s="208">
        <v>0</v>
      </c>
    </row>
    <row r="55" spans="1:15" ht="15">
      <c r="A55" s="194" t="s">
        <v>158</v>
      </c>
      <c r="B55" s="208">
        <f t="shared" si="2"/>
        <v>1</v>
      </c>
      <c r="C55" s="208">
        <v>0</v>
      </c>
      <c r="D55" s="208">
        <v>0</v>
      </c>
      <c r="E55" s="208">
        <v>0</v>
      </c>
      <c r="F55" s="208">
        <v>1</v>
      </c>
      <c r="G55" s="208">
        <v>0</v>
      </c>
      <c r="H55" s="208">
        <v>0</v>
      </c>
      <c r="I55" s="208">
        <v>0</v>
      </c>
      <c r="J55" s="208">
        <v>0</v>
      </c>
      <c r="K55" s="208">
        <v>0</v>
      </c>
      <c r="L55" s="208">
        <v>0</v>
      </c>
      <c r="M55" s="208">
        <v>0</v>
      </c>
      <c r="N55" s="208">
        <v>0</v>
      </c>
      <c r="O55" s="208">
        <v>0</v>
      </c>
    </row>
    <row r="56" spans="1:15" ht="15">
      <c r="A56" s="199" t="s">
        <v>159</v>
      </c>
      <c r="B56" s="208">
        <f t="shared" si="2"/>
        <v>3</v>
      </c>
      <c r="C56" s="208">
        <v>1</v>
      </c>
      <c r="D56" s="208">
        <v>0</v>
      </c>
      <c r="E56" s="208">
        <v>0</v>
      </c>
      <c r="F56" s="208">
        <v>1</v>
      </c>
      <c r="G56" s="208">
        <v>0</v>
      </c>
      <c r="H56" s="208">
        <v>0</v>
      </c>
      <c r="I56" s="208">
        <v>0</v>
      </c>
      <c r="J56" s="208">
        <v>0</v>
      </c>
      <c r="K56" s="208">
        <v>0</v>
      </c>
      <c r="L56" s="208">
        <v>0</v>
      </c>
      <c r="M56" s="208">
        <v>0</v>
      </c>
      <c r="N56" s="208">
        <v>1</v>
      </c>
      <c r="O56" s="208">
        <v>0</v>
      </c>
    </row>
    <row r="57" spans="1:15" ht="15">
      <c r="A57" s="194" t="s">
        <v>160</v>
      </c>
      <c r="B57" s="208">
        <f t="shared" si="2"/>
        <v>1</v>
      </c>
      <c r="C57" s="208">
        <v>0</v>
      </c>
      <c r="D57" s="208">
        <v>0</v>
      </c>
      <c r="E57" s="208">
        <v>0</v>
      </c>
      <c r="F57" s="208">
        <v>0</v>
      </c>
      <c r="G57" s="208">
        <v>0</v>
      </c>
      <c r="H57" s="208">
        <v>0</v>
      </c>
      <c r="I57" s="208">
        <v>0</v>
      </c>
      <c r="J57" s="208">
        <v>0</v>
      </c>
      <c r="K57" s="208">
        <v>0</v>
      </c>
      <c r="L57" s="208">
        <v>0</v>
      </c>
      <c r="M57" s="208">
        <v>0</v>
      </c>
      <c r="N57" s="208">
        <v>0</v>
      </c>
      <c r="O57" s="208">
        <v>1</v>
      </c>
    </row>
    <row r="58" spans="1:15" ht="15">
      <c r="A58" s="194" t="s">
        <v>551</v>
      </c>
      <c r="B58" s="208">
        <f t="shared" si="2"/>
        <v>25</v>
      </c>
      <c r="C58" s="208">
        <v>5</v>
      </c>
      <c r="D58" s="208">
        <v>2</v>
      </c>
      <c r="E58" s="208">
        <v>2</v>
      </c>
      <c r="F58" s="208">
        <v>2</v>
      </c>
      <c r="G58" s="208">
        <v>5</v>
      </c>
      <c r="H58" s="208">
        <v>3</v>
      </c>
      <c r="I58" s="208">
        <v>1</v>
      </c>
      <c r="J58" s="208">
        <v>1</v>
      </c>
      <c r="K58" s="208">
        <v>0</v>
      </c>
      <c r="L58" s="208">
        <v>0</v>
      </c>
      <c r="M58" s="208">
        <v>1</v>
      </c>
      <c r="N58" s="208">
        <v>1</v>
      </c>
      <c r="O58" s="208">
        <v>2</v>
      </c>
    </row>
    <row r="59" spans="1:15" ht="15">
      <c r="A59" s="194" t="s">
        <v>541</v>
      </c>
      <c r="B59" s="208">
        <f t="shared" si="2"/>
        <v>1</v>
      </c>
      <c r="C59" s="208">
        <v>0</v>
      </c>
      <c r="D59" s="208">
        <v>0</v>
      </c>
      <c r="E59" s="208">
        <v>0</v>
      </c>
      <c r="F59" s="208">
        <v>0</v>
      </c>
      <c r="G59" s="208">
        <v>1</v>
      </c>
      <c r="H59" s="208">
        <v>0</v>
      </c>
      <c r="I59" s="208">
        <v>0</v>
      </c>
      <c r="J59" s="208">
        <v>0</v>
      </c>
      <c r="K59" s="208">
        <v>0</v>
      </c>
      <c r="L59" s="208">
        <v>0</v>
      </c>
      <c r="M59" s="208">
        <v>0</v>
      </c>
      <c r="N59" s="208">
        <v>0</v>
      </c>
      <c r="O59" s="208">
        <v>0</v>
      </c>
    </row>
    <row r="60" spans="1:15" ht="15">
      <c r="A60" s="194" t="s">
        <v>161</v>
      </c>
      <c r="B60" s="208">
        <f t="shared" si="2"/>
        <v>1</v>
      </c>
      <c r="C60" s="208">
        <v>0</v>
      </c>
      <c r="D60" s="208">
        <v>0</v>
      </c>
      <c r="E60" s="208">
        <v>0</v>
      </c>
      <c r="F60" s="208">
        <v>0</v>
      </c>
      <c r="G60" s="208">
        <v>0</v>
      </c>
      <c r="H60" s="208">
        <v>1</v>
      </c>
      <c r="I60" s="208">
        <v>0</v>
      </c>
      <c r="J60" s="208">
        <v>0</v>
      </c>
      <c r="K60" s="208">
        <v>0</v>
      </c>
      <c r="L60" s="208">
        <v>0</v>
      </c>
      <c r="M60" s="208">
        <v>0</v>
      </c>
      <c r="N60" s="208">
        <v>0</v>
      </c>
      <c r="O60" s="208">
        <v>0</v>
      </c>
    </row>
    <row r="61" spans="1:15" ht="15">
      <c r="A61" s="194" t="s">
        <v>162</v>
      </c>
      <c r="B61" s="208">
        <f t="shared" si="2"/>
        <v>1</v>
      </c>
      <c r="C61" s="208">
        <v>0</v>
      </c>
      <c r="D61" s="208">
        <v>0</v>
      </c>
      <c r="E61" s="208">
        <v>0</v>
      </c>
      <c r="F61" s="208">
        <v>0</v>
      </c>
      <c r="G61" s="208">
        <v>1</v>
      </c>
      <c r="H61" s="208">
        <v>0</v>
      </c>
      <c r="I61" s="208">
        <v>0</v>
      </c>
      <c r="J61" s="208">
        <v>0</v>
      </c>
      <c r="K61" s="208">
        <v>0</v>
      </c>
      <c r="L61" s="208">
        <v>0</v>
      </c>
      <c r="M61" s="208">
        <v>0</v>
      </c>
      <c r="N61" s="208">
        <v>0</v>
      </c>
      <c r="O61" s="208">
        <v>0</v>
      </c>
    </row>
    <row r="62" spans="1:15" ht="15">
      <c r="A62" s="194" t="s">
        <v>274</v>
      </c>
      <c r="B62" s="208">
        <f t="shared" si="2"/>
        <v>1</v>
      </c>
      <c r="C62" s="208">
        <v>0</v>
      </c>
      <c r="D62" s="208">
        <v>0</v>
      </c>
      <c r="E62" s="208">
        <v>0</v>
      </c>
      <c r="F62" s="208">
        <v>0</v>
      </c>
      <c r="G62" s="208">
        <v>0</v>
      </c>
      <c r="H62" s="208">
        <v>0</v>
      </c>
      <c r="I62" s="208">
        <v>0</v>
      </c>
      <c r="J62" s="208">
        <v>0</v>
      </c>
      <c r="K62" s="208">
        <v>0</v>
      </c>
      <c r="L62" s="208">
        <v>0</v>
      </c>
      <c r="M62" s="208">
        <v>0</v>
      </c>
      <c r="N62" s="208">
        <v>1</v>
      </c>
      <c r="O62" s="208">
        <v>0</v>
      </c>
    </row>
    <row r="63" spans="1:15" ht="15">
      <c r="A63" s="194" t="s">
        <v>516</v>
      </c>
      <c r="B63" s="208">
        <f t="shared" si="2"/>
        <v>3</v>
      </c>
      <c r="C63" s="208">
        <v>2</v>
      </c>
      <c r="D63" s="208">
        <v>0</v>
      </c>
      <c r="E63" s="208">
        <v>0</v>
      </c>
      <c r="F63" s="208">
        <v>0</v>
      </c>
      <c r="G63" s="208">
        <v>0</v>
      </c>
      <c r="H63" s="208">
        <v>0</v>
      </c>
      <c r="I63" s="208">
        <v>0</v>
      </c>
      <c r="J63" s="208">
        <v>0</v>
      </c>
      <c r="K63" s="208">
        <v>0</v>
      </c>
      <c r="L63" s="208">
        <v>0</v>
      </c>
      <c r="M63" s="208">
        <v>1</v>
      </c>
      <c r="N63" s="208">
        <v>0</v>
      </c>
      <c r="O63" s="208">
        <v>0</v>
      </c>
    </row>
    <row r="64" spans="1:15" ht="15">
      <c r="A64" s="194" t="s">
        <v>163</v>
      </c>
      <c r="B64" s="208">
        <f t="shared" si="2"/>
        <v>16</v>
      </c>
      <c r="C64" s="208">
        <v>7</v>
      </c>
      <c r="D64" s="208">
        <v>0</v>
      </c>
      <c r="E64" s="208">
        <v>1</v>
      </c>
      <c r="F64" s="208">
        <v>0</v>
      </c>
      <c r="G64" s="208">
        <v>2</v>
      </c>
      <c r="H64" s="208">
        <v>1</v>
      </c>
      <c r="I64" s="208">
        <v>0</v>
      </c>
      <c r="J64" s="208">
        <v>0</v>
      </c>
      <c r="K64" s="208">
        <v>1</v>
      </c>
      <c r="L64" s="208">
        <v>0</v>
      </c>
      <c r="M64" s="208">
        <v>0</v>
      </c>
      <c r="N64" s="208">
        <v>3</v>
      </c>
      <c r="O64" s="208">
        <v>1</v>
      </c>
    </row>
    <row r="65" spans="1:15" ht="15">
      <c r="A65" s="194" t="s">
        <v>609</v>
      </c>
      <c r="B65" s="208">
        <f t="shared" si="2"/>
        <v>48</v>
      </c>
      <c r="C65" s="208">
        <v>14</v>
      </c>
      <c r="D65" s="208">
        <v>1</v>
      </c>
      <c r="E65" s="208">
        <v>1</v>
      </c>
      <c r="F65" s="208">
        <v>0</v>
      </c>
      <c r="G65" s="208">
        <v>1</v>
      </c>
      <c r="H65" s="208">
        <v>1</v>
      </c>
      <c r="I65" s="208">
        <v>1</v>
      </c>
      <c r="J65" s="208">
        <v>0</v>
      </c>
      <c r="K65" s="208">
        <v>0</v>
      </c>
      <c r="L65" s="208">
        <v>0</v>
      </c>
      <c r="M65" s="208">
        <v>2</v>
      </c>
      <c r="N65" s="208">
        <v>7</v>
      </c>
      <c r="O65" s="208">
        <v>20</v>
      </c>
    </row>
    <row r="66" spans="1:15" ht="15">
      <c r="A66" s="194" t="s">
        <v>164</v>
      </c>
      <c r="B66" s="208">
        <f t="shared" si="2"/>
        <v>1</v>
      </c>
      <c r="C66" s="208">
        <v>0</v>
      </c>
      <c r="D66" s="208">
        <v>0</v>
      </c>
      <c r="E66" s="208">
        <v>0</v>
      </c>
      <c r="F66" s="208">
        <v>0</v>
      </c>
      <c r="G66" s="208">
        <v>0</v>
      </c>
      <c r="H66" s="208">
        <v>0</v>
      </c>
      <c r="I66" s="208">
        <v>0</v>
      </c>
      <c r="J66" s="208">
        <v>1</v>
      </c>
      <c r="K66" s="208">
        <v>0</v>
      </c>
      <c r="L66" s="208">
        <v>0</v>
      </c>
      <c r="M66" s="208">
        <v>0</v>
      </c>
      <c r="N66" s="208">
        <v>0</v>
      </c>
      <c r="O66" s="208">
        <v>0</v>
      </c>
    </row>
    <row r="67" spans="1:15" ht="15">
      <c r="A67" s="194" t="s">
        <v>165</v>
      </c>
      <c r="B67" s="208">
        <f t="shared" si="2"/>
        <v>75</v>
      </c>
      <c r="C67" s="208">
        <v>30</v>
      </c>
      <c r="D67" s="208">
        <v>0</v>
      </c>
      <c r="E67" s="208">
        <v>1</v>
      </c>
      <c r="F67" s="208">
        <v>1</v>
      </c>
      <c r="G67" s="208">
        <v>1</v>
      </c>
      <c r="H67" s="208">
        <v>9</v>
      </c>
      <c r="I67" s="208">
        <v>1</v>
      </c>
      <c r="J67" s="208">
        <v>1</v>
      </c>
      <c r="K67" s="208">
        <v>3</v>
      </c>
      <c r="L67" s="208">
        <v>0</v>
      </c>
      <c r="M67" s="208">
        <v>1</v>
      </c>
      <c r="N67" s="208">
        <v>16</v>
      </c>
      <c r="O67" s="208">
        <v>11</v>
      </c>
    </row>
    <row r="68" spans="1:15" ht="15">
      <c r="A68" s="194" t="s">
        <v>519</v>
      </c>
      <c r="B68" s="208">
        <f t="shared" si="2"/>
        <v>157</v>
      </c>
      <c r="C68" s="208">
        <v>64</v>
      </c>
      <c r="D68" s="208">
        <v>14</v>
      </c>
      <c r="E68" s="208">
        <v>6</v>
      </c>
      <c r="F68" s="208">
        <v>4</v>
      </c>
      <c r="G68" s="208">
        <v>19</v>
      </c>
      <c r="H68" s="208">
        <v>5</v>
      </c>
      <c r="I68" s="208">
        <v>15</v>
      </c>
      <c r="J68" s="208">
        <v>0</v>
      </c>
      <c r="K68" s="208">
        <v>6</v>
      </c>
      <c r="L68" s="208">
        <v>3</v>
      </c>
      <c r="M68" s="208">
        <v>4</v>
      </c>
      <c r="N68" s="208">
        <v>8</v>
      </c>
      <c r="O68" s="208">
        <v>9</v>
      </c>
    </row>
    <row r="69" spans="1:15" ht="15">
      <c r="A69" s="194" t="s">
        <v>166</v>
      </c>
      <c r="B69" s="208">
        <f t="shared" si="2"/>
        <v>1</v>
      </c>
      <c r="C69" s="208">
        <v>1</v>
      </c>
      <c r="D69" s="208">
        <v>0</v>
      </c>
      <c r="E69" s="208">
        <v>0</v>
      </c>
      <c r="F69" s="208">
        <v>0</v>
      </c>
      <c r="G69" s="208">
        <v>0</v>
      </c>
      <c r="H69" s="208">
        <v>0</v>
      </c>
      <c r="I69" s="208">
        <v>0</v>
      </c>
      <c r="J69" s="208">
        <v>0</v>
      </c>
      <c r="K69" s="208">
        <v>0</v>
      </c>
      <c r="L69" s="208">
        <v>0</v>
      </c>
      <c r="M69" s="208">
        <v>0</v>
      </c>
      <c r="N69" s="208">
        <v>0</v>
      </c>
      <c r="O69" s="208">
        <v>0</v>
      </c>
    </row>
    <row r="70" spans="1:15" ht="15">
      <c r="A70" s="194" t="s">
        <v>517</v>
      </c>
      <c r="B70" s="208">
        <f t="shared" si="2"/>
        <v>642</v>
      </c>
      <c r="C70" s="208">
        <v>148</v>
      </c>
      <c r="D70" s="208">
        <v>42</v>
      </c>
      <c r="E70" s="208">
        <v>66</v>
      </c>
      <c r="F70" s="208">
        <v>13</v>
      </c>
      <c r="G70" s="208">
        <v>61</v>
      </c>
      <c r="H70" s="208">
        <v>49</v>
      </c>
      <c r="I70" s="208">
        <v>47</v>
      </c>
      <c r="J70" s="208">
        <v>29</v>
      </c>
      <c r="K70" s="208">
        <v>29</v>
      </c>
      <c r="L70" s="208">
        <v>33</v>
      </c>
      <c r="M70" s="208">
        <v>53</v>
      </c>
      <c r="N70" s="208">
        <v>43</v>
      </c>
      <c r="O70" s="208">
        <v>29</v>
      </c>
    </row>
    <row r="71" spans="1:15" ht="15">
      <c r="A71" s="194" t="s">
        <v>518</v>
      </c>
      <c r="B71" s="208">
        <f t="shared" si="2"/>
        <v>22</v>
      </c>
      <c r="C71" s="208">
        <v>13</v>
      </c>
      <c r="D71" s="208">
        <v>0</v>
      </c>
      <c r="E71" s="208">
        <v>1</v>
      </c>
      <c r="F71" s="208">
        <v>0</v>
      </c>
      <c r="G71" s="208">
        <v>0</v>
      </c>
      <c r="H71" s="208">
        <v>0</v>
      </c>
      <c r="I71" s="208">
        <v>2</v>
      </c>
      <c r="J71" s="208">
        <v>1</v>
      </c>
      <c r="K71" s="208">
        <v>3</v>
      </c>
      <c r="L71" s="208">
        <v>0</v>
      </c>
      <c r="M71" s="208">
        <v>1</v>
      </c>
      <c r="N71" s="208">
        <v>1</v>
      </c>
      <c r="O71" s="208">
        <v>0</v>
      </c>
    </row>
    <row r="72" spans="1:15" ht="15">
      <c r="A72" s="197" t="s">
        <v>530</v>
      </c>
      <c r="B72" s="208">
        <f t="shared" si="2"/>
        <v>5</v>
      </c>
      <c r="C72" s="208">
        <v>2</v>
      </c>
      <c r="D72" s="208">
        <v>0</v>
      </c>
      <c r="E72" s="208">
        <v>0</v>
      </c>
      <c r="F72" s="208">
        <v>1</v>
      </c>
      <c r="G72" s="208">
        <v>0</v>
      </c>
      <c r="H72" s="208">
        <v>1</v>
      </c>
      <c r="I72" s="208">
        <v>0</v>
      </c>
      <c r="J72" s="208">
        <v>0</v>
      </c>
      <c r="K72" s="208">
        <v>0</v>
      </c>
      <c r="L72" s="208">
        <v>0</v>
      </c>
      <c r="M72" s="208">
        <v>0</v>
      </c>
      <c r="N72" s="208">
        <v>1</v>
      </c>
      <c r="O72" s="208">
        <v>0</v>
      </c>
    </row>
    <row r="73" spans="1:15" ht="15">
      <c r="A73" s="194" t="s">
        <v>167</v>
      </c>
      <c r="B73" s="208">
        <f aca="true" t="shared" si="3" ref="B73:B104">SUM(C73:O73)</f>
        <v>1</v>
      </c>
      <c r="C73" s="208">
        <v>1</v>
      </c>
      <c r="D73" s="208">
        <v>0</v>
      </c>
      <c r="E73" s="208">
        <v>0</v>
      </c>
      <c r="F73" s="208">
        <v>0</v>
      </c>
      <c r="G73" s="208">
        <v>0</v>
      </c>
      <c r="H73" s="208">
        <v>0</v>
      </c>
      <c r="I73" s="208">
        <v>0</v>
      </c>
      <c r="J73" s="208">
        <v>0</v>
      </c>
      <c r="K73" s="208">
        <v>0</v>
      </c>
      <c r="L73" s="208">
        <v>0</v>
      </c>
      <c r="M73" s="208">
        <v>0</v>
      </c>
      <c r="N73" s="208">
        <v>0</v>
      </c>
      <c r="O73" s="208">
        <v>0</v>
      </c>
    </row>
    <row r="74" spans="1:15" ht="15">
      <c r="A74" s="194" t="s">
        <v>498</v>
      </c>
      <c r="B74" s="208">
        <f t="shared" si="3"/>
        <v>1</v>
      </c>
      <c r="C74" s="208">
        <v>1</v>
      </c>
      <c r="D74" s="208">
        <v>0</v>
      </c>
      <c r="E74" s="208">
        <v>0</v>
      </c>
      <c r="F74" s="208">
        <v>0</v>
      </c>
      <c r="G74" s="208">
        <v>0</v>
      </c>
      <c r="H74" s="208">
        <v>0</v>
      </c>
      <c r="I74" s="208">
        <v>0</v>
      </c>
      <c r="J74" s="208">
        <v>0</v>
      </c>
      <c r="K74" s="208">
        <v>0</v>
      </c>
      <c r="L74" s="208">
        <v>0</v>
      </c>
      <c r="M74" s="208">
        <v>0</v>
      </c>
      <c r="N74" s="208">
        <v>0</v>
      </c>
      <c r="O74" s="208">
        <v>0</v>
      </c>
    </row>
    <row r="75" spans="1:15" ht="15">
      <c r="A75" s="194" t="s">
        <v>168</v>
      </c>
      <c r="B75" s="208">
        <f t="shared" si="3"/>
        <v>125</v>
      </c>
      <c r="C75" s="208">
        <v>3</v>
      </c>
      <c r="D75" s="208">
        <v>0</v>
      </c>
      <c r="E75" s="208">
        <v>12</v>
      </c>
      <c r="F75" s="208">
        <v>14</v>
      </c>
      <c r="G75" s="208">
        <v>27</v>
      </c>
      <c r="H75" s="208">
        <v>9</v>
      </c>
      <c r="I75" s="208">
        <v>2</v>
      </c>
      <c r="J75" s="208">
        <v>7</v>
      </c>
      <c r="K75" s="208">
        <v>11</v>
      </c>
      <c r="L75" s="208">
        <v>13</v>
      </c>
      <c r="M75" s="208">
        <v>16</v>
      </c>
      <c r="N75" s="208">
        <v>2</v>
      </c>
      <c r="O75" s="208">
        <v>9</v>
      </c>
    </row>
    <row r="76" spans="1:15" ht="15">
      <c r="A76" s="194" t="s">
        <v>169</v>
      </c>
      <c r="B76" s="208">
        <f t="shared" si="3"/>
        <v>2</v>
      </c>
      <c r="C76" s="208">
        <v>1</v>
      </c>
      <c r="D76" s="208">
        <v>0</v>
      </c>
      <c r="E76" s="208">
        <v>0</v>
      </c>
      <c r="F76" s="208">
        <v>0</v>
      </c>
      <c r="G76" s="208">
        <v>0</v>
      </c>
      <c r="H76" s="208">
        <v>1</v>
      </c>
      <c r="I76" s="208">
        <v>0</v>
      </c>
      <c r="J76" s="208">
        <v>0</v>
      </c>
      <c r="K76" s="208">
        <v>0</v>
      </c>
      <c r="L76" s="208">
        <v>0</v>
      </c>
      <c r="M76" s="208">
        <v>0</v>
      </c>
      <c r="N76" s="208">
        <v>0</v>
      </c>
      <c r="O76" s="208">
        <v>0</v>
      </c>
    </row>
    <row r="77" spans="1:15" ht="15">
      <c r="A77" s="194" t="s">
        <v>170</v>
      </c>
      <c r="B77" s="208">
        <f t="shared" si="3"/>
        <v>15</v>
      </c>
      <c r="C77" s="208">
        <v>1</v>
      </c>
      <c r="D77" s="208">
        <v>0</v>
      </c>
      <c r="E77" s="208">
        <v>2</v>
      </c>
      <c r="F77" s="208">
        <v>0</v>
      </c>
      <c r="G77" s="208">
        <v>0</v>
      </c>
      <c r="H77" s="208">
        <v>0</v>
      </c>
      <c r="I77" s="208">
        <v>3</v>
      </c>
      <c r="J77" s="208">
        <v>0</v>
      </c>
      <c r="K77" s="208">
        <v>0</v>
      </c>
      <c r="L77" s="208">
        <v>9</v>
      </c>
      <c r="M77" s="208">
        <v>0</v>
      </c>
      <c r="N77" s="208">
        <v>0</v>
      </c>
      <c r="O77" s="208">
        <v>0</v>
      </c>
    </row>
    <row r="78" spans="1:15" ht="15">
      <c r="A78" s="194" t="s">
        <v>51</v>
      </c>
      <c r="B78" s="208">
        <f t="shared" si="3"/>
        <v>17</v>
      </c>
      <c r="C78" s="208">
        <v>4</v>
      </c>
      <c r="D78" s="208">
        <v>1</v>
      </c>
      <c r="E78" s="208">
        <v>1</v>
      </c>
      <c r="F78" s="208">
        <v>0</v>
      </c>
      <c r="G78" s="208">
        <v>1</v>
      </c>
      <c r="H78" s="208">
        <v>2</v>
      </c>
      <c r="I78" s="208">
        <v>3</v>
      </c>
      <c r="J78" s="208">
        <v>0</v>
      </c>
      <c r="K78" s="208">
        <v>0</v>
      </c>
      <c r="L78" s="208">
        <v>0</v>
      </c>
      <c r="M78" s="208">
        <v>3</v>
      </c>
      <c r="N78" s="208">
        <v>1</v>
      </c>
      <c r="O78" s="208">
        <v>1</v>
      </c>
    </row>
    <row r="79" spans="1:15" ht="15">
      <c r="A79" s="194" t="s">
        <v>460</v>
      </c>
      <c r="B79" s="208">
        <f t="shared" si="3"/>
        <v>11</v>
      </c>
      <c r="C79" s="208">
        <v>0</v>
      </c>
      <c r="D79" s="208">
        <v>0</v>
      </c>
      <c r="E79" s="208">
        <v>0</v>
      </c>
      <c r="F79" s="208">
        <v>0</v>
      </c>
      <c r="G79" s="208">
        <v>0</v>
      </c>
      <c r="H79" s="208">
        <v>3</v>
      </c>
      <c r="I79" s="208">
        <v>3</v>
      </c>
      <c r="J79" s="208">
        <v>1</v>
      </c>
      <c r="K79" s="208">
        <v>0</v>
      </c>
      <c r="L79" s="208">
        <v>0</v>
      </c>
      <c r="M79" s="208">
        <v>2</v>
      </c>
      <c r="N79" s="208">
        <v>0</v>
      </c>
      <c r="O79" s="208">
        <v>2</v>
      </c>
    </row>
    <row r="80" spans="1:15" ht="15">
      <c r="A80" s="194" t="s">
        <v>242</v>
      </c>
      <c r="B80" s="208">
        <f t="shared" si="3"/>
        <v>1</v>
      </c>
      <c r="C80" s="208">
        <v>0</v>
      </c>
      <c r="D80" s="208">
        <v>0</v>
      </c>
      <c r="E80" s="208">
        <v>0</v>
      </c>
      <c r="F80" s="208">
        <v>0</v>
      </c>
      <c r="G80" s="208">
        <v>0</v>
      </c>
      <c r="H80" s="208">
        <v>0</v>
      </c>
      <c r="I80" s="208">
        <v>0</v>
      </c>
      <c r="J80" s="208">
        <v>0</v>
      </c>
      <c r="K80" s="208">
        <v>0</v>
      </c>
      <c r="L80" s="208">
        <v>0</v>
      </c>
      <c r="M80" s="208">
        <v>0</v>
      </c>
      <c r="N80" s="208">
        <v>1</v>
      </c>
      <c r="O80" s="208">
        <v>0</v>
      </c>
    </row>
    <row r="81" spans="1:15" ht="15">
      <c r="A81" s="194" t="s">
        <v>171</v>
      </c>
      <c r="B81" s="208">
        <f t="shared" si="3"/>
        <v>29</v>
      </c>
      <c r="C81" s="208">
        <v>0</v>
      </c>
      <c r="D81" s="208">
        <v>1</v>
      </c>
      <c r="E81" s="208">
        <v>2</v>
      </c>
      <c r="F81" s="208">
        <v>1</v>
      </c>
      <c r="G81" s="208">
        <v>2</v>
      </c>
      <c r="H81" s="208">
        <v>1</v>
      </c>
      <c r="I81" s="208">
        <v>1</v>
      </c>
      <c r="J81" s="208">
        <v>2</v>
      </c>
      <c r="K81" s="208">
        <v>1</v>
      </c>
      <c r="L81" s="208">
        <v>0</v>
      </c>
      <c r="M81" s="208">
        <v>1</v>
      </c>
      <c r="N81" s="208">
        <v>9</v>
      </c>
      <c r="O81" s="208">
        <v>8</v>
      </c>
    </row>
    <row r="82" spans="1:15" ht="15">
      <c r="A82" s="194" t="s">
        <v>172</v>
      </c>
      <c r="B82" s="208">
        <f t="shared" si="3"/>
        <v>3</v>
      </c>
      <c r="C82" s="208">
        <v>1</v>
      </c>
      <c r="D82" s="208">
        <v>0</v>
      </c>
      <c r="E82" s="208">
        <v>2</v>
      </c>
      <c r="F82" s="208">
        <v>0</v>
      </c>
      <c r="G82" s="208">
        <v>0</v>
      </c>
      <c r="H82" s="208">
        <v>0</v>
      </c>
      <c r="I82" s="208">
        <v>0</v>
      </c>
      <c r="J82" s="208">
        <v>0</v>
      </c>
      <c r="K82" s="208">
        <v>0</v>
      </c>
      <c r="L82" s="208">
        <v>0</v>
      </c>
      <c r="M82" s="208">
        <v>0</v>
      </c>
      <c r="N82" s="208">
        <v>0</v>
      </c>
      <c r="O82" s="208">
        <v>0</v>
      </c>
    </row>
    <row r="83" spans="1:15" ht="15">
      <c r="A83" s="197" t="s">
        <v>173</v>
      </c>
      <c r="B83" s="208">
        <f t="shared" si="3"/>
        <v>4</v>
      </c>
      <c r="C83" s="208">
        <v>0</v>
      </c>
      <c r="D83" s="208">
        <v>0</v>
      </c>
      <c r="E83" s="208">
        <v>0</v>
      </c>
      <c r="F83" s="208">
        <v>0</v>
      </c>
      <c r="G83" s="208">
        <v>0</v>
      </c>
      <c r="H83" s="208">
        <v>0</v>
      </c>
      <c r="I83" s="208">
        <v>2</v>
      </c>
      <c r="J83" s="208">
        <v>0</v>
      </c>
      <c r="K83" s="208">
        <v>0</v>
      </c>
      <c r="L83" s="208">
        <v>0</v>
      </c>
      <c r="M83" s="208">
        <v>0</v>
      </c>
      <c r="N83" s="208">
        <v>2</v>
      </c>
      <c r="O83" s="208">
        <v>0</v>
      </c>
    </row>
    <row r="84" spans="1:15" ht="15">
      <c r="A84" s="200" t="s">
        <v>174</v>
      </c>
      <c r="B84" s="208">
        <f t="shared" si="3"/>
        <v>2</v>
      </c>
      <c r="C84" s="208">
        <v>0</v>
      </c>
      <c r="D84" s="208">
        <v>0</v>
      </c>
      <c r="E84" s="208">
        <v>0</v>
      </c>
      <c r="F84" s="208">
        <v>0</v>
      </c>
      <c r="G84" s="208">
        <v>1</v>
      </c>
      <c r="H84" s="208">
        <v>0</v>
      </c>
      <c r="I84" s="208">
        <v>0</v>
      </c>
      <c r="J84" s="208">
        <v>0</v>
      </c>
      <c r="K84" s="208">
        <v>0</v>
      </c>
      <c r="L84" s="208">
        <v>0</v>
      </c>
      <c r="M84" s="208">
        <v>0</v>
      </c>
      <c r="N84" s="208">
        <v>0</v>
      </c>
      <c r="O84" s="208">
        <v>1</v>
      </c>
    </row>
    <row r="85" spans="1:15" ht="15">
      <c r="A85" s="198" t="s">
        <v>176</v>
      </c>
      <c r="B85" s="208">
        <f t="shared" si="3"/>
        <v>18</v>
      </c>
      <c r="C85" s="208">
        <v>1</v>
      </c>
      <c r="D85" s="208">
        <v>0</v>
      </c>
      <c r="E85" s="208">
        <v>0</v>
      </c>
      <c r="F85" s="208">
        <v>0</v>
      </c>
      <c r="G85" s="208">
        <v>2</v>
      </c>
      <c r="H85" s="208">
        <v>0</v>
      </c>
      <c r="I85" s="208">
        <v>1</v>
      </c>
      <c r="J85" s="208">
        <v>0</v>
      </c>
      <c r="K85" s="208">
        <v>1</v>
      </c>
      <c r="L85" s="208">
        <v>0</v>
      </c>
      <c r="M85" s="208">
        <v>2</v>
      </c>
      <c r="N85" s="208">
        <v>6</v>
      </c>
      <c r="O85" s="208">
        <v>5</v>
      </c>
    </row>
    <row r="86" spans="1:15" ht="15">
      <c r="A86" s="194" t="s">
        <v>177</v>
      </c>
      <c r="B86" s="208">
        <f t="shared" si="3"/>
        <v>2</v>
      </c>
      <c r="C86" s="208">
        <v>0</v>
      </c>
      <c r="D86" s="208">
        <v>0</v>
      </c>
      <c r="E86" s="208">
        <v>0</v>
      </c>
      <c r="F86" s="208">
        <v>0</v>
      </c>
      <c r="G86" s="208">
        <v>0</v>
      </c>
      <c r="H86" s="208">
        <v>0</v>
      </c>
      <c r="I86" s="208">
        <v>0</v>
      </c>
      <c r="J86" s="208">
        <v>0</v>
      </c>
      <c r="K86" s="208">
        <v>1</v>
      </c>
      <c r="L86" s="208">
        <v>0</v>
      </c>
      <c r="M86" s="208">
        <v>1</v>
      </c>
      <c r="N86" s="208">
        <v>0</v>
      </c>
      <c r="O86" s="208">
        <v>0</v>
      </c>
    </row>
    <row r="87" spans="1:15" ht="15">
      <c r="A87" s="194" t="s">
        <v>464</v>
      </c>
      <c r="B87" s="208">
        <f t="shared" si="3"/>
        <v>1</v>
      </c>
      <c r="C87" s="208">
        <v>1</v>
      </c>
      <c r="D87" s="208">
        <v>0</v>
      </c>
      <c r="E87" s="208">
        <v>0</v>
      </c>
      <c r="F87" s="208">
        <v>0</v>
      </c>
      <c r="G87" s="208">
        <v>0</v>
      </c>
      <c r="H87" s="208">
        <v>0</v>
      </c>
      <c r="I87" s="208">
        <v>0</v>
      </c>
      <c r="J87" s="208">
        <v>0</v>
      </c>
      <c r="K87" s="208">
        <v>0</v>
      </c>
      <c r="L87" s="208">
        <v>0</v>
      </c>
      <c r="M87" s="208">
        <v>0</v>
      </c>
      <c r="N87" s="208">
        <v>0</v>
      </c>
      <c r="O87" s="208">
        <v>0</v>
      </c>
    </row>
    <row r="88" spans="1:15" ht="15">
      <c r="A88" s="194" t="s">
        <v>63</v>
      </c>
      <c r="B88" s="208">
        <f t="shared" si="3"/>
        <v>6</v>
      </c>
      <c r="C88" s="208">
        <v>0</v>
      </c>
      <c r="D88" s="208">
        <v>0</v>
      </c>
      <c r="E88" s="208">
        <v>0</v>
      </c>
      <c r="F88" s="208">
        <v>0</v>
      </c>
      <c r="G88" s="208">
        <v>3</v>
      </c>
      <c r="H88" s="208">
        <v>0</v>
      </c>
      <c r="I88" s="208">
        <v>1</v>
      </c>
      <c r="J88" s="208">
        <v>1</v>
      </c>
      <c r="K88" s="208">
        <v>0</v>
      </c>
      <c r="L88" s="208">
        <v>0</v>
      </c>
      <c r="M88" s="208">
        <v>0</v>
      </c>
      <c r="N88" s="208">
        <v>1</v>
      </c>
      <c r="O88" s="208">
        <v>0</v>
      </c>
    </row>
    <row r="89" spans="1:15" ht="15">
      <c r="A89" s="201" t="s">
        <v>64</v>
      </c>
      <c r="B89" s="208">
        <f t="shared" si="3"/>
        <v>6</v>
      </c>
      <c r="C89" s="208">
        <v>0</v>
      </c>
      <c r="D89" s="208">
        <v>0</v>
      </c>
      <c r="E89" s="208">
        <v>5</v>
      </c>
      <c r="F89" s="208">
        <v>0</v>
      </c>
      <c r="G89" s="208">
        <v>0</v>
      </c>
      <c r="H89" s="208">
        <v>0</v>
      </c>
      <c r="I89" s="208">
        <v>0</v>
      </c>
      <c r="J89" s="208">
        <v>0</v>
      </c>
      <c r="K89" s="208">
        <v>1</v>
      </c>
      <c r="L89" s="208">
        <v>0</v>
      </c>
      <c r="M89" s="208">
        <v>0</v>
      </c>
      <c r="N89" s="208">
        <v>0</v>
      </c>
      <c r="O89" s="208">
        <v>0</v>
      </c>
    </row>
    <row r="90" spans="1:15" ht="15">
      <c r="A90" s="194" t="s">
        <v>65</v>
      </c>
      <c r="B90" s="208">
        <f t="shared" si="3"/>
        <v>7</v>
      </c>
      <c r="C90" s="208">
        <v>6</v>
      </c>
      <c r="D90" s="208">
        <v>0</v>
      </c>
      <c r="E90" s="208">
        <v>0</v>
      </c>
      <c r="F90" s="208">
        <v>0</v>
      </c>
      <c r="G90" s="208">
        <v>0</v>
      </c>
      <c r="H90" s="208">
        <v>1</v>
      </c>
      <c r="I90" s="208">
        <v>0</v>
      </c>
      <c r="J90" s="208">
        <v>0</v>
      </c>
      <c r="K90" s="208">
        <v>0</v>
      </c>
      <c r="L90" s="208">
        <v>0</v>
      </c>
      <c r="M90" s="208">
        <v>0</v>
      </c>
      <c r="N90" s="208">
        <v>0</v>
      </c>
      <c r="O90" s="208">
        <v>0</v>
      </c>
    </row>
    <row r="91" spans="1:15" ht="15">
      <c r="A91" s="198" t="s">
        <v>66</v>
      </c>
      <c r="B91" s="208">
        <f t="shared" si="3"/>
        <v>2</v>
      </c>
      <c r="C91" s="208">
        <v>1</v>
      </c>
      <c r="D91" s="208">
        <v>0</v>
      </c>
      <c r="E91" s="208">
        <v>0</v>
      </c>
      <c r="F91" s="208">
        <v>0</v>
      </c>
      <c r="G91" s="208">
        <v>0</v>
      </c>
      <c r="H91" s="208">
        <v>0</v>
      </c>
      <c r="I91" s="208">
        <v>0</v>
      </c>
      <c r="J91" s="208">
        <v>0</v>
      </c>
      <c r="K91" s="208">
        <v>0</v>
      </c>
      <c r="L91" s="208">
        <v>0</v>
      </c>
      <c r="M91" s="208">
        <v>0</v>
      </c>
      <c r="N91" s="208">
        <v>1</v>
      </c>
      <c r="O91" s="208">
        <v>0</v>
      </c>
    </row>
    <row r="92" spans="1:15" ht="15">
      <c r="A92" s="198" t="s">
        <v>67</v>
      </c>
      <c r="B92" s="208">
        <f t="shared" si="3"/>
        <v>3</v>
      </c>
      <c r="C92" s="208">
        <v>0</v>
      </c>
      <c r="D92" s="208">
        <v>1</v>
      </c>
      <c r="E92" s="208">
        <v>0</v>
      </c>
      <c r="F92" s="208">
        <v>0</v>
      </c>
      <c r="G92" s="208">
        <v>0</v>
      </c>
      <c r="H92" s="208">
        <v>1</v>
      </c>
      <c r="I92" s="208">
        <v>0</v>
      </c>
      <c r="J92" s="208">
        <v>0</v>
      </c>
      <c r="K92" s="208">
        <v>0</v>
      </c>
      <c r="L92" s="208">
        <v>0</v>
      </c>
      <c r="M92" s="208">
        <v>0</v>
      </c>
      <c r="N92" s="208">
        <v>1</v>
      </c>
      <c r="O92" s="208">
        <v>0</v>
      </c>
    </row>
    <row r="93" spans="1:15" ht="15">
      <c r="A93" s="198" t="s">
        <v>68</v>
      </c>
      <c r="B93" s="208">
        <f t="shared" si="3"/>
        <v>1</v>
      </c>
      <c r="C93" s="208">
        <v>0</v>
      </c>
      <c r="D93" s="208">
        <v>0</v>
      </c>
      <c r="E93" s="208">
        <v>0</v>
      </c>
      <c r="F93" s="208">
        <v>0</v>
      </c>
      <c r="G93" s="208">
        <v>0</v>
      </c>
      <c r="H93" s="208">
        <v>0</v>
      </c>
      <c r="I93" s="208">
        <v>0</v>
      </c>
      <c r="J93" s="208">
        <v>0</v>
      </c>
      <c r="K93" s="208">
        <v>0</v>
      </c>
      <c r="L93" s="208">
        <v>0</v>
      </c>
      <c r="M93" s="208">
        <v>1</v>
      </c>
      <c r="N93" s="208">
        <v>0</v>
      </c>
      <c r="O93" s="208">
        <v>0</v>
      </c>
    </row>
    <row r="94" spans="1:15" ht="15">
      <c r="A94" s="194" t="s">
        <v>612</v>
      </c>
      <c r="B94" s="208">
        <f t="shared" si="3"/>
        <v>55</v>
      </c>
      <c r="C94" s="208">
        <v>16</v>
      </c>
      <c r="D94" s="208">
        <v>2</v>
      </c>
      <c r="E94" s="208">
        <v>0</v>
      </c>
      <c r="F94" s="208">
        <v>1</v>
      </c>
      <c r="G94" s="208">
        <v>8</v>
      </c>
      <c r="H94" s="208">
        <v>2</v>
      </c>
      <c r="I94" s="208">
        <v>6</v>
      </c>
      <c r="J94" s="208">
        <v>6</v>
      </c>
      <c r="K94" s="208">
        <v>2</v>
      </c>
      <c r="L94" s="208">
        <v>4</v>
      </c>
      <c r="M94" s="208">
        <v>2</v>
      </c>
      <c r="N94" s="208">
        <v>2</v>
      </c>
      <c r="O94" s="208">
        <v>4</v>
      </c>
    </row>
    <row r="95" spans="1:15" ht="15">
      <c r="A95" s="194" t="s">
        <v>613</v>
      </c>
      <c r="B95" s="208">
        <f t="shared" si="3"/>
        <v>22</v>
      </c>
      <c r="C95" s="208">
        <v>6</v>
      </c>
      <c r="D95" s="208">
        <v>1</v>
      </c>
      <c r="E95" s="208">
        <v>1</v>
      </c>
      <c r="F95" s="208">
        <v>2</v>
      </c>
      <c r="G95" s="208">
        <v>0</v>
      </c>
      <c r="H95" s="208">
        <v>3</v>
      </c>
      <c r="I95" s="208">
        <v>2</v>
      </c>
      <c r="J95" s="208">
        <v>1</v>
      </c>
      <c r="K95" s="208">
        <v>1</v>
      </c>
      <c r="L95" s="208">
        <v>0</v>
      </c>
      <c r="M95" s="208">
        <v>1</v>
      </c>
      <c r="N95" s="208">
        <v>4</v>
      </c>
      <c r="O95" s="208">
        <v>0</v>
      </c>
    </row>
    <row r="96" spans="1:15" ht="15">
      <c r="A96" s="194" t="s">
        <v>614</v>
      </c>
      <c r="B96" s="208">
        <f t="shared" si="3"/>
        <v>1</v>
      </c>
      <c r="C96" s="208">
        <v>1</v>
      </c>
      <c r="D96" s="208">
        <v>0</v>
      </c>
      <c r="E96" s="208">
        <v>0</v>
      </c>
      <c r="F96" s="208">
        <v>0</v>
      </c>
      <c r="G96" s="208">
        <v>0</v>
      </c>
      <c r="H96" s="208">
        <v>0</v>
      </c>
      <c r="I96" s="208">
        <v>0</v>
      </c>
      <c r="J96" s="208">
        <v>0</v>
      </c>
      <c r="K96" s="208">
        <v>0</v>
      </c>
      <c r="L96" s="208">
        <v>0</v>
      </c>
      <c r="M96" s="208">
        <v>0</v>
      </c>
      <c r="N96" s="208">
        <v>0</v>
      </c>
      <c r="O96" s="208">
        <v>0</v>
      </c>
    </row>
    <row r="97" spans="1:15" ht="15">
      <c r="A97" s="194" t="s">
        <v>615</v>
      </c>
      <c r="B97" s="208">
        <f t="shared" si="3"/>
        <v>307</v>
      </c>
      <c r="C97" s="208">
        <v>17</v>
      </c>
      <c r="D97" s="208">
        <v>5</v>
      </c>
      <c r="E97" s="208">
        <v>50</v>
      </c>
      <c r="F97" s="208">
        <v>12</v>
      </c>
      <c r="G97" s="208">
        <v>18</v>
      </c>
      <c r="H97" s="208">
        <v>10</v>
      </c>
      <c r="I97" s="208">
        <v>38</v>
      </c>
      <c r="J97" s="208">
        <v>14</v>
      </c>
      <c r="K97" s="208">
        <v>30</v>
      </c>
      <c r="L97" s="208">
        <v>33</v>
      </c>
      <c r="M97" s="208">
        <v>41</v>
      </c>
      <c r="N97" s="208">
        <v>25</v>
      </c>
      <c r="O97" s="208">
        <v>14</v>
      </c>
    </row>
    <row r="98" spans="1:15" ht="15">
      <c r="A98" s="194" t="s">
        <v>449</v>
      </c>
      <c r="B98" s="208">
        <f t="shared" si="3"/>
        <v>15</v>
      </c>
      <c r="C98" s="208">
        <v>3</v>
      </c>
      <c r="D98" s="208">
        <v>0</v>
      </c>
      <c r="E98" s="208">
        <v>1</v>
      </c>
      <c r="F98" s="208">
        <v>0</v>
      </c>
      <c r="G98" s="208">
        <v>3</v>
      </c>
      <c r="H98" s="208">
        <v>0</v>
      </c>
      <c r="I98" s="208">
        <v>0</v>
      </c>
      <c r="J98" s="208">
        <v>0</v>
      </c>
      <c r="K98" s="208">
        <v>0</v>
      </c>
      <c r="L98" s="208">
        <v>1</v>
      </c>
      <c r="M98" s="208">
        <v>1</v>
      </c>
      <c r="N98" s="208">
        <v>1</v>
      </c>
      <c r="O98" s="208">
        <v>5</v>
      </c>
    </row>
    <row r="99" spans="1:15" ht="15">
      <c r="A99" s="194" t="s">
        <v>69</v>
      </c>
      <c r="B99" s="208">
        <f t="shared" si="3"/>
        <v>1</v>
      </c>
      <c r="C99" s="208">
        <v>0</v>
      </c>
      <c r="D99" s="208">
        <v>0</v>
      </c>
      <c r="E99" s="208">
        <v>0</v>
      </c>
      <c r="F99" s="208">
        <v>0</v>
      </c>
      <c r="G99" s="208">
        <v>0</v>
      </c>
      <c r="H99" s="208">
        <v>0</v>
      </c>
      <c r="I99" s="208">
        <v>0</v>
      </c>
      <c r="J99" s="208">
        <v>1</v>
      </c>
      <c r="K99" s="208">
        <v>0</v>
      </c>
      <c r="L99" s="208">
        <v>0</v>
      </c>
      <c r="M99" s="208">
        <v>0</v>
      </c>
      <c r="N99" s="208">
        <v>0</v>
      </c>
      <c r="O99" s="208">
        <v>0</v>
      </c>
    </row>
    <row r="100" spans="1:15" ht="15">
      <c r="A100" s="194" t="s">
        <v>275</v>
      </c>
      <c r="B100" s="208">
        <f t="shared" si="3"/>
        <v>6</v>
      </c>
      <c r="C100" s="208">
        <v>0</v>
      </c>
      <c r="D100" s="208">
        <v>0</v>
      </c>
      <c r="E100" s="208">
        <v>0</v>
      </c>
      <c r="F100" s="208">
        <v>0</v>
      </c>
      <c r="G100" s="208">
        <v>1</v>
      </c>
      <c r="H100" s="208">
        <v>0</v>
      </c>
      <c r="I100" s="208">
        <v>1</v>
      </c>
      <c r="J100" s="208">
        <v>0</v>
      </c>
      <c r="K100" s="208">
        <v>0</v>
      </c>
      <c r="L100" s="208">
        <v>3</v>
      </c>
      <c r="M100" s="208">
        <v>1</v>
      </c>
      <c r="N100" s="208">
        <v>0</v>
      </c>
      <c r="O100" s="208">
        <v>0</v>
      </c>
    </row>
    <row r="101" spans="1:15" ht="15">
      <c r="A101" s="194" t="s">
        <v>70</v>
      </c>
      <c r="B101" s="208">
        <f t="shared" si="3"/>
        <v>1</v>
      </c>
      <c r="C101" s="208">
        <v>0</v>
      </c>
      <c r="D101" s="208">
        <v>0</v>
      </c>
      <c r="E101" s="208">
        <v>0</v>
      </c>
      <c r="F101" s="208">
        <v>0</v>
      </c>
      <c r="G101" s="208">
        <v>0</v>
      </c>
      <c r="H101" s="208">
        <v>1</v>
      </c>
      <c r="I101" s="208">
        <v>0</v>
      </c>
      <c r="J101" s="208">
        <v>0</v>
      </c>
      <c r="K101" s="208">
        <v>0</v>
      </c>
      <c r="L101" s="208">
        <v>0</v>
      </c>
      <c r="M101" s="208">
        <v>0</v>
      </c>
      <c r="N101" s="208">
        <v>0</v>
      </c>
      <c r="O101" s="208">
        <v>0</v>
      </c>
    </row>
    <row r="102" spans="1:15" ht="15">
      <c r="A102" s="194" t="s">
        <v>284</v>
      </c>
      <c r="B102" s="208">
        <f t="shared" si="3"/>
        <v>1</v>
      </c>
      <c r="C102" s="208">
        <v>0</v>
      </c>
      <c r="D102" s="208">
        <v>0</v>
      </c>
      <c r="E102" s="208">
        <v>0</v>
      </c>
      <c r="F102" s="208">
        <v>0</v>
      </c>
      <c r="G102" s="208">
        <v>1</v>
      </c>
      <c r="H102" s="208">
        <v>0</v>
      </c>
      <c r="I102" s="208">
        <v>0</v>
      </c>
      <c r="J102" s="208">
        <v>0</v>
      </c>
      <c r="K102" s="208">
        <v>0</v>
      </c>
      <c r="L102" s="208">
        <v>0</v>
      </c>
      <c r="M102" s="208">
        <v>0</v>
      </c>
      <c r="N102" s="208">
        <v>0</v>
      </c>
      <c r="O102" s="208">
        <v>0</v>
      </c>
    </row>
    <row r="103" spans="1:15" ht="15">
      <c r="A103" s="194" t="s">
        <v>433</v>
      </c>
      <c r="B103" s="208">
        <f t="shared" si="3"/>
        <v>319</v>
      </c>
      <c r="C103" s="208">
        <v>119</v>
      </c>
      <c r="D103" s="208">
        <v>14</v>
      </c>
      <c r="E103" s="208">
        <v>3</v>
      </c>
      <c r="F103" s="208">
        <v>1</v>
      </c>
      <c r="G103" s="208">
        <v>32</v>
      </c>
      <c r="H103" s="208">
        <v>30</v>
      </c>
      <c r="I103" s="208">
        <v>6</v>
      </c>
      <c r="J103" s="208">
        <v>7</v>
      </c>
      <c r="K103" s="208">
        <v>27</v>
      </c>
      <c r="L103" s="208">
        <v>10</v>
      </c>
      <c r="M103" s="208">
        <v>4</v>
      </c>
      <c r="N103" s="208">
        <v>28</v>
      </c>
      <c r="O103" s="208">
        <v>38</v>
      </c>
    </row>
    <row r="104" spans="1:15" ht="15">
      <c r="A104" s="194" t="s">
        <v>71</v>
      </c>
      <c r="B104" s="208">
        <f t="shared" si="3"/>
        <v>13</v>
      </c>
      <c r="C104" s="208">
        <v>2</v>
      </c>
      <c r="D104" s="208">
        <v>0</v>
      </c>
      <c r="E104" s="208">
        <v>0</v>
      </c>
      <c r="F104" s="208">
        <v>7</v>
      </c>
      <c r="G104" s="208">
        <v>0</v>
      </c>
      <c r="H104" s="208">
        <v>1</v>
      </c>
      <c r="I104" s="208">
        <v>2</v>
      </c>
      <c r="J104" s="208">
        <v>1</v>
      </c>
      <c r="K104" s="208">
        <v>0</v>
      </c>
      <c r="L104" s="208">
        <v>0</v>
      </c>
      <c r="M104" s="208">
        <v>0</v>
      </c>
      <c r="N104" s="208">
        <v>0</v>
      </c>
      <c r="O104" s="208">
        <v>0</v>
      </c>
    </row>
    <row r="105" spans="1:15" ht="15">
      <c r="A105" s="199" t="s">
        <v>72</v>
      </c>
      <c r="B105" s="208">
        <f aca="true" t="shared" si="4" ref="B105:B136">SUM(C105:O105)</f>
        <v>7</v>
      </c>
      <c r="C105" s="208">
        <v>6</v>
      </c>
      <c r="D105" s="208">
        <v>0</v>
      </c>
      <c r="E105" s="208">
        <v>0</v>
      </c>
      <c r="F105" s="208">
        <v>0</v>
      </c>
      <c r="G105" s="208">
        <v>1</v>
      </c>
      <c r="H105" s="208">
        <v>0</v>
      </c>
      <c r="I105" s="208">
        <v>0</v>
      </c>
      <c r="J105" s="208">
        <v>0</v>
      </c>
      <c r="K105" s="208">
        <v>0</v>
      </c>
      <c r="L105" s="208">
        <v>0</v>
      </c>
      <c r="M105" s="208">
        <v>0</v>
      </c>
      <c r="N105" s="208">
        <v>0</v>
      </c>
      <c r="O105" s="208">
        <v>0</v>
      </c>
    </row>
    <row r="106" spans="1:15" ht="15">
      <c r="A106" s="194" t="s">
        <v>73</v>
      </c>
      <c r="B106" s="208">
        <f t="shared" si="4"/>
        <v>2</v>
      </c>
      <c r="C106" s="208">
        <v>0</v>
      </c>
      <c r="D106" s="208">
        <v>0</v>
      </c>
      <c r="E106" s="208">
        <v>0</v>
      </c>
      <c r="F106" s="208">
        <v>0</v>
      </c>
      <c r="G106" s="208">
        <v>0</v>
      </c>
      <c r="H106" s="208">
        <v>0</v>
      </c>
      <c r="I106" s="208">
        <v>0</v>
      </c>
      <c r="J106" s="208">
        <v>0</v>
      </c>
      <c r="K106" s="208">
        <v>0</v>
      </c>
      <c r="L106" s="208">
        <v>1</v>
      </c>
      <c r="M106" s="208">
        <v>0</v>
      </c>
      <c r="N106" s="208">
        <v>1</v>
      </c>
      <c r="O106" s="208">
        <v>0</v>
      </c>
    </row>
    <row r="107" spans="1:15" ht="15">
      <c r="A107" s="194" t="s">
        <v>74</v>
      </c>
      <c r="B107" s="208">
        <f t="shared" si="4"/>
        <v>7</v>
      </c>
      <c r="C107" s="208">
        <v>2</v>
      </c>
      <c r="D107" s="208">
        <v>1</v>
      </c>
      <c r="E107" s="208">
        <v>0</v>
      </c>
      <c r="F107" s="208">
        <v>0</v>
      </c>
      <c r="G107" s="208">
        <v>0</v>
      </c>
      <c r="H107" s="208">
        <v>0</v>
      </c>
      <c r="I107" s="208">
        <v>0</v>
      </c>
      <c r="J107" s="208">
        <v>0</v>
      </c>
      <c r="K107" s="208">
        <v>0</v>
      </c>
      <c r="L107" s="208">
        <v>1</v>
      </c>
      <c r="M107" s="208">
        <v>1</v>
      </c>
      <c r="N107" s="208">
        <v>0</v>
      </c>
      <c r="O107" s="208">
        <v>2</v>
      </c>
    </row>
    <row r="108" spans="1:15" ht="15">
      <c r="A108" s="194" t="s">
        <v>624</v>
      </c>
      <c r="B108" s="208">
        <f t="shared" si="4"/>
        <v>1</v>
      </c>
      <c r="C108" s="208">
        <v>0</v>
      </c>
      <c r="D108" s="208">
        <v>0</v>
      </c>
      <c r="E108" s="208">
        <v>0</v>
      </c>
      <c r="F108" s="208">
        <v>0</v>
      </c>
      <c r="G108" s="208">
        <v>0</v>
      </c>
      <c r="H108" s="208">
        <v>0</v>
      </c>
      <c r="I108" s="208">
        <v>0</v>
      </c>
      <c r="J108" s="208">
        <v>0</v>
      </c>
      <c r="K108" s="208">
        <v>1</v>
      </c>
      <c r="L108" s="208">
        <v>0</v>
      </c>
      <c r="M108" s="208">
        <v>0</v>
      </c>
      <c r="N108" s="208">
        <v>0</v>
      </c>
      <c r="O108" s="208">
        <v>0</v>
      </c>
    </row>
    <row r="109" spans="1:15" ht="15">
      <c r="A109" s="194" t="s">
        <v>75</v>
      </c>
      <c r="B109" s="208">
        <f t="shared" si="4"/>
        <v>3</v>
      </c>
      <c r="C109" s="208">
        <v>3</v>
      </c>
      <c r="D109" s="208">
        <v>0</v>
      </c>
      <c r="E109" s="208">
        <v>0</v>
      </c>
      <c r="F109" s="208">
        <v>0</v>
      </c>
      <c r="G109" s="208">
        <v>0</v>
      </c>
      <c r="H109" s="208">
        <v>0</v>
      </c>
      <c r="I109" s="208">
        <v>0</v>
      </c>
      <c r="J109" s="208">
        <v>0</v>
      </c>
      <c r="K109" s="208">
        <v>0</v>
      </c>
      <c r="L109" s="208">
        <v>0</v>
      </c>
      <c r="M109" s="208">
        <v>0</v>
      </c>
      <c r="N109" s="208">
        <v>0</v>
      </c>
      <c r="O109" s="208">
        <v>0</v>
      </c>
    </row>
    <row r="110" spans="1:15" ht="15">
      <c r="A110" s="194" t="s">
        <v>76</v>
      </c>
      <c r="B110" s="208">
        <f t="shared" si="4"/>
        <v>3</v>
      </c>
      <c r="C110" s="208">
        <v>0</v>
      </c>
      <c r="D110" s="208">
        <v>0</v>
      </c>
      <c r="E110" s="208">
        <v>0</v>
      </c>
      <c r="F110" s="208">
        <v>2</v>
      </c>
      <c r="G110" s="208">
        <v>1</v>
      </c>
      <c r="H110" s="208">
        <v>0</v>
      </c>
      <c r="I110" s="208">
        <v>0</v>
      </c>
      <c r="J110" s="208">
        <v>0</v>
      </c>
      <c r="K110" s="208">
        <v>0</v>
      </c>
      <c r="L110" s="208">
        <v>0</v>
      </c>
      <c r="M110" s="208">
        <v>0</v>
      </c>
      <c r="N110" s="208">
        <v>0</v>
      </c>
      <c r="O110" s="208">
        <v>0</v>
      </c>
    </row>
    <row r="111" spans="1:15" ht="15">
      <c r="A111" s="194" t="s">
        <v>182</v>
      </c>
      <c r="B111" s="208">
        <f t="shared" si="4"/>
        <v>1</v>
      </c>
      <c r="C111" s="208">
        <v>0</v>
      </c>
      <c r="D111" s="208">
        <v>0</v>
      </c>
      <c r="E111" s="208">
        <v>0</v>
      </c>
      <c r="F111" s="208">
        <v>0</v>
      </c>
      <c r="G111" s="208">
        <v>0</v>
      </c>
      <c r="H111" s="208">
        <v>0</v>
      </c>
      <c r="I111" s="208">
        <v>0</v>
      </c>
      <c r="J111" s="208">
        <v>0</v>
      </c>
      <c r="K111" s="208">
        <v>0</v>
      </c>
      <c r="L111" s="208">
        <v>0</v>
      </c>
      <c r="M111" s="208">
        <v>0</v>
      </c>
      <c r="N111" s="208">
        <v>1</v>
      </c>
      <c r="O111" s="208">
        <v>0</v>
      </c>
    </row>
    <row r="112" spans="1:15" ht="15">
      <c r="A112" s="194" t="s">
        <v>542</v>
      </c>
      <c r="B112" s="208">
        <f t="shared" si="4"/>
        <v>139</v>
      </c>
      <c r="C112" s="208">
        <v>24</v>
      </c>
      <c r="D112" s="208">
        <v>10</v>
      </c>
      <c r="E112" s="208">
        <v>15</v>
      </c>
      <c r="F112" s="208">
        <v>9</v>
      </c>
      <c r="G112" s="208">
        <v>10</v>
      </c>
      <c r="H112" s="208">
        <v>4</v>
      </c>
      <c r="I112" s="208">
        <v>5</v>
      </c>
      <c r="J112" s="208">
        <v>3</v>
      </c>
      <c r="K112" s="208">
        <v>9</v>
      </c>
      <c r="L112" s="208">
        <v>12</v>
      </c>
      <c r="M112" s="208">
        <v>5</v>
      </c>
      <c r="N112" s="208">
        <v>13</v>
      </c>
      <c r="O112" s="208">
        <v>20</v>
      </c>
    </row>
    <row r="113" spans="1:15" ht="15">
      <c r="A113" s="3" t="s">
        <v>543</v>
      </c>
      <c r="B113" s="208">
        <f t="shared" si="4"/>
        <v>3</v>
      </c>
      <c r="C113" s="208">
        <v>0</v>
      </c>
      <c r="D113" s="208">
        <v>3</v>
      </c>
      <c r="E113" s="208">
        <v>0</v>
      </c>
      <c r="F113" s="208">
        <v>0</v>
      </c>
      <c r="G113" s="208">
        <v>0</v>
      </c>
      <c r="H113" s="208">
        <v>0</v>
      </c>
      <c r="I113" s="208">
        <v>0</v>
      </c>
      <c r="J113" s="208">
        <v>0</v>
      </c>
      <c r="K113" s="208">
        <v>0</v>
      </c>
      <c r="L113" s="208">
        <v>0</v>
      </c>
      <c r="M113" s="208">
        <v>0</v>
      </c>
      <c r="N113" s="208">
        <v>0</v>
      </c>
      <c r="O113" s="208">
        <v>0</v>
      </c>
    </row>
    <row r="114" spans="1:15" ht="15">
      <c r="A114" s="194" t="s">
        <v>77</v>
      </c>
      <c r="B114" s="208">
        <f t="shared" si="4"/>
        <v>182</v>
      </c>
      <c r="C114" s="208">
        <v>71</v>
      </c>
      <c r="D114" s="208">
        <v>9</v>
      </c>
      <c r="E114" s="208">
        <v>4</v>
      </c>
      <c r="F114" s="208">
        <v>3</v>
      </c>
      <c r="G114" s="208">
        <v>13</v>
      </c>
      <c r="H114" s="208">
        <v>14</v>
      </c>
      <c r="I114" s="208">
        <v>20</v>
      </c>
      <c r="J114" s="208">
        <v>3</v>
      </c>
      <c r="K114" s="208">
        <v>4</v>
      </c>
      <c r="L114" s="208">
        <v>10</v>
      </c>
      <c r="M114" s="208">
        <v>7</v>
      </c>
      <c r="N114" s="208">
        <v>20</v>
      </c>
      <c r="O114" s="208">
        <v>4</v>
      </c>
    </row>
    <row r="115" spans="1:15" ht="15">
      <c r="A115" s="194" t="s">
        <v>492</v>
      </c>
      <c r="B115" s="208">
        <f t="shared" si="4"/>
        <v>10</v>
      </c>
      <c r="C115" s="208">
        <v>0</v>
      </c>
      <c r="D115" s="208">
        <v>0</v>
      </c>
      <c r="E115" s="208">
        <v>5</v>
      </c>
      <c r="F115" s="208">
        <v>0</v>
      </c>
      <c r="G115" s="208">
        <v>0</v>
      </c>
      <c r="H115" s="208">
        <v>0</v>
      </c>
      <c r="I115" s="208">
        <v>0</v>
      </c>
      <c r="J115" s="208">
        <v>0</v>
      </c>
      <c r="K115" s="208">
        <v>5</v>
      </c>
      <c r="L115" s="208">
        <v>0</v>
      </c>
      <c r="M115" s="208">
        <v>0</v>
      </c>
      <c r="N115" s="208">
        <v>0</v>
      </c>
      <c r="O115" s="208">
        <v>0</v>
      </c>
    </row>
    <row r="116" spans="1:15" ht="15">
      <c r="A116" s="196" t="s">
        <v>493</v>
      </c>
      <c r="B116" s="208">
        <f t="shared" si="4"/>
        <v>6</v>
      </c>
      <c r="C116" s="208">
        <v>0</v>
      </c>
      <c r="D116" s="208">
        <v>0</v>
      </c>
      <c r="E116" s="208">
        <v>0</v>
      </c>
      <c r="F116" s="208">
        <v>0</v>
      </c>
      <c r="G116" s="208">
        <v>3</v>
      </c>
      <c r="H116" s="208">
        <v>0</v>
      </c>
      <c r="I116" s="208">
        <v>3</v>
      </c>
      <c r="J116" s="208">
        <v>0</v>
      </c>
      <c r="K116" s="208">
        <v>0</v>
      </c>
      <c r="L116" s="208">
        <v>0</v>
      </c>
      <c r="M116" s="208">
        <v>0</v>
      </c>
      <c r="N116" s="208">
        <v>0</v>
      </c>
      <c r="O116" s="208">
        <v>0</v>
      </c>
    </row>
    <row r="117" spans="1:15" ht="15">
      <c r="A117" s="194" t="s">
        <v>537</v>
      </c>
      <c r="B117" s="208">
        <f t="shared" si="4"/>
        <v>88</v>
      </c>
      <c r="C117" s="208">
        <v>24</v>
      </c>
      <c r="D117" s="208">
        <v>4</v>
      </c>
      <c r="E117" s="208">
        <v>2</v>
      </c>
      <c r="F117" s="208">
        <v>1</v>
      </c>
      <c r="G117" s="208">
        <v>2</v>
      </c>
      <c r="H117" s="208">
        <v>9</v>
      </c>
      <c r="I117" s="208">
        <v>2</v>
      </c>
      <c r="J117" s="208">
        <v>1</v>
      </c>
      <c r="K117" s="208">
        <v>26</v>
      </c>
      <c r="L117" s="208">
        <v>2</v>
      </c>
      <c r="M117" s="208">
        <v>4</v>
      </c>
      <c r="N117" s="208">
        <v>0</v>
      </c>
      <c r="O117" s="208">
        <v>11</v>
      </c>
    </row>
    <row r="118" spans="1:15" ht="15">
      <c r="A118" s="194" t="s">
        <v>365</v>
      </c>
      <c r="B118" s="208">
        <f t="shared" si="4"/>
        <v>48</v>
      </c>
      <c r="C118" s="208">
        <v>18</v>
      </c>
      <c r="D118" s="208">
        <v>2</v>
      </c>
      <c r="E118" s="208">
        <v>2</v>
      </c>
      <c r="F118" s="208">
        <v>0</v>
      </c>
      <c r="G118" s="208">
        <v>2</v>
      </c>
      <c r="H118" s="208">
        <v>0</v>
      </c>
      <c r="I118" s="208">
        <v>2</v>
      </c>
      <c r="J118" s="208">
        <v>0</v>
      </c>
      <c r="K118" s="208">
        <v>0</v>
      </c>
      <c r="L118" s="208">
        <v>2</v>
      </c>
      <c r="M118" s="208">
        <v>0</v>
      </c>
      <c r="N118" s="208">
        <v>12</v>
      </c>
      <c r="O118" s="208">
        <v>8</v>
      </c>
    </row>
    <row r="119" spans="1:15" ht="15">
      <c r="A119" s="194" t="s">
        <v>521</v>
      </c>
      <c r="B119" s="208">
        <f t="shared" si="4"/>
        <v>1612</v>
      </c>
      <c r="C119" s="208">
        <v>673</v>
      </c>
      <c r="D119" s="208">
        <v>55</v>
      </c>
      <c r="E119" s="208">
        <v>85</v>
      </c>
      <c r="F119" s="208">
        <v>26</v>
      </c>
      <c r="G119" s="208">
        <v>154</v>
      </c>
      <c r="H119" s="208">
        <v>120</v>
      </c>
      <c r="I119" s="208">
        <v>68</v>
      </c>
      <c r="J119" s="208">
        <v>19</v>
      </c>
      <c r="K119" s="208">
        <v>70</v>
      </c>
      <c r="L119" s="208">
        <v>42</v>
      </c>
      <c r="M119" s="208">
        <v>25</v>
      </c>
      <c r="N119" s="208">
        <v>124</v>
      </c>
      <c r="O119" s="208">
        <v>151</v>
      </c>
    </row>
    <row r="120" spans="1:15" ht="15">
      <c r="A120" s="194" t="s">
        <v>522</v>
      </c>
      <c r="B120" s="208">
        <f t="shared" si="4"/>
        <v>119</v>
      </c>
      <c r="C120" s="208">
        <v>69</v>
      </c>
      <c r="D120" s="208">
        <v>2</v>
      </c>
      <c r="E120" s="208">
        <v>4</v>
      </c>
      <c r="F120" s="208">
        <v>5</v>
      </c>
      <c r="G120" s="208">
        <v>1</v>
      </c>
      <c r="H120" s="208">
        <v>1</v>
      </c>
      <c r="I120" s="208">
        <v>2</v>
      </c>
      <c r="J120" s="208">
        <v>2</v>
      </c>
      <c r="K120" s="208">
        <v>13</v>
      </c>
      <c r="L120" s="208">
        <v>1</v>
      </c>
      <c r="M120" s="208">
        <v>1</v>
      </c>
      <c r="N120" s="208">
        <v>7</v>
      </c>
      <c r="O120" s="208">
        <v>11</v>
      </c>
    </row>
    <row r="121" spans="1:15" ht="15">
      <c r="A121" s="194" t="s">
        <v>523</v>
      </c>
      <c r="B121" s="208">
        <f t="shared" si="4"/>
        <v>326</v>
      </c>
      <c r="C121" s="208">
        <v>99</v>
      </c>
      <c r="D121" s="208">
        <v>10</v>
      </c>
      <c r="E121" s="208">
        <v>14</v>
      </c>
      <c r="F121" s="208">
        <v>12</v>
      </c>
      <c r="G121" s="208">
        <v>29</v>
      </c>
      <c r="H121" s="208">
        <v>14</v>
      </c>
      <c r="I121" s="208">
        <v>28</v>
      </c>
      <c r="J121" s="208">
        <v>7</v>
      </c>
      <c r="K121" s="208">
        <v>20</v>
      </c>
      <c r="L121" s="208">
        <v>14</v>
      </c>
      <c r="M121" s="208">
        <v>36</v>
      </c>
      <c r="N121" s="208">
        <v>21</v>
      </c>
      <c r="O121" s="208">
        <v>22</v>
      </c>
    </row>
    <row r="122" spans="1:15" ht="15">
      <c r="A122" s="194" t="s">
        <v>524</v>
      </c>
      <c r="B122" s="208">
        <f t="shared" si="4"/>
        <v>16</v>
      </c>
      <c r="C122" s="208">
        <v>10</v>
      </c>
      <c r="D122" s="208">
        <v>1</v>
      </c>
      <c r="E122" s="208">
        <v>1</v>
      </c>
      <c r="F122" s="208">
        <v>0</v>
      </c>
      <c r="G122" s="208">
        <v>0</v>
      </c>
      <c r="H122" s="208">
        <v>0</v>
      </c>
      <c r="I122" s="208">
        <v>0</v>
      </c>
      <c r="J122" s="208">
        <v>0</v>
      </c>
      <c r="K122" s="208">
        <v>3</v>
      </c>
      <c r="L122" s="208">
        <v>0</v>
      </c>
      <c r="M122" s="208">
        <v>1</v>
      </c>
      <c r="N122" s="208">
        <v>0</v>
      </c>
      <c r="O122" s="208">
        <v>0</v>
      </c>
    </row>
    <row r="123" spans="1:15" ht="15">
      <c r="A123" s="194" t="s">
        <v>544</v>
      </c>
      <c r="B123" s="208">
        <f t="shared" si="4"/>
        <v>8</v>
      </c>
      <c r="C123" s="208">
        <v>0</v>
      </c>
      <c r="D123" s="208">
        <v>2</v>
      </c>
      <c r="E123" s="208">
        <v>1</v>
      </c>
      <c r="F123" s="208">
        <v>0</v>
      </c>
      <c r="G123" s="208">
        <v>0</v>
      </c>
      <c r="H123" s="208">
        <v>1</v>
      </c>
      <c r="I123" s="208">
        <v>2</v>
      </c>
      <c r="J123" s="208">
        <v>1</v>
      </c>
      <c r="K123" s="208">
        <v>0</v>
      </c>
      <c r="L123" s="208">
        <v>0</v>
      </c>
      <c r="M123" s="208">
        <v>0</v>
      </c>
      <c r="N123" s="208">
        <v>1</v>
      </c>
      <c r="O123" s="208">
        <v>0</v>
      </c>
    </row>
    <row r="124" spans="1:15" ht="15">
      <c r="A124" s="196" t="s">
        <v>500</v>
      </c>
      <c r="B124" s="208">
        <f t="shared" si="4"/>
        <v>11</v>
      </c>
      <c r="C124" s="208">
        <v>2</v>
      </c>
      <c r="D124" s="208">
        <v>0</v>
      </c>
      <c r="E124" s="208">
        <v>1</v>
      </c>
      <c r="F124" s="208">
        <v>0</v>
      </c>
      <c r="G124" s="208">
        <v>1</v>
      </c>
      <c r="H124" s="208">
        <v>0</v>
      </c>
      <c r="I124" s="208">
        <v>2</v>
      </c>
      <c r="J124" s="208">
        <v>0</v>
      </c>
      <c r="K124" s="208">
        <v>0</v>
      </c>
      <c r="L124" s="208">
        <v>4</v>
      </c>
      <c r="M124" s="208">
        <v>0</v>
      </c>
      <c r="N124" s="208">
        <v>0</v>
      </c>
      <c r="O124" s="208">
        <v>1</v>
      </c>
    </row>
    <row r="125" spans="1:15" ht="15">
      <c r="A125" s="196" t="s">
        <v>78</v>
      </c>
      <c r="B125" s="208">
        <f t="shared" si="4"/>
        <v>41</v>
      </c>
      <c r="C125" s="208">
        <v>0</v>
      </c>
      <c r="D125" s="208">
        <v>0</v>
      </c>
      <c r="E125" s="208">
        <v>0</v>
      </c>
      <c r="F125" s="208">
        <v>0</v>
      </c>
      <c r="G125" s="208">
        <v>35</v>
      </c>
      <c r="H125" s="208">
        <v>1</v>
      </c>
      <c r="I125" s="208">
        <v>0</v>
      </c>
      <c r="J125" s="208">
        <v>0</v>
      </c>
      <c r="K125" s="208">
        <v>0</v>
      </c>
      <c r="L125" s="208">
        <v>0</v>
      </c>
      <c r="M125" s="208">
        <v>0</v>
      </c>
      <c r="N125" s="208">
        <v>0</v>
      </c>
      <c r="O125" s="208">
        <v>5</v>
      </c>
    </row>
    <row r="126" spans="1:15" ht="15">
      <c r="A126" s="194" t="s">
        <v>79</v>
      </c>
      <c r="B126" s="208">
        <f t="shared" si="4"/>
        <v>102</v>
      </c>
      <c r="C126" s="208">
        <v>15</v>
      </c>
      <c r="D126" s="208">
        <v>5</v>
      </c>
      <c r="E126" s="208">
        <v>0</v>
      </c>
      <c r="F126" s="208">
        <v>0</v>
      </c>
      <c r="G126" s="208">
        <v>0</v>
      </c>
      <c r="H126" s="208">
        <v>18</v>
      </c>
      <c r="I126" s="208">
        <v>4</v>
      </c>
      <c r="J126" s="208">
        <v>0</v>
      </c>
      <c r="K126" s="208">
        <v>18</v>
      </c>
      <c r="L126" s="208">
        <v>8</v>
      </c>
      <c r="M126" s="208">
        <v>3</v>
      </c>
      <c r="N126" s="208">
        <v>8</v>
      </c>
      <c r="O126" s="208">
        <v>23</v>
      </c>
    </row>
    <row r="127" spans="1:15" ht="15">
      <c r="A127" s="194" t="s">
        <v>435</v>
      </c>
      <c r="B127" s="208">
        <f t="shared" si="4"/>
        <v>16</v>
      </c>
      <c r="C127" s="208">
        <v>0</v>
      </c>
      <c r="D127" s="208">
        <v>0</v>
      </c>
      <c r="E127" s="208">
        <v>0</v>
      </c>
      <c r="F127" s="208">
        <v>0</v>
      </c>
      <c r="G127" s="208">
        <v>2</v>
      </c>
      <c r="H127" s="208">
        <v>0</v>
      </c>
      <c r="I127" s="208">
        <v>0</v>
      </c>
      <c r="J127" s="208">
        <v>0</v>
      </c>
      <c r="K127" s="208">
        <v>0</v>
      </c>
      <c r="L127" s="208">
        <v>0</v>
      </c>
      <c r="M127" s="208">
        <v>2</v>
      </c>
      <c r="N127" s="208">
        <v>4</v>
      </c>
      <c r="O127" s="208">
        <v>8</v>
      </c>
    </row>
    <row r="128" spans="1:15" ht="15">
      <c r="A128" s="194" t="s">
        <v>80</v>
      </c>
      <c r="B128" s="208">
        <f t="shared" si="4"/>
        <v>1</v>
      </c>
      <c r="C128" s="208">
        <v>0</v>
      </c>
      <c r="D128" s="208">
        <v>0</v>
      </c>
      <c r="E128" s="208">
        <v>0</v>
      </c>
      <c r="F128" s="208">
        <v>0</v>
      </c>
      <c r="G128" s="208">
        <v>0</v>
      </c>
      <c r="H128" s="208">
        <v>0</v>
      </c>
      <c r="I128" s="208">
        <v>0</v>
      </c>
      <c r="J128" s="208">
        <v>0</v>
      </c>
      <c r="K128" s="208">
        <v>1</v>
      </c>
      <c r="L128" s="208">
        <v>0</v>
      </c>
      <c r="M128" s="208">
        <v>0</v>
      </c>
      <c r="N128" s="208">
        <v>0</v>
      </c>
      <c r="O128" s="208">
        <v>0</v>
      </c>
    </row>
    <row r="129" spans="1:15" ht="15">
      <c r="A129" s="194" t="s">
        <v>81</v>
      </c>
      <c r="B129" s="208">
        <f t="shared" si="4"/>
        <v>1</v>
      </c>
      <c r="C129" s="208">
        <v>0</v>
      </c>
      <c r="D129" s="208">
        <v>0</v>
      </c>
      <c r="E129" s="208">
        <v>0</v>
      </c>
      <c r="F129" s="208">
        <v>0</v>
      </c>
      <c r="G129" s="208">
        <v>0</v>
      </c>
      <c r="H129" s="208">
        <v>0</v>
      </c>
      <c r="I129" s="208">
        <v>0</v>
      </c>
      <c r="J129" s="208">
        <v>0</v>
      </c>
      <c r="K129" s="208">
        <v>0</v>
      </c>
      <c r="L129" s="208">
        <v>0</v>
      </c>
      <c r="M129" s="208">
        <v>0</v>
      </c>
      <c r="N129" s="208">
        <v>0</v>
      </c>
      <c r="O129" s="208">
        <v>1</v>
      </c>
    </row>
    <row r="130" spans="1:15" ht="15">
      <c r="A130" s="197" t="s">
        <v>82</v>
      </c>
      <c r="B130" s="208">
        <f t="shared" si="4"/>
        <v>19</v>
      </c>
      <c r="C130" s="208">
        <v>13</v>
      </c>
      <c r="D130" s="208">
        <v>1</v>
      </c>
      <c r="E130" s="208">
        <v>0</v>
      </c>
      <c r="F130" s="208">
        <v>0</v>
      </c>
      <c r="G130" s="208">
        <v>0</v>
      </c>
      <c r="H130" s="208">
        <v>0</v>
      </c>
      <c r="I130" s="208">
        <v>0</v>
      </c>
      <c r="J130" s="208">
        <v>0</v>
      </c>
      <c r="K130" s="208">
        <v>0</v>
      </c>
      <c r="L130" s="208">
        <v>0</v>
      </c>
      <c r="M130" s="208">
        <v>0</v>
      </c>
      <c r="N130" s="208">
        <v>3</v>
      </c>
      <c r="O130" s="208">
        <v>2</v>
      </c>
    </row>
    <row r="131" spans="1:15" ht="15">
      <c r="A131" s="194" t="s">
        <v>83</v>
      </c>
      <c r="B131" s="208">
        <f t="shared" si="4"/>
        <v>1</v>
      </c>
      <c r="C131" s="208">
        <v>0</v>
      </c>
      <c r="D131" s="208">
        <v>0</v>
      </c>
      <c r="E131" s="208">
        <v>0</v>
      </c>
      <c r="F131" s="208">
        <v>0</v>
      </c>
      <c r="G131" s="208">
        <v>0</v>
      </c>
      <c r="H131" s="208">
        <v>0</v>
      </c>
      <c r="I131" s="208">
        <v>0</v>
      </c>
      <c r="J131" s="208">
        <v>0</v>
      </c>
      <c r="K131" s="208">
        <v>0</v>
      </c>
      <c r="L131" s="208">
        <v>0</v>
      </c>
      <c r="M131" s="208">
        <v>1</v>
      </c>
      <c r="N131" s="208">
        <v>0</v>
      </c>
      <c r="O131" s="208">
        <v>0</v>
      </c>
    </row>
    <row r="132" spans="1:15" ht="15">
      <c r="A132" s="194" t="s">
        <v>552</v>
      </c>
      <c r="B132" s="208">
        <f t="shared" si="4"/>
        <v>23</v>
      </c>
      <c r="C132" s="208">
        <v>7</v>
      </c>
      <c r="D132" s="208">
        <v>2</v>
      </c>
      <c r="E132" s="208">
        <v>1</v>
      </c>
      <c r="F132" s="208">
        <v>3</v>
      </c>
      <c r="G132" s="208">
        <v>1</v>
      </c>
      <c r="H132" s="208">
        <v>1</v>
      </c>
      <c r="I132" s="208">
        <v>0</v>
      </c>
      <c r="J132" s="208">
        <v>0</v>
      </c>
      <c r="K132" s="208">
        <v>4</v>
      </c>
      <c r="L132" s="208">
        <v>1</v>
      </c>
      <c r="M132" s="208">
        <v>0</v>
      </c>
      <c r="N132" s="208">
        <v>2</v>
      </c>
      <c r="O132" s="208">
        <v>1</v>
      </c>
    </row>
    <row r="133" spans="1:15" ht="9.75" customHeight="1">
      <c r="A133" s="194" t="s">
        <v>526</v>
      </c>
      <c r="B133" s="208">
        <f t="shared" si="4"/>
        <v>7</v>
      </c>
      <c r="C133" s="208">
        <v>1</v>
      </c>
      <c r="D133" s="208">
        <v>1</v>
      </c>
      <c r="E133" s="208">
        <v>0</v>
      </c>
      <c r="F133" s="208">
        <v>0</v>
      </c>
      <c r="G133" s="208">
        <v>0</v>
      </c>
      <c r="H133" s="208">
        <v>0</v>
      </c>
      <c r="I133" s="208">
        <v>0</v>
      </c>
      <c r="J133" s="208">
        <v>0</v>
      </c>
      <c r="K133" s="208">
        <v>0</v>
      </c>
      <c r="L133" s="208">
        <v>0</v>
      </c>
      <c r="M133" s="208">
        <v>3</v>
      </c>
      <c r="N133" s="208">
        <v>0</v>
      </c>
      <c r="O133" s="208">
        <v>2</v>
      </c>
    </row>
    <row r="134" spans="1:15" ht="15">
      <c r="A134" s="197" t="s">
        <v>279</v>
      </c>
      <c r="B134" s="208">
        <f t="shared" si="4"/>
        <v>1</v>
      </c>
      <c r="C134" s="208">
        <v>0</v>
      </c>
      <c r="D134" s="208">
        <v>0</v>
      </c>
      <c r="E134" s="208">
        <v>0</v>
      </c>
      <c r="F134" s="208">
        <v>0</v>
      </c>
      <c r="G134" s="208">
        <v>0</v>
      </c>
      <c r="H134" s="208">
        <v>0</v>
      </c>
      <c r="I134" s="208">
        <v>0</v>
      </c>
      <c r="J134" s="208">
        <v>0</v>
      </c>
      <c r="K134" s="208">
        <v>0</v>
      </c>
      <c r="L134" s="208">
        <v>0</v>
      </c>
      <c r="M134" s="208">
        <v>0</v>
      </c>
      <c r="N134" s="208">
        <v>0</v>
      </c>
      <c r="O134" s="208">
        <v>1</v>
      </c>
    </row>
    <row r="135" spans="1:15" ht="15">
      <c r="A135" s="194" t="s">
        <v>84</v>
      </c>
      <c r="B135" s="208">
        <f t="shared" si="4"/>
        <v>100</v>
      </c>
      <c r="C135" s="208">
        <v>39</v>
      </c>
      <c r="D135" s="208">
        <v>5</v>
      </c>
      <c r="E135" s="208">
        <v>7</v>
      </c>
      <c r="F135" s="208">
        <v>10</v>
      </c>
      <c r="G135" s="208">
        <v>12</v>
      </c>
      <c r="H135" s="208">
        <v>6</v>
      </c>
      <c r="I135" s="208">
        <v>1</v>
      </c>
      <c r="J135" s="208">
        <v>0</v>
      </c>
      <c r="K135" s="208">
        <v>4</v>
      </c>
      <c r="L135" s="208">
        <v>4</v>
      </c>
      <c r="M135" s="208">
        <v>1</v>
      </c>
      <c r="N135" s="208">
        <v>6</v>
      </c>
      <c r="O135" s="208">
        <v>5</v>
      </c>
    </row>
    <row r="136" spans="1:15" ht="15">
      <c r="A136" s="194" t="s">
        <v>494</v>
      </c>
      <c r="B136" s="208">
        <f t="shared" si="4"/>
        <v>258</v>
      </c>
      <c r="C136" s="208">
        <v>79</v>
      </c>
      <c r="D136" s="208">
        <v>17</v>
      </c>
      <c r="E136" s="208">
        <v>10</v>
      </c>
      <c r="F136" s="208">
        <v>11</v>
      </c>
      <c r="G136" s="208">
        <v>19</v>
      </c>
      <c r="H136" s="208">
        <v>13</v>
      </c>
      <c r="I136" s="208">
        <v>21</v>
      </c>
      <c r="J136" s="208">
        <v>11</v>
      </c>
      <c r="K136" s="208">
        <v>14</v>
      </c>
      <c r="L136" s="208">
        <v>15</v>
      </c>
      <c r="M136" s="208">
        <v>19</v>
      </c>
      <c r="N136" s="208">
        <v>14</v>
      </c>
      <c r="O136" s="208">
        <v>15</v>
      </c>
    </row>
    <row r="137" spans="1:15" ht="15">
      <c r="A137" s="194" t="s">
        <v>495</v>
      </c>
      <c r="B137" s="208">
        <f aca="true" t="shared" si="5" ref="B137:B142">SUM(C137:O137)</f>
        <v>3</v>
      </c>
      <c r="C137" s="208">
        <v>0</v>
      </c>
      <c r="D137" s="208">
        <v>0</v>
      </c>
      <c r="E137" s="208">
        <v>2</v>
      </c>
      <c r="F137" s="208">
        <v>0</v>
      </c>
      <c r="G137" s="208">
        <v>0</v>
      </c>
      <c r="H137" s="208">
        <v>0</v>
      </c>
      <c r="I137" s="208">
        <v>1</v>
      </c>
      <c r="J137" s="208">
        <v>0</v>
      </c>
      <c r="K137" s="208">
        <v>0</v>
      </c>
      <c r="L137" s="208">
        <v>0</v>
      </c>
      <c r="M137" s="208">
        <v>0</v>
      </c>
      <c r="N137" s="208">
        <v>0</v>
      </c>
      <c r="O137" s="208">
        <v>0</v>
      </c>
    </row>
    <row r="138" spans="1:15" ht="15">
      <c r="A138" s="194" t="s">
        <v>496</v>
      </c>
      <c r="B138" s="208">
        <f t="shared" si="5"/>
        <v>23</v>
      </c>
      <c r="C138" s="208">
        <v>9</v>
      </c>
      <c r="D138" s="208">
        <v>0</v>
      </c>
      <c r="E138" s="208">
        <v>4</v>
      </c>
      <c r="F138" s="208">
        <v>1</v>
      </c>
      <c r="G138" s="208">
        <v>0</v>
      </c>
      <c r="H138" s="208">
        <v>0</v>
      </c>
      <c r="I138" s="208">
        <v>1</v>
      </c>
      <c r="J138" s="208">
        <v>3</v>
      </c>
      <c r="K138" s="208">
        <v>0</v>
      </c>
      <c r="L138" s="208">
        <v>2</v>
      </c>
      <c r="M138" s="208">
        <v>0</v>
      </c>
      <c r="N138" s="208">
        <v>2</v>
      </c>
      <c r="O138" s="208">
        <v>1</v>
      </c>
    </row>
    <row r="139" spans="1:15" ht="15">
      <c r="A139" s="194" t="s">
        <v>236</v>
      </c>
      <c r="B139" s="208">
        <f t="shared" si="5"/>
        <v>1</v>
      </c>
      <c r="C139" s="208">
        <v>0</v>
      </c>
      <c r="D139" s="208">
        <v>1</v>
      </c>
      <c r="E139" s="208">
        <v>0</v>
      </c>
      <c r="F139" s="208">
        <v>0</v>
      </c>
      <c r="G139" s="208">
        <v>0</v>
      </c>
      <c r="H139" s="208">
        <v>0</v>
      </c>
      <c r="I139" s="208">
        <v>0</v>
      </c>
      <c r="J139" s="208">
        <v>0</v>
      </c>
      <c r="K139" s="208">
        <v>0</v>
      </c>
      <c r="L139" s="208">
        <v>0</v>
      </c>
      <c r="M139" s="208">
        <v>0</v>
      </c>
      <c r="N139" s="208">
        <v>0</v>
      </c>
      <c r="O139" s="208">
        <v>0</v>
      </c>
    </row>
    <row r="140" spans="1:15" ht="15">
      <c r="A140" s="195" t="s">
        <v>85</v>
      </c>
      <c r="B140" s="208">
        <f t="shared" si="5"/>
        <v>1</v>
      </c>
      <c r="C140" s="208">
        <v>1</v>
      </c>
      <c r="D140" s="208">
        <v>0</v>
      </c>
      <c r="E140" s="208">
        <v>0</v>
      </c>
      <c r="F140" s="208">
        <v>0</v>
      </c>
      <c r="G140" s="208">
        <v>0</v>
      </c>
      <c r="H140" s="208">
        <v>0</v>
      </c>
      <c r="I140" s="208">
        <v>0</v>
      </c>
      <c r="J140" s="208">
        <v>0</v>
      </c>
      <c r="K140" s="208">
        <v>0</v>
      </c>
      <c r="L140" s="208">
        <v>0</v>
      </c>
      <c r="M140" s="208">
        <v>0</v>
      </c>
      <c r="N140" s="208">
        <v>0</v>
      </c>
      <c r="O140" s="208">
        <v>0</v>
      </c>
    </row>
    <row r="141" spans="1:15" ht="15">
      <c r="A141" s="194" t="s">
        <v>507</v>
      </c>
      <c r="B141" s="208">
        <f t="shared" si="5"/>
        <v>63</v>
      </c>
      <c r="C141" s="208">
        <v>12</v>
      </c>
      <c r="D141" s="208">
        <v>3</v>
      </c>
      <c r="E141" s="208">
        <v>5</v>
      </c>
      <c r="F141" s="208">
        <v>1</v>
      </c>
      <c r="G141" s="208">
        <v>7</v>
      </c>
      <c r="H141" s="208">
        <v>5</v>
      </c>
      <c r="I141" s="208">
        <v>4</v>
      </c>
      <c r="J141" s="208">
        <v>2</v>
      </c>
      <c r="K141" s="208">
        <v>3</v>
      </c>
      <c r="L141" s="208">
        <v>0</v>
      </c>
      <c r="M141" s="208">
        <v>4</v>
      </c>
      <c r="N141" s="208">
        <v>8</v>
      </c>
      <c r="O141" s="208">
        <v>9</v>
      </c>
    </row>
    <row r="142" spans="1:15" ht="12" customHeight="1">
      <c r="A142" s="194" t="s">
        <v>450</v>
      </c>
      <c r="B142" s="208">
        <f t="shared" si="5"/>
        <v>2</v>
      </c>
      <c r="C142" s="208">
        <v>0</v>
      </c>
      <c r="D142" s="208">
        <v>1</v>
      </c>
      <c r="E142" s="208">
        <v>0</v>
      </c>
      <c r="F142" s="208">
        <v>0</v>
      </c>
      <c r="G142" s="208">
        <v>0</v>
      </c>
      <c r="H142" s="208">
        <v>0</v>
      </c>
      <c r="I142" s="208">
        <v>0</v>
      </c>
      <c r="J142" s="208">
        <v>0</v>
      </c>
      <c r="K142" s="208">
        <v>0</v>
      </c>
      <c r="L142" s="208">
        <v>0</v>
      </c>
      <c r="M142" s="208">
        <v>0</v>
      </c>
      <c r="N142" s="208">
        <v>0</v>
      </c>
      <c r="O142" s="208">
        <v>1</v>
      </c>
    </row>
    <row r="143" spans="1:15" ht="12" customHeight="1">
      <c r="A143" s="196"/>
      <c r="B143" s="208"/>
      <c r="C143" s="208"/>
      <c r="D143" s="208"/>
      <c r="E143" s="208"/>
      <c r="F143" s="208"/>
      <c r="G143" s="208"/>
      <c r="H143" s="208"/>
      <c r="I143" s="208"/>
      <c r="J143" s="208"/>
      <c r="K143" s="208"/>
      <c r="L143" s="208"/>
      <c r="M143" s="208"/>
      <c r="N143" s="208"/>
      <c r="O143" s="208"/>
    </row>
    <row r="144" spans="1:15" ht="15">
      <c r="A144" s="202" t="s">
        <v>88</v>
      </c>
      <c r="B144" s="208">
        <f aca="true" t="shared" si="6" ref="B144:B151">SUM(C144:O144)</f>
        <v>0</v>
      </c>
      <c r="C144" s="208">
        <v>0</v>
      </c>
      <c r="D144" s="208">
        <v>0</v>
      </c>
      <c r="E144" s="208">
        <v>0</v>
      </c>
      <c r="F144" s="208">
        <v>0</v>
      </c>
      <c r="G144" s="208">
        <v>0</v>
      </c>
      <c r="H144" s="208">
        <v>0</v>
      </c>
      <c r="I144" s="208">
        <v>0</v>
      </c>
      <c r="J144" s="208">
        <v>0</v>
      </c>
      <c r="K144" s="208">
        <v>0</v>
      </c>
      <c r="L144" s="208">
        <v>0</v>
      </c>
      <c r="M144" s="208">
        <v>0</v>
      </c>
      <c r="N144" s="208">
        <v>0</v>
      </c>
      <c r="O144" s="208">
        <v>0</v>
      </c>
    </row>
    <row r="145" spans="1:15" ht="15">
      <c r="A145" s="202" t="s">
        <v>86</v>
      </c>
      <c r="B145" s="208">
        <f t="shared" si="6"/>
        <v>1</v>
      </c>
      <c r="C145" s="208">
        <v>0</v>
      </c>
      <c r="D145" s="208">
        <v>0</v>
      </c>
      <c r="E145" s="208">
        <v>1</v>
      </c>
      <c r="F145" s="208">
        <v>0</v>
      </c>
      <c r="G145" s="208">
        <v>0</v>
      </c>
      <c r="H145" s="208">
        <v>0</v>
      </c>
      <c r="I145" s="208">
        <v>0</v>
      </c>
      <c r="J145" s="208">
        <v>0</v>
      </c>
      <c r="K145" s="208">
        <v>0</v>
      </c>
      <c r="L145" s="208">
        <v>0</v>
      </c>
      <c r="M145" s="208">
        <v>0</v>
      </c>
      <c r="N145" s="208">
        <v>0</v>
      </c>
      <c r="O145" s="208">
        <v>0</v>
      </c>
    </row>
    <row r="146" spans="1:15" ht="15">
      <c r="A146" s="203" t="s">
        <v>33</v>
      </c>
      <c r="B146" s="208">
        <f t="shared" si="6"/>
        <v>1</v>
      </c>
      <c r="C146" s="208">
        <v>0</v>
      </c>
      <c r="D146" s="208">
        <v>0</v>
      </c>
      <c r="E146" s="208">
        <v>0</v>
      </c>
      <c r="F146" s="208">
        <v>0</v>
      </c>
      <c r="G146" s="208">
        <v>0</v>
      </c>
      <c r="H146" s="208">
        <v>0</v>
      </c>
      <c r="I146" s="208">
        <v>0</v>
      </c>
      <c r="J146" s="208">
        <v>0</v>
      </c>
      <c r="K146" s="208">
        <v>0</v>
      </c>
      <c r="L146" s="208">
        <v>1</v>
      </c>
      <c r="M146" s="208">
        <v>0</v>
      </c>
      <c r="N146" s="208">
        <v>0</v>
      </c>
      <c r="O146" s="208">
        <v>0</v>
      </c>
    </row>
    <row r="147" spans="1:15" ht="15">
      <c r="A147" s="204" t="s">
        <v>87</v>
      </c>
      <c r="B147" s="208">
        <f t="shared" si="6"/>
        <v>291</v>
      </c>
      <c r="C147" s="208">
        <v>105</v>
      </c>
      <c r="D147" s="208">
        <v>7</v>
      </c>
      <c r="E147" s="208">
        <v>2</v>
      </c>
      <c r="F147" s="208">
        <v>1</v>
      </c>
      <c r="G147" s="208">
        <v>107</v>
      </c>
      <c r="H147" s="208">
        <v>29</v>
      </c>
      <c r="I147" s="208">
        <v>4</v>
      </c>
      <c r="J147" s="208">
        <v>12</v>
      </c>
      <c r="K147" s="208">
        <v>1</v>
      </c>
      <c r="L147" s="208">
        <v>6</v>
      </c>
      <c r="M147" s="208">
        <v>4</v>
      </c>
      <c r="N147" s="208">
        <v>6</v>
      </c>
      <c r="O147" s="208">
        <v>7</v>
      </c>
    </row>
    <row r="148" spans="1:15" ht="15">
      <c r="A148" s="204" t="s">
        <v>89</v>
      </c>
      <c r="B148" s="208">
        <f t="shared" si="6"/>
        <v>0</v>
      </c>
      <c r="C148" s="208">
        <v>0</v>
      </c>
      <c r="D148" s="208">
        <v>0</v>
      </c>
      <c r="E148" s="208">
        <v>0</v>
      </c>
      <c r="F148" s="208">
        <v>0</v>
      </c>
      <c r="G148" s="208">
        <v>0</v>
      </c>
      <c r="H148" s="208">
        <v>0</v>
      </c>
      <c r="I148" s="208">
        <v>0</v>
      </c>
      <c r="J148" s="208">
        <v>0</v>
      </c>
      <c r="K148" s="208">
        <v>0</v>
      </c>
      <c r="L148" s="208">
        <v>0</v>
      </c>
      <c r="M148" s="208">
        <v>0</v>
      </c>
      <c r="N148" s="208">
        <v>0</v>
      </c>
      <c r="O148" s="208">
        <v>0</v>
      </c>
    </row>
    <row r="149" spans="1:15" ht="15">
      <c r="A149" s="204" t="s">
        <v>412</v>
      </c>
      <c r="B149" s="208">
        <f t="shared" si="6"/>
        <v>2224</v>
      </c>
      <c r="C149" s="208">
        <v>670</v>
      </c>
      <c r="D149" s="208">
        <v>138</v>
      </c>
      <c r="E149" s="208">
        <v>53</v>
      </c>
      <c r="F149" s="208">
        <v>80</v>
      </c>
      <c r="G149" s="208">
        <v>351</v>
      </c>
      <c r="H149" s="208">
        <v>175</v>
      </c>
      <c r="I149" s="208">
        <v>87</v>
      </c>
      <c r="J149" s="208">
        <v>109</v>
      </c>
      <c r="K149" s="208">
        <v>95</v>
      </c>
      <c r="L149" s="208">
        <v>64</v>
      </c>
      <c r="M149" s="208">
        <v>64</v>
      </c>
      <c r="N149" s="208">
        <v>150</v>
      </c>
      <c r="O149" s="208">
        <v>188</v>
      </c>
    </row>
    <row r="150" spans="1:15" ht="15">
      <c r="A150" s="204" t="s">
        <v>343</v>
      </c>
      <c r="B150" s="208">
        <f t="shared" si="6"/>
        <v>30</v>
      </c>
      <c r="C150" s="208">
        <v>0</v>
      </c>
      <c r="D150" s="208">
        <v>0</v>
      </c>
      <c r="E150" s="208">
        <v>16</v>
      </c>
      <c r="F150" s="208">
        <v>0</v>
      </c>
      <c r="G150" s="208">
        <v>0</v>
      </c>
      <c r="H150" s="208">
        <v>3</v>
      </c>
      <c r="I150" s="208">
        <v>0</v>
      </c>
      <c r="J150" s="208">
        <v>0</v>
      </c>
      <c r="K150" s="208">
        <v>11</v>
      </c>
      <c r="L150" s="208">
        <v>0</v>
      </c>
      <c r="M150" s="208">
        <v>0</v>
      </c>
      <c r="N150" s="208">
        <v>0</v>
      </c>
      <c r="O150" s="208">
        <v>0</v>
      </c>
    </row>
    <row r="151" spans="1:21" ht="15.75" thickBot="1">
      <c r="A151" s="146" t="s">
        <v>344</v>
      </c>
      <c r="B151" s="209">
        <f t="shared" si="6"/>
        <v>21</v>
      </c>
      <c r="C151" s="209">
        <v>1</v>
      </c>
      <c r="D151" s="209">
        <v>2</v>
      </c>
      <c r="E151" s="209">
        <v>0</v>
      </c>
      <c r="F151" s="209">
        <v>0</v>
      </c>
      <c r="G151" s="209">
        <v>1</v>
      </c>
      <c r="H151" s="209">
        <v>0</v>
      </c>
      <c r="I151" s="209">
        <v>4</v>
      </c>
      <c r="J151" s="209">
        <v>1</v>
      </c>
      <c r="K151" s="209">
        <v>3</v>
      </c>
      <c r="L151" s="209">
        <v>1</v>
      </c>
      <c r="M151" s="209">
        <v>1</v>
      </c>
      <c r="N151" s="209">
        <v>0</v>
      </c>
      <c r="O151" s="209">
        <v>7</v>
      </c>
      <c r="Q151" s="121"/>
      <c r="R151" s="121"/>
      <c r="S151" s="121"/>
      <c r="T151" s="121"/>
      <c r="U151" s="121"/>
    </row>
    <row r="152" ht="15">
      <c r="A152" s="3" t="s">
        <v>668</v>
      </c>
    </row>
  </sheetData>
  <sheetProtection/>
  <mergeCells count="1">
    <mergeCell ref="A2:O2"/>
  </mergeCells>
  <printOptions horizontalCentered="1" verticalCentered="1"/>
  <pageMargins left="0.27" right="0.32" top="0.32" bottom="0.46" header="0.39" footer="0.5118055555555556"/>
  <pageSetup horizontalDpi="300" verticalDpi="300" orientation="landscape" scale="60"/>
  <rowBreaks count="1" manualBreakCount="1">
    <brk id="8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311"/>
  <sheetViews>
    <sheetView tabSelected="1" workbookViewId="0" topLeftCell="A1">
      <selection activeCell="I39" sqref="I39"/>
    </sheetView>
  </sheetViews>
  <sheetFormatPr defaultColWidth="11.00390625" defaultRowHeight="12.75"/>
  <cols>
    <col min="1" max="1" width="54.8515625" style="225" customWidth="1"/>
    <col min="2" max="2" width="9.140625" style="225" customWidth="1"/>
    <col min="3" max="3" width="12.140625" style="225" customWidth="1"/>
    <col min="4" max="4" width="9.140625" style="225" customWidth="1"/>
    <col min="5" max="5" width="11.00390625" style="225" customWidth="1"/>
    <col min="6" max="16384" width="11.00390625" style="225" customWidth="1"/>
  </cols>
  <sheetData>
    <row r="1" spans="1:5" s="224" customFormat="1" ht="15">
      <c r="A1" s="1" t="s">
        <v>1</v>
      </c>
      <c r="B1" s="2"/>
      <c r="C1" s="2"/>
      <c r="D1" s="2"/>
      <c r="E1" s="118"/>
    </row>
    <row r="2" spans="1:5" s="224" customFormat="1" ht="15">
      <c r="A2" s="2"/>
      <c r="B2" s="2"/>
      <c r="C2" s="2"/>
      <c r="D2" s="2"/>
      <c r="E2" s="118"/>
    </row>
    <row r="3" spans="1:5" s="224" customFormat="1" ht="32.25" customHeight="1">
      <c r="A3" s="256" t="s">
        <v>34</v>
      </c>
      <c r="B3" s="256"/>
      <c r="C3" s="256"/>
      <c r="D3" s="256"/>
      <c r="E3" s="256"/>
    </row>
    <row r="4" spans="1:5" s="224" customFormat="1" ht="15">
      <c r="A4" s="30" t="s">
        <v>35</v>
      </c>
      <c r="B4" s="30"/>
      <c r="C4" s="30"/>
      <c r="D4" s="30"/>
      <c r="E4" s="30"/>
    </row>
    <row r="5" spans="1:5" ht="14.25" customHeight="1">
      <c r="A5" s="257"/>
      <c r="B5" s="72"/>
      <c r="C5" s="72"/>
      <c r="D5" s="72"/>
      <c r="E5" s="72"/>
    </row>
    <row r="6" spans="1:5" s="224" customFormat="1" ht="15">
      <c r="A6" s="109"/>
      <c r="B6" s="258"/>
      <c r="C6" s="258"/>
      <c r="D6" s="258"/>
      <c r="E6" s="259"/>
    </row>
    <row r="7" spans="1:5" s="224" customFormat="1" ht="30">
      <c r="A7" s="260" t="s">
        <v>90</v>
      </c>
      <c r="B7" s="261">
        <v>2009</v>
      </c>
      <c r="C7" s="52">
        <v>2010</v>
      </c>
      <c r="D7" s="52">
        <v>2011</v>
      </c>
      <c r="E7" s="262">
        <v>2012</v>
      </c>
    </row>
    <row r="8" spans="1:5" s="224" customFormat="1" ht="15">
      <c r="A8" s="31"/>
      <c r="B8" s="263"/>
      <c r="C8" s="264"/>
      <c r="D8" s="264"/>
      <c r="E8" s="265"/>
    </row>
    <row r="9" spans="1:5" ht="15">
      <c r="A9" s="20"/>
      <c r="B9" s="226"/>
      <c r="C9" s="227"/>
      <c r="D9" s="137"/>
      <c r="E9" s="228"/>
    </row>
    <row r="10" spans="1:7" ht="15">
      <c r="A10" s="182" t="s">
        <v>634</v>
      </c>
      <c r="B10" s="229">
        <f>B12+B36+B44+B66+B76+B83+B88+B120+B124+B133+B137+B141+B151+B163+B170+B174+B184+B208+B218+B233+B239+B256+B266+B267+B203</f>
        <v>15091</v>
      </c>
      <c r="C10" s="229">
        <f>C12+C36+C44+C66+C76+C83+C88+C120+C124+C133+C137+C141+C151+C163+C170+C174+C184+C208+C218+C233+C239+C256+C266+C267+C203</f>
        <v>16201</v>
      </c>
      <c r="D10" s="229">
        <f>D12+D36+D44+D66+D76+D83+D88+D120+D124+D133+D137+D141+D151+D163+D170+D174+D184+D208+D218+D233+D239+D256+D266+D267+D203</f>
        <v>16508</v>
      </c>
      <c r="E10" s="229">
        <f>E12+E36+E44+E66+E76+E83+E88+E120+E124+E133+E137+E141+E151+E163+E170+E174+E184+E208+E218+E233+E239+E256+E266+E267+E203</f>
        <v>10465</v>
      </c>
      <c r="G10" s="230" t="s">
        <v>686</v>
      </c>
    </row>
    <row r="11" spans="1:7" ht="15">
      <c r="A11" s="194"/>
      <c r="B11" s="23"/>
      <c r="C11" s="115"/>
      <c r="D11" s="115"/>
      <c r="E11" s="125"/>
      <c r="G11" s="230" t="s">
        <v>686</v>
      </c>
    </row>
    <row r="12" spans="1:7" ht="15">
      <c r="A12" s="203" t="s">
        <v>601</v>
      </c>
      <c r="B12" s="229">
        <f>SUM(B14:B34)</f>
        <v>1462</v>
      </c>
      <c r="C12" s="229">
        <f>SUM(C14:C34)</f>
        <v>1489</v>
      </c>
      <c r="D12" s="229">
        <f>SUM(D14:D34)</f>
        <v>1461</v>
      </c>
      <c r="E12" s="229">
        <f>SUM(E14:E34)</f>
        <v>1243</v>
      </c>
      <c r="G12" s="230" t="s">
        <v>686</v>
      </c>
    </row>
    <row r="13" spans="1:5" ht="15">
      <c r="A13" s="196"/>
      <c r="B13" s="231"/>
      <c r="C13" s="19"/>
      <c r="D13" s="19"/>
      <c r="E13" s="68"/>
    </row>
    <row r="14" spans="1:5" ht="15">
      <c r="A14" s="194" t="s">
        <v>602</v>
      </c>
      <c r="B14" s="232">
        <v>3</v>
      </c>
      <c r="C14" s="232">
        <v>2</v>
      </c>
      <c r="D14" s="232">
        <v>3</v>
      </c>
      <c r="E14" s="19">
        <v>2</v>
      </c>
    </row>
    <row r="15" spans="1:5" ht="15">
      <c r="A15" s="194" t="s">
        <v>91</v>
      </c>
      <c r="B15" s="232">
        <v>0</v>
      </c>
      <c r="C15" s="232">
        <v>1</v>
      </c>
      <c r="D15" s="232">
        <v>0</v>
      </c>
      <c r="E15" s="19">
        <v>0</v>
      </c>
    </row>
    <row r="16" spans="1:5" ht="15">
      <c r="A16" s="196" t="s">
        <v>146</v>
      </c>
      <c r="B16" s="232">
        <v>3</v>
      </c>
      <c r="C16" s="232">
        <v>0</v>
      </c>
      <c r="D16" s="232">
        <v>1</v>
      </c>
      <c r="E16" s="19">
        <v>1</v>
      </c>
    </row>
    <row r="17" spans="1:5" ht="15">
      <c r="A17" s="196" t="s">
        <v>92</v>
      </c>
      <c r="B17" s="232">
        <v>0</v>
      </c>
      <c r="C17" s="232">
        <v>0</v>
      </c>
      <c r="D17" s="232">
        <v>1</v>
      </c>
      <c r="E17" s="19">
        <v>0</v>
      </c>
    </row>
    <row r="18" spans="1:5" ht="15">
      <c r="A18" s="194" t="s">
        <v>93</v>
      </c>
      <c r="B18" s="232">
        <v>1</v>
      </c>
      <c r="C18" s="232">
        <v>0</v>
      </c>
      <c r="D18" s="232">
        <v>0</v>
      </c>
      <c r="E18" s="19">
        <v>0</v>
      </c>
    </row>
    <row r="19" spans="1:5" ht="15">
      <c r="A19" s="194" t="s">
        <v>604</v>
      </c>
      <c r="B19" s="232">
        <v>2</v>
      </c>
      <c r="C19" s="232">
        <v>1</v>
      </c>
      <c r="D19" s="232">
        <v>0</v>
      </c>
      <c r="E19" s="19">
        <v>1</v>
      </c>
    </row>
    <row r="20" spans="1:5" ht="15">
      <c r="A20" s="196" t="s">
        <v>148</v>
      </c>
      <c r="B20" s="232">
        <v>635</v>
      </c>
      <c r="C20" s="232">
        <v>697</v>
      </c>
      <c r="D20" s="232">
        <v>733</v>
      </c>
      <c r="E20" s="19">
        <v>678</v>
      </c>
    </row>
    <row r="21" spans="1:5" ht="15">
      <c r="A21" s="196" t="s">
        <v>94</v>
      </c>
      <c r="B21" s="232">
        <v>52</v>
      </c>
      <c r="C21" s="232">
        <v>24</v>
      </c>
      <c r="D21" s="232">
        <v>40</v>
      </c>
      <c r="E21" s="19">
        <v>32</v>
      </c>
    </row>
    <row r="22" spans="1:5" ht="15">
      <c r="A22" s="196" t="s">
        <v>152</v>
      </c>
      <c r="B22" s="232">
        <v>0</v>
      </c>
      <c r="C22" s="232">
        <v>0</v>
      </c>
      <c r="D22" s="232">
        <v>0</v>
      </c>
      <c r="E22" s="19">
        <v>1</v>
      </c>
    </row>
    <row r="23" spans="1:5" ht="15">
      <c r="A23" s="195" t="s">
        <v>607</v>
      </c>
      <c r="B23" s="232">
        <v>2</v>
      </c>
      <c r="C23" s="232">
        <v>3</v>
      </c>
      <c r="D23" s="232">
        <v>4</v>
      </c>
      <c r="E23" s="19">
        <v>3</v>
      </c>
    </row>
    <row r="24" spans="1:5" ht="15">
      <c r="A24" s="196" t="s">
        <v>163</v>
      </c>
      <c r="B24" s="232">
        <v>37</v>
      </c>
      <c r="C24" s="232">
        <v>52</v>
      </c>
      <c r="D24" s="232">
        <v>45</v>
      </c>
      <c r="E24" s="19">
        <v>16</v>
      </c>
    </row>
    <row r="25" spans="1:5" ht="15">
      <c r="A25" s="196" t="s">
        <v>609</v>
      </c>
      <c r="B25" s="232">
        <v>31</v>
      </c>
      <c r="C25" s="232">
        <v>45</v>
      </c>
      <c r="D25" s="232">
        <v>40</v>
      </c>
      <c r="E25" s="19">
        <v>48</v>
      </c>
    </row>
    <row r="26" spans="1:5" ht="15">
      <c r="A26" s="194" t="s">
        <v>164</v>
      </c>
      <c r="B26" s="232">
        <v>0</v>
      </c>
      <c r="C26" s="232">
        <v>2</v>
      </c>
      <c r="D26" s="232">
        <v>0</v>
      </c>
      <c r="E26" s="19">
        <v>1</v>
      </c>
    </row>
    <row r="27" spans="1:5" ht="15">
      <c r="A27" s="196" t="s">
        <v>165</v>
      </c>
      <c r="B27" s="232">
        <v>59</v>
      </c>
      <c r="C27" s="232">
        <v>78</v>
      </c>
      <c r="D27" s="232">
        <v>82</v>
      </c>
      <c r="E27" s="19">
        <v>75</v>
      </c>
    </row>
    <row r="28" spans="1:5" ht="15">
      <c r="A28" s="194" t="s">
        <v>95</v>
      </c>
      <c r="B28" s="232">
        <v>0</v>
      </c>
      <c r="C28" s="232">
        <v>1</v>
      </c>
      <c r="D28" s="232">
        <v>0</v>
      </c>
      <c r="E28" s="19">
        <v>0</v>
      </c>
    </row>
    <row r="29" spans="1:5" ht="15">
      <c r="A29" s="3" t="s">
        <v>96</v>
      </c>
      <c r="B29" s="232">
        <v>0</v>
      </c>
      <c r="C29" s="232">
        <v>2</v>
      </c>
      <c r="D29" s="232">
        <v>1</v>
      </c>
      <c r="E29" s="19">
        <v>0</v>
      </c>
    </row>
    <row r="30" spans="1:5" ht="15">
      <c r="A30" s="196" t="s">
        <v>612</v>
      </c>
      <c r="B30" s="232">
        <v>81</v>
      </c>
      <c r="C30" s="232">
        <v>86</v>
      </c>
      <c r="D30" s="232">
        <v>54</v>
      </c>
      <c r="E30" s="19">
        <v>55</v>
      </c>
    </row>
    <row r="31" spans="1:5" ht="15">
      <c r="A31" s="3" t="s">
        <v>97</v>
      </c>
      <c r="B31" s="232">
        <v>0</v>
      </c>
      <c r="C31" s="232">
        <v>1</v>
      </c>
      <c r="D31" s="232">
        <v>0</v>
      </c>
      <c r="E31" s="19">
        <v>0</v>
      </c>
    </row>
    <row r="32" spans="1:5" ht="15">
      <c r="A32" s="3" t="s">
        <v>613</v>
      </c>
      <c r="B32" s="232">
        <v>41</v>
      </c>
      <c r="C32" s="232">
        <v>26</v>
      </c>
      <c r="D32" s="232">
        <v>34</v>
      </c>
      <c r="E32" s="19">
        <v>22</v>
      </c>
    </row>
    <row r="33" spans="1:5" ht="15">
      <c r="A33" s="3" t="s">
        <v>614</v>
      </c>
      <c r="B33" s="232">
        <v>3</v>
      </c>
      <c r="C33" s="232">
        <v>7</v>
      </c>
      <c r="D33" s="232">
        <v>10</v>
      </c>
      <c r="E33" s="19">
        <v>1</v>
      </c>
    </row>
    <row r="34" spans="1:5" ht="15">
      <c r="A34" s="194" t="s">
        <v>615</v>
      </c>
      <c r="B34" s="232">
        <v>512</v>
      </c>
      <c r="C34" s="232">
        <v>461</v>
      </c>
      <c r="D34" s="232">
        <v>413</v>
      </c>
      <c r="E34" s="19">
        <v>307</v>
      </c>
    </row>
    <row r="35" spans="1:5" ht="15">
      <c r="A35" s="196"/>
      <c r="B35" s="231"/>
      <c r="C35" s="124"/>
      <c r="D35" s="124"/>
      <c r="E35" s="68"/>
    </row>
    <row r="36" spans="1:5" ht="15">
      <c r="A36" s="203" t="s">
        <v>616</v>
      </c>
      <c r="B36" s="229">
        <f>SUM(B38:B42)</f>
        <v>9</v>
      </c>
      <c r="C36" s="229">
        <f>SUM(C38:C42)</f>
        <v>1</v>
      </c>
      <c r="D36" s="229">
        <f>SUM(D38:D42)</f>
        <v>7</v>
      </c>
      <c r="E36" s="229">
        <f>SUM(E38:E42)</f>
        <v>4</v>
      </c>
    </row>
    <row r="37" spans="1:5" ht="15">
      <c r="A37" s="196"/>
      <c r="B37" s="231"/>
      <c r="C37" s="19"/>
      <c r="D37" s="19"/>
      <c r="E37" s="68"/>
    </row>
    <row r="38" spans="1:5" ht="15">
      <c r="A38" s="195" t="s">
        <v>617</v>
      </c>
      <c r="B38" s="232">
        <v>0</v>
      </c>
      <c r="C38" s="19">
        <v>0</v>
      </c>
      <c r="D38" s="19">
        <v>2</v>
      </c>
      <c r="E38" s="19">
        <v>1</v>
      </c>
    </row>
    <row r="39" spans="1:5" ht="15">
      <c r="A39" s="196" t="s">
        <v>364</v>
      </c>
      <c r="B39" s="232">
        <v>1</v>
      </c>
      <c r="C39" s="19">
        <v>0</v>
      </c>
      <c r="D39" s="19">
        <v>1</v>
      </c>
      <c r="E39" s="19">
        <v>1</v>
      </c>
    </row>
    <row r="40" spans="1:5" ht="15">
      <c r="A40" s="195" t="s">
        <v>98</v>
      </c>
      <c r="B40" s="232">
        <v>0</v>
      </c>
      <c r="C40" s="19">
        <v>0</v>
      </c>
      <c r="D40" s="19">
        <v>1</v>
      </c>
      <c r="E40" s="19">
        <v>0</v>
      </c>
    </row>
    <row r="41" spans="1:5" ht="15">
      <c r="A41" s="196" t="s">
        <v>66</v>
      </c>
      <c r="B41" s="232">
        <v>6</v>
      </c>
      <c r="C41" s="19">
        <v>1</v>
      </c>
      <c r="D41" s="19">
        <v>3</v>
      </c>
      <c r="E41" s="19">
        <v>2</v>
      </c>
    </row>
    <row r="42" spans="1:5" ht="15">
      <c r="A42" s="196" t="s">
        <v>99</v>
      </c>
      <c r="B42" s="232">
        <v>2</v>
      </c>
      <c r="C42" s="19">
        <v>0</v>
      </c>
      <c r="D42" s="19">
        <v>0</v>
      </c>
      <c r="E42" s="19">
        <v>0</v>
      </c>
    </row>
    <row r="43" spans="1:5" ht="15">
      <c r="A43" s="194"/>
      <c r="B43" s="232"/>
      <c r="C43" s="19"/>
      <c r="D43" s="19"/>
      <c r="E43" s="68"/>
    </row>
    <row r="44" spans="1:5" ht="15">
      <c r="A44" s="203" t="s">
        <v>619</v>
      </c>
      <c r="B44" s="229">
        <f>SUM(B46:B64)</f>
        <v>862</v>
      </c>
      <c r="C44" s="7">
        <f>SUM(C46:C64)</f>
        <v>991</v>
      </c>
      <c r="D44" s="7">
        <f>SUM(D46:D64)</f>
        <v>1081</v>
      </c>
      <c r="E44" s="7">
        <f>SUM(E46:E64)</f>
        <v>1043</v>
      </c>
    </row>
    <row r="45" spans="1:5" ht="15">
      <c r="A45" s="199"/>
      <c r="B45" s="231"/>
      <c r="C45" s="19"/>
      <c r="D45" s="19"/>
      <c r="E45" s="68"/>
    </row>
    <row r="46" spans="1:5" ht="15">
      <c r="A46" s="195" t="s">
        <v>147</v>
      </c>
      <c r="B46" s="232">
        <v>40</v>
      </c>
      <c r="C46" s="19">
        <v>25</v>
      </c>
      <c r="D46" s="19">
        <v>23</v>
      </c>
      <c r="E46" s="19">
        <v>9</v>
      </c>
    </row>
    <row r="47" spans="1:5" ht="15">
      <c r="A47" s="194" t="s">
        <v>100</v>
      </c>
      <c r="B47" s="232">
        <v>2</v>
      </c>
      <c r="C47" s="19">
        <v>0</v>
      </c>
      <c r="D47" s="19">
        <v>2</v>
      </c>
      <c r="E47" s="19">
        <v>0</v>
      </c>
    </row>
    <row r="48" spans="1:5" ht="15">
      <c r="A48" s="196" t="s">
        <v>620</v>
      </c>
      <c r="B48" s="232">
        <v>444</v>
      </c>
      <c r="C48" s="19">
        <v>554</v>
      </c>
      <c r="D48" s="19">
        <v>543</v>
      </c>
      <c r="E48" s="19">
        <v>493</v>
      </c>
    </row>
    <row r="49" spans="1:5" ht="15">
      <c r="A49" s="196" t="s">
        <v>621</v>
      </c>
      <c r="B49" s="232">
        <v>18</v>
      </c>
      <c r="C49" s="19">
        <v>1</v>
      </c>
      <c r="D49" s="19">
        <v>6</v>
      </c>
      <c r="E49" s="19">
        <v>17</v>
      </c>
    </row>
    <row r="50" spans="1:5" ht="15">
      <c r="A50" s="196" t="s">
        <v>245</v>
      </c>
      <c r="B50" s="232">
        <v>3</v>
      </c>
      <c r="C50" s="19">
        <v>5</v>
      </c>
      <c r="D50" s="19">
        <v>8</v>
      </c>
      <c r="E50" s="19">
        <v>3</v>
      </c>
    </row>
    <row r="51" spans="1:5" ht="15">
      <c r="A51" s="196" t="s">
        <v>622</v>
      </c>
      <c r="B51" s="232">
        <v>14</v>
      </c>
      <c r="C51" s="19">
        <v>14</v>
      </c>
      <c r="D51" s="19">
        <v>24</v>
      </c>
      <c r="E51" s="19">
        <v>28</v>
      </c>
    </row>
    <row r="52" spans="1:5" ht="15">
      <c r="A52" s="196" t="s">
        <v>623</v>
      </c>
      <c r="B52" s="232">
        <v>0</v>
      </c>
      <c r="C52" s="19">
        <v>1</v>
      </c>
      <c r="D52" s="19">
        <v>1</v>
      </c>
      <c r="E52" s="19">
        <v>2</v>
      </c>
    </row>
    <row r="53" spans="1:5" ht="15">
      <c r="A53" s="196" t="s">
        <v>624</v>
      </c>
      <c r="B53" s="232">
        <v>1</v>
      </c>
      <c r="C53" s="19">
        <v>5</v>
      </c>
      <c r="D53" s="19">
        <v>1</v>
      </c>
      <c r="E53" s="19">
        <v>1</v>
      </c>
    </row>
    <row r="54" spans="1:5" ht="15">
      <c r="A54" s="196" t="s">
        <v>625</v>
      </c>
      <c r="B54" s="232">
        <v>1</v>
      </c>
      <c r="C54" s="19">
        <v>1</v>
      </c>
      <c r="D54" s="19">
        <v>0</v>
      </c>
      <c r="E54" s="19">
        <v>3</v>
      </c>
    </row>
    <row r="55" spans="1:5" ht="15">
      <c r="A55" s="196" t="s">
        <v>246</v>
      </c>
      <c r="B55" s="232">
        <v>1</v>
      </c>
      <c r="C55" s="19">
        <v>1</v>
      </c>
      <c r="D55" s="19">
        <v>1</v>
      </c>
      <c r="E55" s="19">
        <v>3</v>
      </c>
    </row>
    <row r="56" spans="1:5" ht="15">
      <c r="A56" s="196" t="s">
        <v>182</v>
      </c>
      <c r="B56" s="232">
        <v>0</v>
      </c>
      <c r="C56" s="19">
        <v>0</v>
      </c>
      <c r="D56" s="19">
        <v>0</v>
      </c>
      <c r="E56" s="19">
        <v>1</v>
      </c>
    </row>
    <row r="57" spans="1:5" ht="15">
      <c r="A57" s="196" t="s">
        <v>77</v>
      </c>
      <c r="B57" s="232">
        <v>124</v>
      </c>
      <c r="C57" s="19">
        <v>118</v>
      </c>
      <c r="D57" s="19">
        <v>147</v>
      </c>
      <c r="E57" s="19">
        <v>182</v>
      </c>
    </row>
    <row r="58" spans="1:5" ht="15">
      <c r="A58" s="194" t="s">
        <v>492</v>
      </c>
      <c r="B58" s="232">
        <v>3</v>
      </c>
      <c r="C58" s="19">
        <v>3</v>
      </c>
      <c r="D58" s="19">
        <v>9</v>
      </c>
      <c r="E58" s="19">
        <v>10</v>
      </c>
    </row>
    <row r="59" spans="1:5" ht="15">
      <c r="A59" s="196" t="s">
        <v>493</v>
      </c>
      <c r="B59" s="232">
        <v>7</v>
      </c>
      <c r="C59" s="19">
        <v>20</v>
      </c>
      <c r="D59" s="19">
        <v>23</v>
      </c>
      <c r="E59" s="19">
        <v>6</v>
      </c>
    </row>
    <row r="60" spans="1:5" ht="15">
      <c r="A60" s="196" t="s">
        <v>101</v>
      </c>
      <c r="B60" s="232">
        <v>0</v>
      </c>
      <c r="C60" s="19">
        <v>0</v>
      </c>
      <c r="D60" s="19">
        <v>1</v>
      </c>
      <c r="E60" s="19">
        <v>0</v>
      </c>
    </row>
    <row r="61" spans="1:5" ht="15">
      <c r="A61" s="196" t="s">
        <v>83</v>
      </c>
      <c r="B61" s="232">
        <v>0</v>
      </c>
      <c r="C61" s="19">
        <v>0</v>
      </c>
      <c r="D61" s="19">
        <v>0</v>
      </c>
      <c r="E61" s="19">
        <v>1</v>
      </c>
    </row>
    <row r="62" spans="1:5" ht="15">
      <c r="A62" s="196" t="s">
        <v>494</v>
      </c>
      <c r="B62" s="232">
        <v>196</v>
      </c>
      <c r="C62" s="19">
        <v>235</v>
      </c>
      <c r="D62" s="19">
        <v>279</v>
      </c>
      <c r="E62" s="19">
        <v>258</v>
      </c>
    </row>
    <row r="63" spans="1:5" ht="15">
      <c r="A63" s="196" t="s">
        <v>495</v>
      </c>
      <c r="B63" s="232">
        <v>4</v>
      </c>
      <c r="C63" s="19">
        <v>3</v>
      </c>
      <c r="D63" s="19">
        <v>3</v>
      </c>
      <c r="E63" s="19">
        <v>3</v>
      </c>
    </row>
    <row r="64" spans="1:5" ht="15">
      <c r="A64" s="196" t="s">
        <v>496</v>
      </c>
      <c r="B64" s="232">
        <v>4</v>
      </c>
      <c r="C64" s="19">
        <v>5</v>
      </c>
      <c r="D64" s="19">
        <v>10</v>
      </c>
      <c r="E64" s="19">
        <v>23</v>
      </c>
    </row>
    <row r="65" spans="2:5" ht="15">
      <c r="B65" s="231"/>
      <c r="C65" s="124"/>
      <c r="D65" s="124"/>
      <c r="E65" s="68"/>
    </row>
    <row r="66" spans="1:5" ht="15">
      <c r="A66" s="204" t="s">
        <v>497</v>
      </c>
      <c r="B66" s="229">
        <f>SUM(B68:B74)</f>
        <v>10</v>
      </c>
      <c r="C66" s="7">
        <f>SUM(C68:C74)</f>
        <v>15</v>
      </c>
      <c r="D66" s="7">
        <f>SUM(D68:D74)</f>
        <v>23</v>
      </c>
      <c r="E66" s="7">
        <f>SUM(E68:E74)</f>
        <v>14</v>
      </c>
    </row>
    <row r="67" spans="1:5" ht="15">
      <c r="A67" s="196"/>
      <c r="B67" s="231"/>
      <c r="C67" s="19"/>
      <c r="D67" s="19"/>
      <c r="E67" s="68"/>
    </row>
    <row r="68" spans="1:5" ht="15">
      <c r="A68" s="195" t="s">
        <v>102</v>
      </c>
      <c r="B68" s="232">
        <v>0</v>
      </c>
      <c r="C68" s="19">
        <v>1</v>
      </c>
      <c r="D68" s="19">
        <v>0</v>
      </c>
      <c r="E68" s="19">
        <v>0</v>
      </c>
    </row>
    <row r="69" spans="1:5" ht="15">
      <c r="A69" s="196" t="s">
        <v>498</v>
      </c>
      <c r="B69" s="232">
        <v>1</v>
      </c>
      <c r="C69" s="19">
        <v>0</v>
      </c>
      <c r="D69" s="19">
        <v>2</v>
      </c>
      <c r="E69" s="19">
        <v>1</v>
      </c>
    </row>
    <row r="70" spans="1:5" ht="15">
      <c r="A70" s="196" t="s">
        <v>169</v>
      </c>
      <c r="B70" s="232">
        <v>4</v>
      </c>
      <c r="C70" s="19">
        <v>4</v>
      </c>
      <c r="D70" s="19">
        <v>2</v>
      </c>
      <c r="E70" s="19">
        <v>2</v>
      </c>
    </row>
    <row r="71" spans="1:5" ht="15">
      <c r="A71" s="194" t="s">
        <v>103</v>
      </c>
      <c r="B71" s="232">
        <v>0</v>
      </c>
      <c r="C71" s="19">
        <v>0</v>
      </c>
      <c r="D71" s="19">
        <v>1</v>
      </c>
      <c r="E71" s="19">
        <v>0</v>
      </c>
    </row>
    <row r="72" spans="1:5" ht="15">
      <c r="A72" s="194" t="s">
        <v>104</v>
      </c>
      <c r="B72" s="232">
        <v>0</v>
      </c>
      <c r="C72" s="19">
        <v>0</v>
      </c>
      <c r="D72" s="19">
        <v>1</v>
      </c>
      <c r="E72" s="19">
        <v>0</v>
      </c>
    </row>
    <row r="73" spans="1:5" ht="15">
      <c r="A73" s="196" t="s">
        <v>500</v>
      </c>
      <c r="B73" s="232">
        <v>4</v>
      </c>
      <c r="C73" s="19">
        <v>10</v>
      </c>
      <c r="D73" s="19">
        <v>17</v>
      </c>
      <c r="E73" s="19">
        <v>11</v>
      </c>
    </row>
    <row r="74" spans="1:5" ht="15">
      <c r="A74" s="196" t="s">
        <v>105</v>
      </c>
      <c r="B74" s="232">
        <v>1</v>
      </c>
      <c r="C74" s="19">
        <v>0</v>
      </c>
      <c r="D74" s="19">
        <v>0</v>
      </c>
      <c r="E74" s="19">
        <v>0</v>
      </c>
    </row>
    <row r="75" spans="1:5" ht="15">
      <c r="A75" s="196"/>
      <c r="B75" s="231"/>
      <c r="C75" s="124"/>
      <c r="D75" s="124"/>
      <c r="E75" s="68"/>
    </row>
    <row r="76" spans="1:5" ht="15">
      <c r="A76" s="203" t="s">
        <v>501</v>
      </c>
      <c r="B76" s="7">
        <f>SUM(B78:B81)</f>
        <v>461</v>
      </c>
      <c r="C76" s="7">
        <f>SUM(C78:C81)</f>
        <v>440</v>
      </c>
      <c r="D76" s="7">
        <f>SUM(D78:D81)</f>
        <v>724</v>
      </c>
      <c r="E76" s="7">
        <f>SUM(E78:E81)</f>
        <v>371</v>
      </c>
    </row>
    <row r="77" spans="1:5" ht="15">
      <c r="A77" s="196"/>
      <c r="B77" s="231"/>
      <c r="C77" s="19"/>
      <c r="D77" s="19"/>
      <c r="E77" s="68"/>
    </row>
    <row r="78" spans="1:5" ht="15">
      <c r="A78" s="196" t="s">
        <v>150</v>
      </c>
      <c r="B78" s="232">
        <v>416</v>
      </c>
      <c r="C78" s="19">
        <v>395</v>
      </c>
      <c r="D78" s="19">
        <v>367</v>
      </c>
      <c r="E78" s="19">
        <v>332</v>
      </c>
    </row>
    <row r="79" spans="1:5" ht="15">
      <c r="A79" s="195" t="s">
        <v>503</v>
      </c>
      <c r="B79" s="232">
        <v>29</v>
      </c>
      <c r="C79" s="19">
        <v>19</v>
      </c>
      <c r="D79" s="19">
        <v>342</v>
      </c>
      <c r="E79" s="19">
        <v>30</v>
      </c>
    </row>
    <row r="80" spans="1:5" ht="15">
      <c r="A80" s="194" t="s">
        <v>73</v>
      </c>
      <c r="B80" s="232">
        <v>1</v>
      </c>
      <c r="C80" s="19">
        <v>6</v>
      </c>
      <c r="D80" s="19">
        <v>4</v>
      </c>
      <c r="E80" s="19">
        <v>2</v>
      </c>
    </row>
    <row r="81" spans="1:5" ht="15">
      <c r="A81" s="194" t="s">
        <v>74</v>
      </c>
      <c r="B81" s="232">
        <v>15</v>
      </c>
      <c r="C81" s="19">
        <v>20</v>
      </c>
      <c r="D81" s="19">
        <v>11</v>
      </c>
      <c r="E81" s="19">
        <v>7</v>
      </c>
    </row>
    <row r="82" spans="1:5" ht="15">
      <c r="A82" s="197"/>
      <c r="B82" s="231"/>
      <c r="C82" s="124"/>
      <c r="D82" s="124"/>
      <c r="E82" s="68"/>
    </row>
    <row r="83" spans="1:5" ht="15">
      <c r="A83" s="1" t="s">
        <v>106</v>
      </c>
      <c r="B83" s="7">
        <f>SUM(B85:B86)</f>
        <v>71</v>
      </c>
      <c r="C83" s="7">
        <f>SUM(C85:C86)</f>
        <v>82</v>
      </c>
      <c r="D83" s="7">
        <f>SUM(D85:D86)</f>
        <v>64</v>
      </c>
      <c r="E83" s="7">
        <f>SUM(E85:E86)</f>
        <v>64</v>
      </c>
    </row>
    <row r="84" spans="1:5" ht="15">
      <c r="A84" s="197"/>
      <c r="B84" s="231"/>
      <c r="C84" s="19"/>
      <c r="D84" s="19"/>
      <c r="E84" s="68"/>
    </row>
    <row r="85" spans="1:5" ht="15">
      <c r="A85" s="195" t="s">
        <v>85</v>
      </c>
      <c r="B85" s="232">
        <v>0</v>
      </c>
      <c r="C85" s="19">
        <v>3</v>
      </c>
      <c r="D85" s="19">
        <v>0</v>
      </c>
      <c r="E85" s="19">
        <v>1</v>
      </c>
    </row>
    <row r="86" spans="1:5" ht="15">
      <c r="A86" s="196" t="s">
        <v>507</v>
      </c>
      <c r="B86" s="232">
        <v>71</v>
      </c>
      <c r="C86" s="19">
        <v>79</v>
      </c>
      <c r="D86" s="19">
        <v>64</v>
      </c>
      <c r="E86" s="19">
        <v>63</v>
      </c>
    </row>
    <row r="87" spans="2:5" ht="15">
      <c r="B87" s="232"/>
      <c r="C87" s="19"/>
      <c r="D87" s="19"/>
      <c r="E87" s="68"/>
    </row>
    <row r="88" spans="1:5" ht="15">
      <c r="A88" s="1" t="s">
        <v>508</v>
      </c>
      <c r="B88" s="7">
        <f>SUM(B90:B118)</f>
        <v>3438</v>
      </c>
      <c r="C88" s="7">
        <f>SUM(C90:C118)</f>
        <v>4202</v>
      </c>
      <c r="D88" s="7">
        <f>SUM(D90:D118)</f>
        <v>4286</v>
      </c>
      <c r="E88" s="7">
        <f>SUM(E90:E118)</f>
        <v>3468</v>
      </c>
    </row>
    <row r="89" spans="1:5" ht="15">
      <c r="A89" s="197"/>
      <c r="B89" s="231"/>
      <c r="C89" s="19"/>
      <c r="D89" s="19"/>
      <c r="E89" s="68"/>
    </row>
    <row r="90" spans="1:5" ht="15">
      <c r="A90" s="194" t="s">
        <v>145</v>
      </c>
      <c r="B90" s="232">
        <v>2</v>
      </c>
      <c r="C90" s="19">
        <v>0</v>
      </c>
      <c r="D90" s="19">
        <v>3</v>
      </c>
      <c r="E90" s="19">
        <v>3</v>
      </c>
    </row>
    <row r="91" spans="1:5" ht="15">
      <c r="A91" s="197" t="s">
        <v>107</v>
      </c>
      <c r="B91" s="232">
        <v>1</v>
      </c>
      <c r="C91" s="19">
        <v>0</v>
      </c>
      <c r="D91" s="19">
        <v>0</v>
      </c>
      <c r="E91" s="19">
        <v>0</v>
      </c>
    </row>
    <row r="92" spans="1:5" ht="15">
      <c r="A92" s="197" t="s">
        <v>108</v>
      </c>
      <c r="B92" s="232">
        <v>0</v>
      </c>
      <c r="C92" s="19">
        <v>0</v>
      </c>
      <c r="D92" s="19">
        <v>1</v>
      </c>
      <c r="E92" s="19">
        <v>0</v>
      </c>
    </row>
    <row r="93" spans="1:5" ht="15">
      <c r="A93" s="197" t="s">
        <v>509</v>
      </c>
      <c r="B93" s="232">
        <v>4</v>
      </c>
      <c r="C93" s="19">
        <v>2</v>
      </c>
      <c r="D93" s="19">
        <v>2</v>
      </c>
      <c r="E93" s="19">
        <v>4</v>
      </c>
    </row>
    <row r="94" spans="1:5" ht="15">
      <c r="A94" s="195" t="s">
        <v>510</v>
      </c>
      <c r="B94" s="232">
        <v>31</v>
      </c>
      <c r="C94" s="19">
        <v>39</v>
      </c>
      <c r="D94" s="19">
        <v>37</v>
      </c>
      <c r="E94" s="19">
        <v>34</v>
      </c>
    </row>
    <row r="95" spans="1:5" ht="15">
      <c r="A95" s="197" t="s">
        <v>155</v>
      </c>
      <c r="B95" s="232">
        <v>25</v>
      </c>
      <c r="C95" s="19">
        <v>22</v>
      </c>
      <c r="D95" s="19">
        <v>15</v>
      </c>
      <c r="E95" s="19">
        <v>13</v>
      </c>
    </row>
    <row r="96" spans="1:5" ht="15">
      <c r="A96" s="197" t="s">
        <v>512</v>
      </c>
      <c r="B96" s="232">
        <v>486</v>
      </c>
      <c r="C96" s="19">
        <v>543</v>
      </c>
      <c r="D96" s="19">
        <v>565</v>
      </c>
      <c r="E96" s="19">
        <v>469</v>
      </c>
    </row>
    <row r="97" spans="1:5" ht="15">
      <c r="A97" s="197" t="s">
        <v>513</v>
      </c>
      <c r="B97" s="232">
        <v>14</v>
      </c>
      <c r="C97" s="19">
        <v>21</v>
      </c>
      <c r="D97" s="19">
        <v>19</v>
      </c>
      <c r="E97" s="19">
        <v>16</v>
      </c>
    </row>
    <row r="98" spans="1:5" ht="15">
      <c r="A98" s="197" t="s">
        <v>109</v>
      </c>
      <c r="B98" s="232">
        <v>1</v>
      </c>
      <c r="C98" s="19">
        <v>0</v>
      </c>
      <c r="D98" s="19">
        <v>0</v>
      </c>
      <c r="E98" s="19">
        <v>0</v>
      </c>
    </row>
    <row r="99" spans="1:5" ht="15">
      <c r="A99" s="197" t="s">
        <v>514</v>
      </c>
      <c r="B99" s="232">
        <v>2</v>
      </c>
      <c r="C99" s="19">
        <v>0</v>
      </c>
      <c r="D99" s="19">
        <v>2</v>
      </c>
      <c r="E99" s="19">
        <v>1</v>
      </c>
    </row>
    <row r="100" spans="1:5" ht="15">
      <c r="A100" s="197" t="s">
        <v>277</v>
      </c>
      <c r="B100" s="232">
        <v>0</v>
      </c>
      <c r="C100" s="19">
        <v>0</v>
      </c>
      <c r="D100" s="19">
        <v>0</v>
      </c>
      <c r="E100" s="19">
        <v>3</v>
      </c>
    </row>
    <row r="101" spans="1:5" ht="11.25" customHeight="1">
      <c r="A101" s="194" t="s">
        <v>515</v>
      </c>
      <c r="B101" s="232">
        <v>15</v>
      </c>
      <c r="C101" s="19">
        <v>23</v>
      </c>
      <c r="D101" s="19">
        <v>29</v>
      </c>
      <c r="E101" s="19">
        <v>19</v>
      </c>
    </row>
    <row r="102" spans="1:5" ht="15">
      <c r="A102" s="197" t="s">
        <v>239</v>
      </c>
      <c r="B102" s="232">
        <v>0</v>
      </c>
      <c r="C102" s="19">
        <v>0</v>
      </c>
      <c r="D102" s="19">
        <v>2</v>
      </c>
      <c r="E102" s="19">
        <v>0</v>
      </c>
    </row>
    <row r="103" spans="1:5" ht="15">
      <c r="A103" s="197" t="s">
        <v>516</v>
      </c>
      <c r="B103" s="232">
        <v>17</v>
      </c>
      <c r="C103" s="19">
        <v>19</v>
      </c>
      <c r="D103" s="19">
        <v>13</v>
      </c>
      <c r="E103" s="19">
        <v>3</v>
      </c>
    </row>
    <row r="104" spans="1:5" ht="15">
      <c r="A104" s="194" t="s">
        <v>519</v>
      </c>
      <c r="B104" s="232">
        <v>121</v>
      </c>
      <c r="C104" s="19">
        <v>157</v>
      </c>
      <c r="D104" s="19">
        <v>187</v>
      </c>
      <c r="E104" s="19">
        <v>157</v>
      </c>
    </row>
    <row r="105" spans="1:5" ht="15">
      <c r="A105" s="194" t="s">
        <v>110</v>
      </c>
      <c r="B105" s="232">
        <v>0</v>
      </c>
      <c r="C105" s="19">
        <v>2</v>
      </c>
      <c r="D105" s="19">
        <v>1</v>
      </c>
      <c r="E105" s="19">
        <v>0</v>
      </c>
    </row>
    <row r="106" spans="1:5" ht="15">
      <c r="A106" s="194" t="s">
        <v>166</v>
      </c>
      <c r="B106" s="232">
        <v>1</v>
      </c>
      <c r="C106" s="19">
        <v>0</v>
      </c>
      <c r="D106" s="19">
        <v>0</v>
      </c>
      <c r="E106" s="19">
        <v>1</v>
      </c>
    </row>
    <row r="107" spans="1:5" ht="15">
      <c r="A107" s="197" t="s">
        <v>111</v>
      </c>
      <c r="B107" s="232">
        <v>4</v>
      </c>
      <c r="C107" s="19">
        <v>0</v>
      </c>
      <c r="D107" s="19">
        <v>4</v>
      </c>
      <c r="E107" s="19">
        <v>0</v>
      </c>
    </row>
    <row r="108" spans="1:5" ht="15">
      <c r="A108" s="194" t="s">
        <v>517</v>
      </c>
      <c r="B108" s="232">
        <v>643</v>
      </c>
      <c r="C108" s="19">
        <v>752</v>
      </c>
      <c r="D108" s="19">
        <v>767</v>
      </c>
      <c r="E108" s="19">
        <v>642</v>
      </c>
    </row>
    <row r="109" spans="1:5" ht="15">
      <c r="A109" s="194" t="s">
        <v>518</v>
      </c>
      <c r="B109" s="232">
        <v>8</v>
      </c>
      <c r="C109" s="19">
        <v>6</v>
      </c>
      <c r="D109" s="19">
        <v>10</v>
      </c>
      <c r="E109" s="19">
        <v>22</v>
      </c>
    </row>
    <row r="110" spans="1:5" ht="15">
      <c r="A110" s="194" t="s">
        <v>521</v>
      </c>
      <c r="B110" s="232">
        <v>1380</v>
      </c>
      <c r="C110" s="19">
        <v>1938</v>
      </c>
      <c r="D110" s="19">
        <v>1974</v>
      </c>
      <c r="E110" s="19">
        <v>1612</v>
      </c>
    </row>
    <row r="111" spans="1:5" ht="15">
      <c r="A111" s="194" t="s">
        <v>522</v>
      </c>
      <c r="B111" s="232">
        <v>101</v>
      </c>
      <c r="C111" s="19">
        <v>121</v>
      </c>
      <c r="D111" s="19">
        <v>129</v>
      </c>
      <c r="E111" s="19">
        <v>119</v>
      </c>
    </row>
    <row r="112" spans="1:5" ht="15">
      <c r="A112" s="194" t="s">
        <v>112</v>
      </c>
      <c r="B112" s="232">
        <v>0</v>
      </c>
      <c r="C112" s="19">
        <v>2</v>
      </c>
      <c r="D112" s="19">
        <v>0</v>
      </c>
      <c r="E112" s="19">
        <v>0</v>
      </c>
    </row>
    <row r="113" spans="1:5" ht="15">
      <c r="A113" s="194" t="s">
        <v>523</v>
      </c>
      <c r="B113" s="232">
        <v>549</v>
      </c>
      <c r="C113" s="19">
        <v>530</v>
      </c>
      <c r="D113" s="19">
        <v>497</v>
      </c>
      <c r="E113" s="19">
        <v>326</v>
      </c>
    </row>
    <row r="114" spans="1:5" ht="15">
      <c r="A114" s="194" t="s">
        <v>524</v>
      </c>
      <c r="B114" s="232">
        <v>21</v>
      </c>
      <c r="C114" s="19">
        <v>12</v>
      </c>
      <c r="D114" s="19">
        <v>13</v>
      </c>
      <c r="E114" s="19">
        <v>16</v>
      </c>
    </row>
    <row r="115" spans="1:5" ht="15">
      <c r="A115" s="197" t="s">
        <v>113</v>
      </c>
      <c r="B115" s="232">
        <v>0</v>
      </c>
      <c r="C115" s="19">
        <v>0</v>
      </c>
      <c r="D115" s="19">
        <v>2</v>
      </c>
      <c r="E115" s="19">
        <v>0</v>
      </c>
    </row>
    <row r="116" spans="1:5" ht="15">
      <c r="A116" s="197" t="s">
        <v>526</v>
      </c>
      <c r="B116" s="232">
        <v>11</v>
      </c>
      <c r="C116" s="19">
        <v>13</v>
      </c>
      <c r="D116" s="19">
        <v>13</v>
      </c>
      <c r="E116" s="19">
        <v>7</v>
      </c>
    </row>
    <row r="117" spans="1:5" ht="15">
      <c r="A117" s="197" t="s">
        <v>279</v>
      </c>
      <c r="B117" s="232">
        <v>1</v>
      </c>
      <c r="C117" s="19">
        <v>0</v>
      </c>
      <c r="D117" s="19">
        <v>0</v>
      </c>
      <c r="E117" s="19">
        <v>1</v>
      </c>
    </row>
    <row r="118" spans="1:5" ht="15">
      <c r="A118" s="197" t="s">
        <v>280</v>
      </c>
      <c r="B118" s="232">
        <v>0</v>
      </c>
      <c r="C118" s="19">
        <v>0</v>
      </c>
      <c r="D118" s="19">
        <v>1</v>
      </c>
      <c r="E118" s="19">
        <v>0</v>
      </c>
    </row>
    <row r="119" spans="1:5" ht="15">
      <c r="A119" s="197"/>
      <c r="B119" s="231"/>
      <c r="C119" s="124"/>
      <c r="D119" s="124"/>
      <c r="E119" s="68"/>
    </row>
    <row r="120" spans="1:5" ht="15">
      <c r="A120" s="233" t="s">
        <v>114</v>
      </c>
      <c r="B120" s="7">
        <f>SUM(B122:B122)</f>
        <v>0</v>
      </c>
      <c r="C120" s="7">
        <f>SUM(C122:C122)</f>
        <v>1</v>
      </c>
      <c r="D120" s="7">
        <f>SUM(D122:D122)</f>
        <v>1</v>
      </c>
      <c r="E120" s="7">
        <f>SUM(E122:E122)</f>
        <v>0</v>
      </c>
    </row>
    <row r="121" spans="1:5" ht="15">
      <c r="A121" s="197"/>
      <c r="B121" s="231"/>
      <c r="C121" s="19"/>
      <c r="D121" s="19"/>
      <c r="E121" s="68"/>
    </row>
    <row r="122" spans="1:5" ht="15">
      <c r="A122" s="197" t="s">
        <v>115</v>
      </c>
      <c r="B122" s="232">
        <v>0</v>
      </c>
      <c r="C122" s="19">
        <v>1</v>
      </c>
      <c r="D122" s="19">
        <v>1</v>
      </c>
      <c r="E122" s="19">
        <v>0</v>
      </c>
    </row>
    <row r="123" spans="1:5" ht="15">
      <c r="A123" s="197"/>
      <c r="B123" s="231"/>
      <c r="C123" s="124"/>
      <c r="D123" s="124"/>
      <c r="E123" s="68"/>
    </row>
    <row r="124" spans="1:5" ht="15">
      <c r="A124" s="1" t="s">
        <v>527</v>
      </c>
      <c r="B124" s="7">
        <f>SUM(B126:B131)</f>
        <v>49</v>
      </c>
      <c r="C124" s="7">
        <f>SUM(C126:C131)</f>
        <v>36</v>
      </c>
      <c r="D124" s="7">
        <f>SUM(D126:D131)</f>
        <v>35</v>
      </c>
      <c r="E124" s="7">
        <f>SUM(E126:E131)</f>
        <v>21</v>
      </c>
    </row>
    <row r="125" spans="1:5" ht="15">
      <c r="A125" s="197"/>
      <c r="B125" s="231"/>
      <c r="C125" s="19"/>
      <c r="D125" s="19"/>
      <c r="E125" s="68"/>
    </row>
    <row r="126" spans="1:5" ht="15">
      <c r="A126" s="197" t="s">
        <v>528</v>
      </c>
      <c r="B126" s="232">
        <v>10</v>
      </c>
      <c r="C126" s="19">
        <v>19</v>
      </c>
      <c r="D126" s="19">
        <v>23</v>
      </c>
      <c r="E126" s="19">
        <v>13</v>
      </c>
    </row>
    <row r="127" spans="1:5" ht="15">
      <c r="A127" s="195" t="s">
        <v>116</v>
      </c>
      <c r="B127" s="232">
        <v>0</v>
      </c>
      <c r="C127" s="19">
        <v>1</v>
      </c>
      <c r="D127" s="19">
        <v>0</v>
      </c>
      <c r="E127" s="19">
        <v>0</v>
      </c>
    </row>
    <row r="128" spans="1:5" ht="15">
      <c r="A128" s="17" t="s">
        <v>157</v>
      </c>
      <c r="B128" s="232">
        <v>23</v>
      </c>
      <c r="C128" s="19">
        <v>6</v>
      </c>
      <c r="D128" s="19">
        <v>5</v>
      </c>
      <c r="E128" s="19">
        <v>3</v>
      </c>
    </row>
    <row r="129" spans="1:5" ht="15">
      <c r="A129" s="197" t="s">
        <v>530</v>
      </c>
      <c r="B129" s="232">
        <v>4</v>
      </c>
      <c r="C129" s="19">
        <v>6</v>
      </c>
      <c r="D129" s="19">
        <v>5</v>
      </c>
      <c r="E129" s="19">
        <v>5</v>
      </c>
    </row>
    <row r="130" spans="1:5" ht="15">
      <c r="A130" s="197" t="s">
        <v>117</v>
      </c>
      <c r="B130" s="232">
        <v>12</v>
      </c>
      <c r="C130" s="19">
        <v>3</v>
      </c>
      <c r="D130" s="19">
        <v>2</v>
      </c>
      <c r="E130" s="19">
        <v>0</v>
      </c>
    </row>
    <row r="131" spans="1:5" ht="15">
      <c r="A131" s="197" t="s">
        <v>3</v>
      </c>
      <c r="B131" s="232">
        <v>0</v>
      </c>
      <c r="C131" s="19">
        <v>1</v>
      </c>
      <c r="D131" s="19">
        <v>0</v>
      </c>
      <c r="E131" s="19">
        <v>0</v>
      </c>
    </row>
    <row r="132" spans="1:5" ht="15">
      <c r="A132" s="199"/>
      <c r="B132" s="231"/>
      <c r="C132" s="124"/>
      <c r="D132" s="124"/>
      <c r="E132" s="68"/>
    </row>
    <row r="133" spans="1:5" ht="15">
      <c r="A133" s="1" t="s">
        <v>4</v>
      </c>
      <c r="B133" s="7">
        <f>SUM(B135:B135)</f>
        <v>1</v>
      </c>
      <c r="C133" s="7">
        <f>SUM(C135:C135)</f>
        <v>0</v>
      </c>
      <c r="D133" s="7">
        <f>SUM(D135:D135)</f>
        <v>0</v>
      </c>
      <c r="E133" s="7">
        <f>SUM(E135:E135)</f>
        <v>0</v>
      </c>
    </row>
    <row r="134" spans="1:5" ht="15">
      <c r="A134" s="197"/>
      <c r="B134" s="231"/>
      <c r="C134" s="19"/>
      <c r="D134" s="19"/>
      <c r="E134" s="68"/>
    </row>
    <row r="135" spans="1:5" ht="15">
      <c r="A135" s="194" t="s">
        <v>5</v>
      </c>
      <c r="B135" s="232">
        <v>1</v>
      </c>
      <c r="C135" s="19">
        <v>0</v>
      </c>
      <c r="D135" s="19">
        <v>0</v>
      </c>
      <c r="E135" s="19">
        <v>0</v>
      </c>
    </row>
    <row r="136" spans="1:5" ht="15">
      <c r="A136" s="197"/>
      <c r="B136" s="231"/>
      <c r="C136" s="124"/>
      <c r="D136" s="124"/>
      <c r="E136" s="68"/>
    </row>
    <row r="137" spans="1:5" ht="15">
      <c r="A137" s="1" t="s">
        <v>6</v>
      </c>
      <c r="B137" s="229">
        <f>SUM(B139:B139)</f>
        <v>0</v>
      </c>
      <c r="C137" s="229">
        <f>SUM(C139:C139)</f>
        <v>0</v>
      </c>
      <c r="D137" s="229">
        <v>4</v>
      </c>
      <c r="E137" s="229">
        <f>SUM(E139:E139)</f>
        <v>0</v>
      </c>
    </row>
    <row r="138" spans="1:5" ht="15">
      <c r="A138" s="199"/>
      <c r="B138" s="231"/>
      <c r="C138" s="19"/>
      <c r="D138" s="19"/>
      <c r="E138" s="68"/>
    </row>
    <row r="139" spans="1:5" ht="15">
      <c r="A139" s="197" t="s">
        <v>7</v>
      </c>
      <c r="B139" s="232">
        <v>0</v>
      </c>
      <c r="C139" s="19">
        <v>0</v>
      </c>
      <c r="D139" s="19">
        <v>4</v>
      </c>
      <c r="E139" s="19">
        <v>0</v>
      </c>
    </row>
    <row r="140" spans="1:5" ht="15">
      <c r="A140" s="199"/>
      <c r="B140" s="19"/>
      <c r="C140" s="124"/>
      <c r="D140" s="124"/>
      <c r="E140" s="68"/>
    </row>
    <row r="141" spans="1:5" ht="15">
      <c r="A141" s="1" t="s">
        <v>8</v>
      </c>
      <c r="B141" s="229">
        <f>SUM(B143:B149)</f>
        <v>318</v>
      </c>
      <c r="C141" s="229">
        <f>SUM(C143:C149)</f>
        <v>316</v>
      </c>
      <c r="D141" s="229">
        <f>SUM(D143:D149)</f>
        <v>344</v>
      </c>
      <c r="E141" s="229">
        <f>SUM(E143:E149)</f>
        <v>500</v>
      </c>
    </row>
    <row r="142" spans="1:5" ht="15">
      <c r="A142" s="197"/>
      <c r="B142" s="231"/>
      <c r="C142" s="19"/>
      <c r="D142" s="19"/>
      <c r="E142" s="68"/>
    </row>
    <row r="143" spans="1:5" ht="15">
      <c r="A143" s="195" t="s">
        <v>149</v>
      </c>
      <c r="B143" s="232">
        <v>26</v>
      </c>
      <c r="C143" s="19">
        <v>40</v>
      </c>
      <c r="D143" s="19">
        <v>49</v>
      </c>
      <c r="E143" s="19">
        <v>68</v>
      </c>
    </row>
    <row r="144" spans="1:5" ht="15">
      <c r="A144" s="195" t="s">
        <v>534</v>
      </c>
      <c r="B144" s="232">
        <v>53</v>
      </c>
      <c r="C144" s="19">
        <v>37</v>
      </c>
      <c r="D144" s="19">
        <v>22</v>
      </c>
      <c r="E144" s="19">
        <v>10</v>
      </c>
    </row>
    <row r="145" spans="1:5" ht="15">
      <c r="A145" s="195" t="s">
        <v>156</v>
      </c>
      <c r="B145" s="232">
        <v>162</v>
      </c>
      <c r="C145" s="19">
        <v>91</v>
      </c>
      <c r="D145" s="19">
        <v>142</v>
      </c>
      <c r="E145" s="19">
        <v>285</v>
      </c>
    </row>
    <row r="146" spans="1:5" ht="15">
      <c r="A146" s="194" t="s">
        <v>69</v>
      </c>
      <c r="B146" s="232">
        <v>4</v>
      </c>
      <c r="C146" s="19">
        <v>0</v>
      </c>
      <c r="D146" s="19">
        <v>0</v>
      </c>
      <c r="E146" s="19">
        <v>1</v>
      </c>
    </row>
    <row r="147" spans="1:5" ht="15">
      <c r="A147" s="197" t="s">
        <v>537</v>
      </c>
      <c r="B147" s="232">
        <v>72</v>
      </c>
      <c r="C147" s="19">
        <v>135</v>
      </c>
      <c r="D147" s="19">
        <v>116</v>
      </c>
      <c r="E147" s="19">
        <v>88</v>
      </c>
    </row>
    <row r="148" spans="1:5" ht="15">
      <c r="A148" s="197" t="s">
        <v>365</v>
      </c>
      <c r="B148" s="232">
        <v>1</v>
      </c>
      <c r="C148" s="19">
        <v>13</v>
      </c>
      <c r="D148" s="19">
        <v>14</v>
      </c>
      <c r="E148" s="19">
        <v>48</v>
      </c>
    </row>
    <row r="149" spans="1:5" ht="15">
      <c r="A149" s="197" t="s">
        <v>9</v>
      </c>
      <c r="B149" s="232">
        <v>0</v>
      </c>
      <c r="C149" s="19">
        <v>0</v>
      </c>
      <c r="D149" s="19">
        <v>1</v>
      </c>
      <c r="E149" s="19">
        <v>0</v>
      </c>
    </row>
    <row r="150" spans="1:5" ht="15">
      <c r="A150" s="197"/>
      <c r="B150" s="232"/>
      <c r="C150" s="124"/>
      <c r="D150" s="124"/>
      <c r="E150" s="68"/>
    </row>
    <row r="151" spans="1:5" ht="15">
      <c r="A151" s="1" t="s">
        <v>538</v>
      </c>
      <c r="B151" s="7">
        <f>SUM(B153:B161)</f>
        <v>107</v>
      </c>
      <c r="C151" s="7">
        <f>SUM(C153:C161)</f>
        <v>95</v>
      </c>
      <c r="D151" s="7">
        <f>SUM(D153:D161)</f>
        <v>188</v>
      </c>
      <c r="E151" s="7">
        <f>SUM(E153:E161)</f>
        <v>159</v>
      </c>
    </row>
    <row r="152" spans="1:5" ht="15">
      <c r="A152" s="197"/>
      <c r="B152" s="231"/>
      <c r="C152" s="23"/>
      <c r="D152" s="23"/>
      <c r="E152" s="68"/>
    </row>
    <row r="153" spans="1:5" ht="15">
      <c r="A153" s="195" t="s">
        <v>539</v>
      </c>
      <c r="B153" s="232">
        <v>5</v>
      </c>
      <c r="C153" s="19">
        <v>6</v>
      </c>
      <c r="D153" s="19">
        <v>4</v>
      </c>
      <c r="E153" s="19">
        <v>3</v>
      </c>
    </row>
    <row r="154" spans="1:5" ht="15">
      <c r="A154" s="197" t="s">
        <v>540</v>
      </c>
      <c r="B154" s="232">
        <v>1</v>
      </c>
      <c r="C154" s="19">
        <v>3</v>
      </c>
      <c r="D154" s="19">
        <v>0</v>
      </c>
      <c r="E154" s="19">
        <v>2</v>
      </c>
    </row>
    <row r="155" spans="1:5" ht="15">
      <c r="A155" s="197" t="s">
        <v>541</v>
      </c>
      <c r="B155" s="232">
        <v>4</v>
      </c>
      <c r="C155" s="19">
        <v>3</v>
      </c>
      <c r="D155" s="19">
        <v>3</v>
      </c>
      <c r="E155" s="19">
        <v>1</v>
      </c>
    </row>
    <row r="156" spans="1:5" ht="15">
      <c r="A156" s="197" t="s">
        <v>161</v>
      </c>
      <c r="B156" s="232">
        <v>1</v>
      </c>
      <c r="C156" s="19">
        <v>0</v>
      </c>
      <c r="D156" s="19">
        <v>1</v>
      </c>
      <c r="E156" s="19">
        <v>1</v>
      </c>
    </row>
    <row r="157" spans="1:5" ht="15">
      <c r="A157" s="197" t="s">
        <v>162</v>
      </c>
      <c r="B157" s="232">
        <v>0</v>
      </c>
      <c r="C157" s="19">
        <v>0</v>
      </c>
      <c r="D157" s="19">
        <v>1</v>
      </c>
      <c r="E157" s="19">
        <v>1</v>
      </c>
    </row>
    <row r="158" spans="1:5" ht="15">
      <c r="A158" s="197" t="s">
        <v>70</v>
      </c>
      <c r="B158" s="232">
        <v>0</v>
      </c>
      <c r="C158" s="19">
        <v>0</v>
      </c>
      <c r="D158" s="19">
        <v>0</v>
      </c>
      <c r="E158" s="19">
        <v>1</v>
      </c>
    </row>
    <row r="159" spans="1:5" ht="15">
      <c r="A159" s="197" t="s">
        <v>542</v>
      </c>
      <c r="B159" s="232">
        <v>90</v>
      </c>
      <c r="C159" s="19">
        <v>76</v>
      </c>
      <c r="D159" s="19">
        <v>164</v>
      </c>
      <c r="E159" s="19">
        <v>139</v>
      </c>
    </row>
    <row r="160" spans="1:5" ht="15">
      <c r="A160" s="197" t="s">
        <v>543</v>
      </c>
      <c r="B160" s="232">
        <v>3</v>
      </c>
      <c r="C160" s="19">
        <v>2</v>
      </c>
      <c r="D160" s="19">
        <v>5</v>
      </c>
      <c r="E160" s="19">
        <v>3</v>
      </c>
    </row>
    <row r="161" spans="1:5" ht="15">
      <c r="A161" s="197" t="s">
        <v>544</v>
      </c>
      <c r="B161" s="232">
        <v>3</v>
      </c>
      <c r="C161" s="19">
        <v>5</v>
      </c>
      <c r="D161" s="19">
        <v>10</v>
      </c>
      <c r="E161" s="19">
        <v>8</v>
      </c>
    </row>
    <row r="162" spans="1:5" ht="15">
      <c r="A162" s="199"/>
      <c r="B162" s="231"/>
      <c r="C162" s="124"/>
      <c r="D162" s="124"/>
      <c r="E162" s="68"/>
    </row>
    <row r="163" spans="1:5" ht="15">
      <c r="A163" s="233" t="s">
        <v>10</v>
      </c>
      <c r="B163" s="7">
        <f>SUM(B165:B168)</f>
        <v>1</v>
      </c>
      <c r="C163" s="7">
        <f>SUM(C165:C168)</f>
        <v>8</v>
      </c>
      <c r="D163" s="7">
        <f>SUM(D165:D168)</f>
        <v>4</v>
      </c>
      <c r="E163" s="7">
        <f>SUM(E165:E168)</f>
        <v>7</v>
      </c>
    </row>
    <row r="164" spans="1:5" ht="15">
      <c r="A164" s="197"/>
      <c r="B164" s="231"/>
      <c r="C164" s="23"/>
      <c r="D164" s="23"/>
      <c r="E164" s="68"/>
    </row>
    <row r="165" spans="1:5" ht="15">
      <c r="A165" s="197" t="s">
        <v>283</v>
      </c>
      <c r="B165" s="232">
        <v>0</v>
      </c>
      <c r="C165" s="19">
        <v>1</v>
      </c>
      <c r="D165" s="19">
        <v>0</v>
      </c>
      <c r="E165" s="19">
        <v>0</v>
      </c>
    </row>
    <row r="166" spans="1:5" ht="15">
      <c r="A166" s="195" t="s">
        <v>546</v>
      </c>
      <c r="B166" s="232">
        <v>1</v>
      </c>
      <c r="C166" s="19">
        <v>7</v>
      </c>
      <c r="D166" s="19">
        <v>4</v>
      </c>
      <c r="E166" s="19">
        <v>5</v>
      </c>
    </row>
    <row r="167" spans="1:5" ht="11.25" customHeight="1">
      <c r="A167" s="197" t="s">
        <v>271</v>
      </c>
      <c r="B167" s="232">
        <v>0</v>
      </c>
      <c r="C167" s="19">
        <v>0</v>
      </c>
      <c r="D167" s="19">
        <v>0</v>
      </c>
      <c r="E167" s="19">
        <v>1</v>
      </c>
    </row>
    <row r="168" spans="1:5" ht="15">
      <c r="A168" s="197" t="s">
        <v>284</v>
      </c>
      <c r="B168" s="232">
        <v>0</v>
      </c>
      <c r="C168" s="19">
        <v>0</v>
      </c>
      <c r="D168" s="19">
        <v>0</v>
      </c>
      <c r="E168" s="19">
        <v>1</v>
      </c>
    </row>
    <row r="169" spans="1:5" ht="15">
      <c r="A169" s="197"/>
      <c r="B169" s="231"/>
      <c r="C169" s="19"/>
      <c r="D169" s="19"/>
      <c r="E169" s="68"/>
    </row>
    <row r="170" spans="1:5" ht="15">
      <c r="A170" s="1" t="s">
        <v>11</v>
      </c>
      <c r="B170" s="7">
        <f>SUM(B172:B172)</f>
        <v>0</v>
      </c>
      <c r="C170" s="7">
        <f>SUM(C172:C172)</f>
        <v>6</v>
      </c>
      <c r="D170" s="7">
        <f>SUM(D172:D172)</f>
        <v>0</v>
      </c>
      <c r="E170" s="7">
        <f>SUM(E172:E172)</f>
        <v>0</v>
      </c>
    </row>
    <row r="171" spans="1:5" ht="15">
      <c r="A171" s="197"/>
      <c r="B171" s="231"/>
      <c r="C171" s="23"/>
      <c r="D171" s="23"/>
      <c r="E171" s="68"/>
    </row>
    <row r="172" spans="1:5" ht="15">
      <c r="A172" s="194" t="s">
        <v>12</v>
      </c>
      <c r="B172" s="232">
        <v>0</v>
      </c>
      <c r="C172" s="19">
        <v>6</v>
      </c>
      <c r="D172" s="19">
        <v>0</v>
      </c>
      <c r="E172" s="19">
        <v>0</v>
      </c>
    </row>
    <row r="173" spans="1:5" ht="15">
      <c r="A173" s="199"/>
      <c r="B173" s="231"/>
      <c r="C173" s="19"/>
      <c r="D173" s="19"/>
      <c r="E173" s="68"/>
    </row>
    <row r="174" spans="1:5" ht="15">
      <c r="A174" s="1" t="s">
        <v>547</v>
      </c>
      <c r="B174" s="7">
        <f>SUM(B176:B182)</f>
        <v>93</v>
      </c>
      <c r="C174" s="7">
        <f>SUM(C176:C182)</f>
        <v>83</v>
      </c>
      <c r="D174" s="7">
        <f>SUM(D176:D182)</f>
        <v>74</v>
      </c>
      <c r="E174" s="7">
        <f>SUM(E176:E182)</f>
        <v>61</v>
      </c>
    </row>
    <row r="175" spans="1:5" ht="15">
      <c r="A175" s="197"/>
      <c r="B175" s="231"/>
      <c r="C175" s="23"/>
      <c r="D175" s="23"/>
      <c r="E175" s="68"/>
    </row>
    <row r="176" spans="1:5" ht="15">
      <c r="A176" s="197" t="s">
        <v>548</v>
      </c>
      <c r="B176" s="232">
        <v>22</v>
      </c>
      <c r="C176" s="19">
        <v>14</v>
      </c>
      <c r="D176" s="19">
        <v>8</v>
      </c>
      <c r="E176" s="19">
        <v>5</v>
      </c>
    </row>
    <row r="177" spans="1:5" ht="15">
      <c r="A177" s="197" t="s">
        <v>549</v>
      </c>
      <c r="B177" s="232">
        <v>7</v>
      </c>
      <c r="C177" s="19">
        <v>2</v>
      </c>
      <c r="D177" s="19">
        <v>3</v>
      </c>
      <c r="E177" s="19">
        <v>3</v>
      </c>
    </row>
    <row r="178" spans="1:5" ht="15">
      <c r="A178" s="194" t="s">
        <v>158</v>
      </c>
      <c r="B178" s="232">
        <v>2</v>
      </c>
      <c r="C178" s="19">
        <v>5</v>
      </c>
      <c r="D178" s="19">
        <v>0</v>
      </c>
      <c r="E178" s="19">
        <v>1</v>
      </c>
    </row>
    <row r="179" spans="1:5" ht="15">
      <c r="A179" s="194" t="s">
        <v>159</v>
      </c>
      <c r="B179" s="232">
        <v>0</v>
      </c>
      <c r="C179" s="19">
        <v>1</v>
      </c>
      <c r="D179" s="19">
        <v>2</v>
      </c>
      <c r="E179" s="19">
        <v>3</v>
      </c>
    </row>
    <row r="180" spans="1:5" ht="15">
      <c r="A180" s="197" t="s">
        <v>160</v>
      </c>
      <c r="B180" s="232">
        <v>1</v>
      </c>
      <c r="C180" s="19">
        <v>2</v>
      </c>
      <c r="D180" s="19">
        <v>3</v>
      </c>
      <c r="E180" s="19">
        <v>1</v>
      </c>
    </row>
    <row r="181" spans="1:5" ht="12.75" customHeight="1">
      <c r="A181" s="197" t="s">
        <v>551</v>
      </c>
      <c r="B181" s="232">
        <v>41</v>
      </c>
      <c r="C181" s="19">
        <v>38</v>
      </c>
      <c r="D181" s="19">
        <v>41</v>
      </c>
      <c r="E181" s="19">
        <v>25</v>
      </c>
    </row>
    <row r="182" spans="1:5" ht="15">
      <c r="A182" s="197" t="s">
        <v>552</v>
      </c>
      <c r="B182" s="232">
        <v>20</v>
      </c>
      <c r="C182" s="19">
        <v>21</v>
      </c>
      <c r="D182" s="19">
        <v>17</v>
      </c>
      <c r="E182" s="19">
        <v>23</v>
      </c>
    </row>
    <row r="183" spans="1:5" ht="15">
      <c r="A183" s="197"/>
      <c r="B183" s="231"/>
      <c r="C183" s="19"/>
      <c r="D183" s="19"/>
      <c r="E183" s="68"/>
    </row>
    <row r="184" spans="1:5" ht="15">
      <c r="A184" s="233" t="s">
        <v>13</v>
      </c>
      <c r="B184" s="7">
        <f>SUM(B186:B201)</f>
        <v>4229</v>
      </c>
      <c r="C184" s="7">
        <f>SUM(C186:C201)</f>
        <v>4559</v>
      </c>
      <c r="D184" s="7">
        <f>SUM(D186:D201)</f>
        <v>4855</v>
      </c>
      <c r="E184" s="7">
        <f>SUM(E186:E201)</f>
        <v>258</v>
      </c>
    </row>
    <row r="185" spans="1:5" ht="15">
      <c r="A185" s="197"/>
      <c r="B185" s="231"/>
      <c r="C185" s="23"/>
      <c r="D185" s="23"/>
      <c r="E185" s="68"/>
    </row>
    <row r="186" spans="1:5" ht="15">
      <c r="A186" s="195" t="s">
        <v>14</v>
      </c>
      <c r="B186" s="232">
        <v>0</v>
      </c>
      <c r="C186" s="19">
        <v>0</v>
      </c>
      <c r="D186" s="19">
        <v>1</v>
      </c>
      <c r="E186" s="19">
        <v>0</v>
      </c>
    </row>
    <row r="187" spans="1:5" ht="15">
      <c r="A187" s="195" t="s">
        <v>151</v>
      </c>
      <c r="B187" s="232">
        <v>2</v>
      </c>
      <c r="C187" s="234">
        <v>1</v>
      </c>
      <c r="D187" s="19">
        <v>0</v>
      </c>
      <c r="E187" s="19">
        <v>1</v>
      </c>
    </row>
    <row r="188" spans="1:5" ht="15">
      <c r="A188" s="197" t="s">
        <v>154</v>
      </c>
      <c r="B188" s="232">
        <v>5</v>
      </c>
      <c r="C188" s="234">
        <v>6</v>
      </c>
      <c r="D188" s="19">
        <v>4</v>
      </c>
      <c r="E188" s="19">
        <v>4</v>
      </c>
    </row>
    <row r="189" spans="1:5" ht="15">
      <c r="A189" s="197" t="s">
        <v>15</v>
      </c>
      <c r="B189" s="232">
        <v>2</v>
      </c>
      <c r="C189" s="234">
        <v>0</v>
      </c>
      <c r="D189" s="19">
        <v>2</v>
      </c>
      <c r="E189" s="19">
        <v>0</v>
      </c>
    </row>
    <row r="190" spans="1:5" ht="15">
      <c r="A190" s="194" t="s">
        <v>67</v>
      </c>
      <c r="B190" s="232">
        <v>1</v>
      </c>
      <c r="C190" s="234">
        <v>8</v>
      </c>
      <c r="D190" s="19">
        <v>4</v>
      </c>
      <c r="E190" s="19">
        <v>3</v>
      </c>
    </row>
    <row r="191" spans="1:5" ht="15">
      <c r="A191" s="194" t="s">
        <v>68</v>
      </c>
      <c r="B191" s="232">
        <v>0</v>
      </c>
      <c r="C191" s="234">
        <v>0</v>
      </c>
      <c r="D191" s="19">
        <v>0</v>
      </c>
      <c r="E191" s="19">
        <v>1</v>
      </c>
    </row>
    <row r="192" spans="1:5" ht="15">
      <c r="A192" s="194" t="s">
        <v>71</v>
      </c>
      <c r="B192" s="232">
        <v>598</v>
      </c>
      <c r="C192" s="234">
        <v>538</v>
      </c>
      <c r="D192" s="19">
        <v>645</v>
      </c>
      <c r="E192" s="19">
        <v>13</v>
      </c>
    </row>
    <row r="193" spans="1:5" ht="15">
      <c r="A193" s="194" t="s">
        <v>72</v>
      </c>
      <c r="B193" s="232">
        <v>0</v>
      </c>
      <c r="C193" s="234">
        <v>0</v>
      </c>
      <c r="D193" s="19">
        <v>192</v>
      </c>
      <c r="E193" s="19">
        <v>7</v>
      </c>
    </row>
    <row r="194" spans="1:5" ht="15">
      <c r="A194" s="194" t="s">
        <v>16</v>
      </c>
      <c r="B194" s="232">
        <v>0</v>
      </c>
      <c r="C194" s="234">
        <v>1</v>
      </c>
      <c r="D194" s="19">
        <v>2</v>
      </c>
      <c r="E194" s="19">
        <v>0</v>
      </c>
    </row>
    <row r="195" spans="1:5" ht="15">
      <c r="A195" s="194" t="s">
        <v>17</v>
      </c>
      <c r="B195" s="232">
        <v>7</v>
      </c>
      <c r="C195" s="234">
        <v>2</v>
      </c>
      <c r="D195" s="19">
        <v>4</v>
      </c>
      <c r="E195" s="19">
        <v>0</v>
      </c>
    </row>
    <row r="196" spans="1:5" ht="15">
      <c r="A196" s="194" t="s">
        <v>79</v>
      </c>
      <c r="B196" s="232">
        <v>3352</v>
      </c>
      <c r="C196" s="234">
        <v>3774</v>
      </c>
      <c r="D196" s="19">
        <v>3909</v>
      </c>
      <c r="E196" s="19">
        <v>102</v>
      </c>
    </row>
    <row r="197" spans="1:5" ht="15">
      <c r="A197" s="194" t="s">
        <v>80</v>
      </c>
      <c r="B197" s="232">
        <v>2</v>
      </c>
      <c r="C197" s="19">
        <v>54</v>
      </c>
      <c r="D197" s="19">
        <v>1</v>
      </c>
      <c r="E197" s="19">
        <v>1</v>
      </c>
    </row>
    <row r="198" spans="1:5" ht="15">
      <c r="A198" s="197" t="s">
        <v>81</v>
      </c>
      <c r="B198" s="232">
        <v>4</v>
      </c>
      <c r="C198" s="19">
        <v>1</v>
      </c>
      <c r="D198" s="19">
        <v>2</v>
      </c>
      <c r="E198" s="19">
        <v>1</v>
      </c>
    </row>
    <row r="199" spans="1:5" ht="15">
      <c r="A199" s="197" t="s">
        <v>82</v>
      </c>
      <c r="B199" s="232">
        <v>4</v>
      </c>
      <c r="C199" s="19">
        <v>8</v>
      </c>
      <c r="D199" s="19">
        <v>9</v>
      </c>
      <c r="E199" s="19">
        <v>19</v>
      </c>
    </row>
    <row r="200" spans="1:5" ht="15">
      <c r="A200" s="194" t="s">
        <v>84</v>
      </c>
      <c r="B200" s="232">
        <v>52</v>
      </c>
      <c r="C200" s="19">
        <v>75</v>
      </c>
      <c r="D200" s="19">
        <v>78</v>
      </c>
      <c r="E200" s="19">
        <v>100</v>
      </c>
    </row>
    <row r="201" spans="1:5" ht="15">
      <c r="A201" s="201" t="s">
        <v>64</v>
      </c>
      <c r="B201" s="232">
        <v>200</v>
      </c>
      <c r="C201" s="19">
        <v>91</v>
      </c>
      <c r="D201" s="19">
        <v>2</v>
      </c>
      <c r="E201" s="19">
        <v>6</v>
      </c>
    </row>
    <row r="202" spans="1:5" ht="15">
      <c r="A202" s="197"/>
      <c r="B202" s="232"/>
      <c r="C202" s="19"/>
      <c r="D202" s="19"/>
      <c r="E202" s="68"/>
    </row>
    <row r="203" spans="1:5" ht="15">
      <c r="A203" s="235" t="s">
        <v>18</v>
      </c>
      <c r="B203" s="236">
        <f>SUM(B205:B206)</f>
        <v>1</v>
      </c>
      <c r="C203" s="236">
        <f>SUM(C205:C206)</f>
        <v>3</v>
      </c>
      <c r="D203" s="237">
        <f>SUM(D205:D206)</f>
        <v>2</v>
      </c>
      <c r="E203" s="236">
        <f>SUM(E205:E206)</f>
        <v>3</v>
      </c>
    </row>
    <row r="204" spans="1:4" ht="15">
      <c r="A204" s="238"/>
      <c r="B204" s="239"/>
      <c r="C204" s="239"/>
      <c r="D204" s="240"/>
    </row>
    <row r="205" spans="1:5" ht="15">
      <c r="A205" s="238" t="s">
        <v>177</v>
      </c>
      <c r="B205" s="241">
        <v>1</v>
      </c>
      <c r="C205" s="242">
        <v>3</v>
      </c>
      <c r="D205" s="243">
        <v>2</v>
      </c>
      <c r="E205" s="19">
        <v>2</v>
      </c>
    </row>
    <row r="206" spans="1:5" ht="15">
      <c r="A206" s="238" t="s">
        <v>153</v>
      </c>
      <c r="B206" s="241">
        <v>0</v>
      </c>
      <c r="C206" s="242">
        <v>0</v>
      </c>
      <c r="D206" s="243">
        <v>0</v>
      </c>
      <c r="E206" s="19">
        <v>1</v>
      </c>
    </row>
    <row r="207" spans="1:4" ht="15">
      <c r="A207" s="238"/>
      <c r="B207" s="244"/>
      <c r="C207" s="242"/>
      <c r="D207" s="243"/>
    </row>
    <row r="208" spans="1:5" ht="15">
      <c r="A208" s="1" t="s">
        <v>19</v>
      </c>
      <c r="B208" s="245">
        <f>SUM(B210:B216)</f>
        <v>553</v>
      </c>
      <c r="C208" s="245">
        <f>SUM(C210:C216)</f>
        <v>609</v>
      </c>
      <c r="D208" s="246">
        <f>SUM(D210:D216)</f>
        <v>570</v>
      </c>
      <c r="E208" s="247">
        <f>SUM(E210:E216)</f>
        <v>400</v>
      </c>
    </row>
    <row r="209" spans="1:4" ht="15">
      <c r="A209" s="197"/>
      <c r="B209" s="232"/>
      <c r="C209" s="19"/>
      <c r="D209" s="64"/>
    </row>
    <row r="210" spans="1:5" ht="15">
      <c r="A210" s="197" t="s">
        <v>554</v>
      </c>
      <c r="B210" s="232">
        <v>4</v>
      </c>
      <c r="C210" s="19">
        <v>15</v>
      </c>
      <c r="D210" s="19">
        <v>16</v>
      </c>
      <c r="E210" s="19">
        <v>4</v>
      </c>
    </row>
    <row r="211" spans="1:5" ht="15">
      <c r="A211" s="197" t="s">
        <v>432</v>
      </c>
      <c r="B211" s="232">
        <v>13</v>
      </c>
      <c r="C211" s="19">
        <v>2</v>
      </c>
      <c r="D211" s="19">
        <v>2</v>
      </c>
      <c r="E211" s="19">
        <v>5</v>
      </c>
    </row>
    <row r="212" spans="1:5" ht="15">
      <c r="A212" s="197" t="s">
        <v>20</v>
      </c>
      <c r="B212" s="232">
        <v>0</v>
      </c>
      <c r="C212" s="19">
        <v>5</v>
      </c>
      <c r="D212" s="19">
        <v>0</v>
      </c>
      <c r="E212" s="19">
        <v>0</v>
      </c>
    </row>
    <row r="213" spans="1:5" ht="15">
      <c r="A213" s="197" t="s">
        <v>433</v>
      </c>
      <c r="B213" s="232">
        <v>315</v>
      </c>
      <c r="C213" s="19">
        <v>345</v>
      </c>
      <c r="D213" s="19">
        <v>415</v>
      </c>
      <c r="E213" s="19">
        <v>319</v>
      </c>
    </row>
    <row r="214" spans="1:5" ht="15">
      <c r="A214" s="197" t="s">
        <v>78</v>
      </c>
      <c r="B214" s="232">
        <v>65</v>
      </c>
      <c r="C214" s="19">
        <v>66</v>
      </c>
      <c r="D214" s="19">
        <v>73</v>
      </c>
      <c r="E214" s="19">
        <v>41</v>
      </c>
    </row>
    <row r="215" spans="1:5" ht="15">
      <c r="A215" s="197" t="s">
        <v>435</v>
      </c>
      <c r="B215" s="232">
        <v>16</v>
      </c>
      <c r="C215" s="19">
        <v>39</v>
      </c>
      <c r="D215" s="19">
        <v>41</v>
      </c>
      <c r="E215" s="19">
        <v>16</v>
      </c>
    </row>
    <row r="216" spans="1:5" s="3" customFormat="1" ht="15">
      <c r="A216" s="194" t="s">
        <v>170</v>
      </c>
      <c r="B216" s="232">
        <v>140</v>
      </c>
      <c r="C216" s="19">
        <v>137</v>
      </c>
      <c r="D216" s="19">
        <v>23</v>
      </c>
      <c r="E216" s="19">
        <v>15</v>
      </c>
    </row>
    <row r="217" spans="1:5" ht="15">
      <c r="A217" s="197"/>
      <c r="B217" s="232"/>
      <c r="C217" s="19"/>
      <c r="D217" s="19"/>
      <c r="E217" s="68"/>
    </row>
    <row r="218" spans="1:5" ht="15">
      <c r="A218" s="1" t="s">
        <v>21</v>
      </c>
      <c r="B218" s="248">
        <f>SUM(B220:B231)</f>
        <v>78</v>
      </c>
      <c r="C218" s="248">
        <f>SUM(C220:C231)</f>
        <v>109</v>
      </c>
      <c r="D218" s="248">
        <f>SUM(D220:D231)</f>
        <v>160</v>
      </c>
      <c r="E218" s="248">
        <f>SUM(E220:E231)</f>
        <v>160</v>
      </c>
    </row>
    <row r="219" spans="1:5" ht="15">
      <c r="A219" s="197"/>
      <c r="B219" s="232"/>
      <c r="C219" s="19"/>
      <c r="D219" s="19"/>
      <c r="E219" s="68"/>
    </row>
    <row r="220" spans="1:5" ht="15">
      <c r="A220" s="249" t="s">
        <v>446</v>
      </c>
      <c r="B220" s="232">
        <v>8</v>
      </c>
      <c r="C220" s="19">
        <v>17</v>
      </c>
      <c r="D220" s="19">
        <v>22</v>
      </c>
      <c r="E220" s="19">
        <v>6</v>
      </c>
    </row>
    <row r="221" spans="1:5" ht="15">
      <c r="A221" s="249" t="s">
        <v>447</v>
      </c>
      <c r="B221" s="232">
        <v>0</v>
      </c>
      <c r="C221" s="19">
        <v>1</v>
      </c>
      <c r="D221" s="19">
        <v>1</v>
      </c>
      <c r="E221" s="19">
        <v>1</v>
      </c>
    </row>
    <row r="222" spans="1:5" ht="15">
      <c r="A222" s="200" t="s">
        <v>274</v>
      </c>
      <c r="B222" s="232">
        <v>0</v>
      </c>
      <c r="C222" s="19">
        <v>0</v>
      </c>
      <c r="D222" s="19">
        <v>0</v>
      </c>
      <c r="E222" s="19">
        <v>1</v>
      </c>
    </row>
    <row r="223" spans="1:5" ht="15">
      <c r="A223" s="194" t="s">
        <v>167</v>
      </c>
      <c r="B223" s="232">
        <v>0</v>
      </c>
      <c r="C223" s="19">
        <v>1</v>
      </c>
      <c r="D223" s="19">
        <v>0</v>
      </c>
      <c r="E223" s="19">
        <v>1</v>
      </c>
    </row>
    <row r="224" spans="1:5" ht="15">
      <c r="A224" s="200" t="s">
        <v>168</v>
      </c>
      <c r="B224" s="232">
        <v>58</v>
      </c>
      <c r="C224" s="19">
        <v>84</v>
      </c>
      <c r="D224" s="19">
        <v>114</v>
      </c>
      <c r="E224" s="19">
        <v>125</v>
      </c>
    </row>
    <row r="225" spans="1:5" ht="15">
      <c r="A225" s="200" t="s">
        <v>449</v>
      </c>
      <c r="B225" s="232">
        <v>3</v>
      </c>
      <c r="C225" s="19">
        <v>1</v>
      </c>
      <c r="D225" s="19">
        <v>13</v>
      </c>
      <c r="E225" s="19">
        <v>15</v>
      </c>
    </row>
    <row r="226" spans="1:5" ht="15">
      <c r="A226" s="200" t="s">
        <v>22</v>
      </c>
      <c r="B226" s="232">
        <v>0</v>
      </c>
      <c r="C226" s="19">
        <v>0</v>
      </c>
      <c r="D226" s="19">
        <v>1</v>
      </c>
      <c r="E226" s="19">
        <v>0</v>
      </c>
    </row>
    <row r="227" spans="1:5" ht="15">
      <c r="A227" s="3" t="s">
        <v>23</v>
      </c>
      <c r="B227" s="232">
        <v>2</v>
      </c>
      <c r="C227" s="19">
        <v>0</v>
      </c>
      <c r="D227" s="19">
        <v>0</v>
      </c>
      <c r="E227" s="19">
        <v>0</v>
      </c>
    </row>
    <row r="228" spans="1:5" ht="15">
      <c r="A228" s="200" t="s">
        <v>450</v>
      </c>
      <c r="B228" s="232">
        <v>2</v>
      </c>
      <c r="C228" s="19">
        <v>4</v>
      </c>
      <c r="D228" s="19">
        <v>1</v>
      </c>
      <c r="E228" s="19">
        <v>2</v>
      </c>
    </row>
    <row r="229" spans="1:5" ht="15">
      <c r="A229" s="200" t="s">
        <v>236</v>
      </c>
      <c r="B229" s="232">
        <v>1</v>
      </c>
      <c r="C229" s="19">
        <v>0</v>
      </c>
      <c r="D229" s="19">
        <v>1</v>
      </c>
      <c r="E229" s="19">
        <v>1</v>
      </c>
    </row>
    <row r="230" spans="1:5" s="3" customFormat="1" ht="15">
      <c r="A230" s="200" t="s">
        <v>275</v>
      </c>
      <c r="B230" s="232">
        <v>0</v>
      </c>
      <c r="C230" s="19">
        <v>0</v>
      </c>
      <c r="D230" s="19">
        <v>0</v>
      </c>
      <c r="E230" s="19">
        <v>6</v>
      </c>
    </row>
    <row r="231" spans="1:5" ht="15">
      <c r="A231" s="200" t="s">
        <v>174</v>
      </c>
      <c r="B231" s="232">
        <v>4</v>
      </c>
      <c r="C231" s="19">
        <v>1</v>
      </c>
      <c r="D231" s="19">
        <v>7</v>
      </c>
      <c r="E231" s="19">
        <v>2</v>
      </c>
    </row>
    <row r="232" spans="1:5" ht="15">
      <c r="A232" s="197"/>
      <c r="B232" s="232"/>
      <c r="C232" s="19"/>
      <c r="D232" s="19"/>
      <c r="E232" s="68"/>
    </row>
    <row r="233" spans="1:5" ht="15">
      <c r="A233" s="1" t="s">
        <v>24</v>
      </c>
      <c r="B233" s="250">
        <f>SUM(B235:B237)</f>
        <v>28</v>
      </c>
      <c r="C233" s="250">
        <f>SUM(C235:C237)</f>
        <v>52</v>
      </c>
      <c r="D233" s="250">
        <f>SUM(D235:D237)</f>
        <v>33</v>
      </c>
      <c r="E233" s="250">
        <f>SUM(E235:E237)</f>
        <v>30</v>
      </c>
    </row>
    <row r="234" spans="1:5" ht="15">
      <c r="A234" s="197"/>
      <c r="B234" s="232"/>
      <c r="C234" s="19"/>
      <c r="D234" s="250"/>
      <c r="E234" s="68"/>
    </row>
    <row r="235" spans="1:5" ht="15">
      <c r="A235" s="195" t="s">
        <v>453</v>
      </c>
      <c r="B235" s="232">
        <v>14</v>
      </c>
      <c r="C235" s="19">
        <v>38</v>
      </c>
      <c r="D235" s="19">
        <v>22</v>
      </c>
      <c r="E235" s="19">
        <v>11</v>
      </c>
    </row>
    <row r="236" spans="1:5" ht="15">
      <c r="A236" s="195" t="s">
        <v>454</v>
      </c>
      <c r="B236" s="232">
        <v>2</v>
      </c>
      <c r="C236" s="19">
        <v>4</v>
      </c>
      <c r="D236" s="19">
        <v>4</v>
      </c>
      <c r="E236" s="19">
        <v>13</v>
      </c>
    </row>
    <row r="237" spans="1:5" ht="15">
      <c r="A237" s="194" t="s">
        <v>63</v>
      </c>
      <c r="B237" s="232">
        <v>12</v>
      </c>
      <c r="C237" s="19">
        <v>10</v>
      </c>
      <c r="D237" s="19">
        <v>7</v>
      </c>
      <c r="E237" s="19">
        <v>6</v>
      </c>
    </row>
    <row r="238" spans="1:5" ht="15">
      <c r="A238" s="197"/>
      <c r="B238" s="232"/>
      <c r="C238" s="19"/>
      <c r="D238" s="19"/>
      <c r="E238" s="68"/>
    </row>
    <row r="239" spans="1:5" ht="12.75" customHeight="1">
      <c r="A239" s="1" t="s">
        <v>25</v>
      </c>
      <c r="B239" s="115">
        <f>SUM(B241:B254)</f>
        <v>192</v>
      </c>
      <c r="C239" s="115">
        <f>SUM(C241:C254)</f>
        <v>149</v>
      </c>
      <c r="D239" s="115">
        <f>SUM(D241:D254)</f>
        <v>105</v>
      </c>
      <c r="E239" s="115">
        <f>SUM(E241:E254)</f>
        <v>91</v>
      </c>
    </row>
    <row r="240" spans="1:5" ht="12.75" customHeight="1">
      <c r="A240" s="1"/>
      <c r="B240" s="231"/>
      <c r="C240" s="124"/>
      <c r="D240" s="115"/>
      <c r="E240" s="68"/>
    </row>
    <row r="241" spans="1:5" ht="15">
      <c r="A241" s="199" t="s">
        <v>460</v>
      </c>
      <c r="B241" s="232">
        <v>3</v>
      </c>
      <c r="C241" s="19">
        <v>16</v>
      </c>
      <c r="D241" s="19">
        <v>7</v>
      </c>
      <c r="E241" s="19">
        <v>11</v>
      </c>
    </row>
    <row r="242" spans="1:5" ht="15">
      <c r="A242" s="194" t="s">
        <v>171</v>
      </c>
      <c r="B242" s="232">
        <v>21</v>
      </c>
      <c r="C242" s="19">
        <v>27</v>
      </c>
      <c r="D242" s="19">
        <v>29</v>
      </c>
      <c r="E242" s="19">
        <v>29</v>
      </c>
    </row>
    <row r="243" spans="1:5" ht="15">
      <c r="A243" s="194" t="s">
        <v>242</v>
      </c>
      <c r="B243" s="232">
        <v>1</v>
      </c>
      <c r="C243" s="19">
        <v>0</v>
      </c>
      <c r="D243" s="19">
        <v>3</v>
      </c>
      <c r="E243" s="19">
        <v>1</v>
      </c>
    </row>
    <row r="244" spans="1:5" ht="15">
      <c r="A244" s="194" t="s">
        <v>26</v>
      </c>
      <c r="B244" s="232">
        <v>1</v>
      </c>
      <c r="C244" s="19">
        <v>1</v>
      </c>
      <c r="D244" s="19">
        <v>2</v>
      </c>
      <c r="E244" s="19">
        <v>0</v>
      </c>
    </row>
    <row r="245" spans="1:5" ht="15">
      <c r="A245" s="197" t="s">
        <v>173</v>
      </c>
      <c r="B245" s="232">
        <v>4</v>
      </c>
      <c r="C245" s="19">
        <v>0</v>
      </c>
      <c r="D245" s="19">
        <v>1</v>
      </c>
      <c r="E245" s="19">
        <v>4</v>
      </c>
    </row>
    <row r="246" spans="1:5" ht="15">
      <c r="A246" s="194" t="s">
        <v>464</v>
      </c>
      <c r="B246" s="232">
        <v>5</v>
      </c>
      <c r="C246" s="19">
        <v>7</v>
      </c>
      <c r="D246" s="19">
        <v>0</v>
      </c>
      <c r="E246" s="19">
        <v>1</v>
      </c>
    </row>
    <row r="247" spans="1:5" ht="15">
      <c r="A247" s="194" t="s">
        <v>27</v>
      </c>
      <c r="B247" s="232">
        <v>0</v>
      </c>
      <c r="C247" s="19">
        <v>0</v>
      </c>
      <c r="D247" s="19">
        <v>1</v>
      </c>
      <c r="E247" s="19">
        <v>0</v>
      </c>
    </row>
    <row r="248" spans="1:5" ht="15">
      <c r="A248" s="194" t="s">
        <v>172</v>
      </c>
      <c r="B248" s="232">
        <v>45</v>
      </c>
      <c r="C248" s="19">
        <v>20</v>
      </c>
      <c r="D248" s="19">
        <v>7</v>
      </c>
      <c r="E248" s="19">
        <v>3</v>
      </c>
    </row>
    <row r="249" spans="1:5" ht="15">
      <c r="A249" s="194" t="s">
        <v>28</v>
      </c>
      <c r="B249" s="232">
        <v>3</v>
      </c>
      <c r="C249" s="19">
        <v>2</v>
      </c>
      <c r="D249" s="19">
        <v>1</v>
      </c>
      <c r="E249" s="19">
        <v>0</v>
      </c>
    </row>
    <row r="250" spans="1:5" ht="15">
      <c r="A250" s="194" t="s">
        <v>176</v>
      </c>
      <c r="B250" s="232">
        <v>10</v>
      </c>
      <c r="C250" s="19">
        <v>18</v>
      </c>
      <c r="D250" s="19">
        <v>28</v>
      </c>
      <c r="E250" s="19">
        <v>18</v>
      </c>
    </row>
    <row r="251" spans="1:5" ht="15">
      <c r="A251" s="194" t="s">
        <v>29</v>
      </c>
      <c r="B251" s="232">
        <v>0</v>
      </c>
      <c r="C251" s="19">
        <v>1</v>
      </c>
      <c r="D251" s="19">
        <v>0</v>
      </c>
      <c r="E251" s="19">
        <v>0</v>
      </c>
    </row>
    <row r="252" spans="1:5" ht="15">
      <c r="A252" s="194" t="s">
        <v>30</v>
      </c>
      <c r="B252" s="232">
        <v>0</v>
      </c>
      <c r="C252" s="19">
        <v>0</v>
      </c>
      <c r="D252" s="19">
        <v>1</v>
      </c>
      <c r="E252" s="19">
        <v>0</v>
      </c>
    </row>
    <row r="253" spans="1:5" ht="15">
      <c r="A253" s="201" t="s">
        <v>175</v>
      </c>
      <c r="B253" s="232">
        <v>98</v>
      </c>
      <c r="C253" s="19">
        <v>55</v>
      </c>
      <c r="D253" s="19">
        <v>24</v>
      </c>
      <c r="E253" s="19">
        <v>17</v>
      </c>
    </row>
    <row r="254" spans="1:5" ht="15">
      <c r="A254" s="194" t="s">
        <v>65</v>
      </c>
      <c r="B254" s="232">
        <v>1</v>
      </c>
      <c r="C254" s="19">
        <v>2</v>
      </c>
      <c r="D254" s="19">
        <v>1</v>
      </c>
      <c r="E254" s="19">
        <v>7</v>
      </c>
    </row>
    <row r="255" spans="1:5" ht="15">
      <c r="A255" s="199"/>
      <c r="B255" s="231"/>
      <c r="C255" s="124"/>
      <c r="D255" s="19"/>
      <c r="E255" s="68"/>
    </row>
    <row r="256" spans="1:5" ht="15">
      <c r="A256" s="251" t="s">
        <v>31</v>
      </c>
      <c r="B256" s="252">
        <f>SUM(B258:B264)</f>
        <v>2313</v>
      </c>
      <c r="C256" s="252">
        <f>SUM(C258:C264)</f>
        <v>2188</v>
      </c>
      <c r="D256" s="252">
        <f>SUM(D258:D264)</f>
        <v>2391</v>
      </c>
      <c r="E256" s="252">
        <f>SUM(E258:E264)</f>
        <v>2517</v>
      </c>
    </row>
    <row r="257" spans="1:5" ht="15">
      <c r="A257" s="199"/>
      <c r="B257" s="231"/>
      <c r="C257" s="124"/>
      <c r="D257" s="19"/>
      <c r="E257" s="68"/>
    </row>
    <row r="258" spans="1:5" ht="15">
      <c r="A258" s="195" t="s">
        <v>86</v>
      </c>
      <c r="B258" s="232">
        <v>3</v>
      </c>
      <c r="C258" s="19">
        <v>11</v>
      </c>
      <c r="D258" s="19">
        <v>2</v>
      </c>
      <c r="E258" s="19">
        <v>1</v>
      </c>
    </row>
    <row r="259" spans="1:5" ht="15">
      <c r="A259" s="195" t="s">
        <v>88</v>
      </c>
      <c r="B259" s="232">
        <v>1</v>
      </c>
      <c r="C259" s="19">
        <v>0</v>
      </c>
      <c r="D259" s="19">
        <v>3</v>
      </c>
      <c r="E259" s="19">
        <v>0</v>
      </c>
    </row>
    <row r="260" spans="1:5" ht="15">
      <c r="A260" s="196" t="s">
        <v>33</v>
      </c>
      <c r="B260" s="232">
        <v>11</v>
      </c>
      <c r="C260" s="232">
        <v>3</v>
      </c>
      <c r="D260" s="232">
        <v>0</v>
      </c>
      <c r="E260" s="19">
        <v>1</v>
      </c>
    </row>
    <row r="261" spans="1:5" ht="15">
      <c r="A261" s="197" t="s">
        <v>466</v>
      </c>
      <c r="B261" s="232">
        <v>1826</v>
      </c>
      <c r="C261" s="19">
        <v>1763</v>
      </c>
      <c r="D261" s="19">
        <v>1905</v>
      </c>
      <c r="E261" s="19">
        <v>2224</v>
      </c>
    </row>
    <row r="262" spans="1:5" ht="15">
      <c r="A262" s="194" t="s">
        <v>87</v>
      </c>
      <c r="B262" s="232">
        <v>405</v>
      </c>
      <c r="C262" s="19">
        <v>390</v>
      </c>
      <c r="D262" s="19">
        <v>480</v>
      </c>
      <c r="E262" s="19">
        <v>291</v>
      </c>
    </row>
    <row r="263" spans="1:5" ht="15">
      <c r="A263" s="195" t="s">
        <v>32</v>
      </c>
      <c r="B263" s="232">
        <v>67</v>
      </c>
      <c r="C263" s="19">
        <v>7</v>
      </c>
      <c r="D263" s="19">
        <v>1</v>
      </c>
      <c r="E263" s="19">
        <v>0</v>
      </c>
    </row>
    <row r="264" spans="1:5" ht="15">
      <c r="A264" s="194" t="s">
        <v>89</v>
      </c>
      <c r="B264" s="232">
        <v>0</v>
      </c>
      <c r="C264" s="19">
        <v>14</v>
      </c>
      <c r="D264" s="19">
        <v>0</v>
      </c>
      <c r="E264" s="19">
        <v>0</v>
      </c>
    </row>
    <row r="265" spans="1:5" ht="15">
      <c r="A265" s="194"/>
      <c r="B265" s="232"/>
      <c r="C265" s="19"/>
      <c r="D265" s="19"/>
      <c r="E265" s="19"/>
    </row>
    <row r="266" spans="1:5" ht="15">
      <c r="A266" s="204" t="s">
        <v>343</v>
      </c>
      <c r="B266" s="232">
        <v>787</v>
      </c>
      <c r="C266" s="19">
        <v>134</v>
      </c>
      <c r="D266" s="19">
        <v>18</v>
      </c>
      <c r="E266" s="19">
        <v>30</v>
      </c>
    </row>
    <row r="267" spans="1:5" ht="15">
      <c r="A267" s="204" t="s">
        <v>344</v>
      </c>
      <c r="B267" s="232">
        <v>28</v>
      </c>
      <c r="C267" s="19">
        <v>633</v>
      </c>
      <c r="D267" s="19">
        <v>78</v>
      </c>
      <c r="E267" s="19">
        <v>21</v>
      </c>
    </row>
    <row r="268" spans="1:5" ht="15">
      <c r="A268" s="253"/>
      <c r="B268" s="94"/>
      <c r="C268" s="254"/>
      <c r="D268" s="254"/>
      <c r="E268" s="255"/>
    </row>
    <row r="269" ht="15">
      <c r="A269" s="3" t="s">
        <v>668</v>
      </c>
    </row>
    <row r="270" ht="15">
      <c r="A270" s="199"/>
    </row>
    <row r="271" ht="15">
      <c r="A271" s="199"/>
    </row>
    <row r="272" ht="15">
      <c r="A272" s="199"/>
    </row>
    <row r="273" ht="15">
      <c r="A273" s="199"/>
    </row>
    <row r="274" ht="15">
      <c r="A274" s="199"/>
    </row>
    <row r="275" ht="15">
      <c r="A275" s="199"/>
    </row>
    <row r="277" ht="15">
      <c r="A277" s="199"/>
    </row>
    <row r="278" ht="15">
      <c r="A278" s="199"/>
    </row>
    <row r="279" ht="15">
      <c r="A279" s="199"/>
    </row>
    <row r="280" ht="15">
      <c r="A280" s="199"/>
    </row>
    <row r="281" ht="15">
      <c r="A281" s="199"/>
    </row>
    <row r="282" ht="15">
      <c r="A282" s="199"/>
    </row>
    <row r="283" ht="15">
      <c r="A283" s="199"/>
    </row>
    <row r="284" ht="15">
      <c r="A284" s="199"/>
    </row>
    <row r="285" ht="15">
      <c r="A285" s="199"/>
    </row>
    <row r="286" ht="15">
      <c r="A286" s="199"/>
    </row>
    <row r="287" ht="15">
      <c r="A287" s="199"/>
    </row>
    <row r="288" ht="15">
      <c r="A288" s="199"/>
    </row>
    <row r="289" ht="15">
      <c r="A289" s="199"/>
    </row>
    <row r="290" ht="15">
      <c r="A290" s="199"/>
    </row>
    <row r="291" ht="15">
      <c r="A291" s="199"/>
    </row>
    <row r="292" ht="15">
      <c r="A292" s="199"/>
    </row>
    <row r="293" ht="15">
      <c r="A293" s="199"/>
    </row>
    <row r="294" ht="15">
      <c r="A294" s="199"/>
    </row>
    <row r="295" ht="15">
      <c r="A295" s="199"/>
    </row>
    <row r="296" ht="15">
      <c r="A296" s="199"/>
    </row>
    <row r="297" ht="15">
      <c r="A297" s="199"/>
    </row>
    <row r="298" ht="15">
      <c r="A298" s="199"/>
    </row>
    <row r="299" ht="15">
      <c r="A299" s="199"/>
    </row>
    <row r="300" ht="15">
      <c r="A300" s="199"/>
    </row>
    <row r="301" ht="15">
      <c r="A301" s="199"/>
    </row>
    <row r="302" ht="15">
      <c r="A302" s="199"/>
    </row>
    <row r="303" ht="15">
      <c r="A303" s="199"/>
    </row>
    <row r="304" ht="15">
      <c r="A304" s="199"/>
    </row>
    <row r="305" ht="15">
      <c r="A305" s="199"/>
    </row>
    <row r="306" ht="15">
      <c r="A306" s="199"/>
    </row>
    <row r="307" ht="15">
      <c r="A307" s="199"/>
    </row>
    <row r="308" ht="15">
      <c r="A308" s="199"/>
    </row>
    <row r="309" ht="15">
      <c r="A309" s="199"/>
    </row>
    <row r="310" ht="15">
      <c r="A310" s="199"/>
    </row>
    <row r="311" ht="15">
      <c r="A311" s="199"/>
    </row>
  </sheetData>
  <sheetProtection/>
  <mergeCells count="3">
    <mergeCell ref="B6:D6"/>
    <mergeCell ref="A3:E3"/>
    <mergeCell ref="A4:E4"/>
  </mergeCells>
  <printOptions horizontalCentered="1" verticalCentered="1"/>
  <pageMargins left="0.81" right="0.61" top="0.22" bottom="0" header="0" footer="0"/>
  <pageSetup horizontalDpi="300" verticalDpi="300" orientation="portrait" scale="70"/>
  <rowBreaks count="2" manualBreakCount="2">
    <brk id="94" max="4" man="1"/>
    <brk id="18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47"/>
  <sheetViews>
    <sheetView zoomScaleSheetLayoutView="100" zoomScalePageLayoutView="0" workbookViewId="0" topLeftCell="A1">
      <selection activeCell="M34" sqref="M34"/>
    </sheetView>
  </sheetViews>
  <sheetFormatPr defaultColWidth="11.57421875" defaultRowHeight="12.75"/>
  <cols>
    <col min="1" max="1" width="35.8515625" style="3" customWidth="1"/>
    <col min="2" max="8" width="11.421875" style="3" customWidth="1"/>
    <col min="9" max="16384" width="11.421875" style="3" customWidth="1"/>
  </cols>
  <sheetData>
    <row r="1" spans="1:6" ht="15">
      <c r="A1" s="1" t="s">
        <v>53</v>
      </c>
      <c r="B1" s="2"/>
      <c r="C1" s="2"/>
      <c r="D1" s="2"/>
      <c r="E1" s="2"/>
      <c r="F1" s="2"/>
    </row>
    <row r="2" spans="1:6" ht="15">
      <c r="A2" s="2"/>
      <c r="B2" s="2"/>
      <c r="C2" s="2"/>
      <c r="D2" s="2"/>
      <c r="E2" s="2"/>
      <c r="F2" s="2"/>
    </row>
    <row r="3" spans="1:6" ht="15">
      <c r="A3" s="30" t="s">
        <v>261</v>
      </c>
      <c r="B3" s="30"/>
      <c r="C3" s="30"/>
      <c r="D3" s="30"/>
      <c r="E3" s="30"/>
      <c r="F3" s="30"/>
    </row>
    <row r="4" spans="1:6" ht="15">
      <c r="A4" s="30" t="s">
        <v>263</v>
      </c>
      <c r="B4" s="30"/>
      <c r="C4" s="30"/>
      <c r="D4" s="30"/>
      <c r="E4" s="30"/>
      <c r="F4" s="30"/>
    </row>
    <row r="5" spans="1:6" ht="15">
      <c r="A5" s="31"/>
      <c r="B5" s="31"/>
      <c r="C5" s="31"/>
      <c r="D5" s="31"/>
      <c r="E5" s="31"/>
      <c r="F5" s="31"/>
    </row>
    <row r="6" spans="1:6" ht="15">
      <c r="A6" s="32"/>
      <c r="B6" s="33" t="s">
        <v>629</v>
      </c>
      <c r="C6" s="34"/>
      <c r="D6" s="35"/>
      <c r="E6" s="34"/>
      <c r="F6" s="33" t="s">
        <v>628</v>
      </c>
    </row>
    <row r="7" spans="1:6" ht="15">
      <c r="A7" s="36" t="s">
        <v>630</v>
      </c>
      <c r="B7" s="37">
        <v>40909</v>
      </c>
      <c r="C7" s="38" t="s">
        <v>631</v>
      </c>
      <c r="D7" s="39" t="s">
        <v>632</v>
      </c>
      <c r="E7" s="38" t="s">
        <v>633</v>
      </c>
      <c r="F7" s="37">
        <v>41274</v>
      </c>
    </row>
    <row r="8" spans="1:6" ht="15">
      <c r="A8" s="41"/>
      <c r="B8" s="42"/>
      <c r="C8" s="43"/>
      <c r="D8" s="44"/>
      <c r="E8" s="43"/>
      <c r="F8" s="42"/>
    </row>
    <row r="9" spans="1:6" ht="15">
      <c r="A9" s="4"/>
      <c r="B9" s="12"/>
      <c r="C9" s="12"/>
      <c r="D9" s="12"/>
      <c r="E9" s="12"/>
      <c r="F9" s="14"/>
    </row>
    <row r="10" spans="1:6" ht="15">
      <c r="A10" s="5" t="s">
        <v>634</v>
      </c>
      <c r="B10" s="6">
        <f>B12+B17+B23+B27+B30+B36+B43</f>
        <v>2405</v>
      </c>
      <c r="C10" s="6">
        <f>C12+C17+C23+C27+C30+C36+C43</f>
        <v>10916</v>
      </c>
      <c r="D10" s="6">
        <f>D12+D17+D23+D27+D30+D36+D43</f>
        <v>651</v>
      </c>
      <c r="E10" s="6">
        <f>E12+E17+E23+E27+E30+E36+E43</f>
        <v>12139</v>
      </c>
      <c r="F10" s="7">
        <f>F12+F17+F23+F27+F30+F36+F43</f>
        <v>1833</v>
      </c>
    </row>
    <row r="11" spans="1:6" ht="15">
      <c r="A11" s="15"/>
      <c r="B11" s="6"/>
      <c r="C11" s="6"/>
      <c r="D11" s="6"/>
      <c r="E11" s="6"/>
      <c r="F11" s="7"/>
    </row>
    <row r="12" spans="1:6" ht="15">
      <c r="A12" s="16" t="s">
        <v>345</v>
      </c>
      <c r="B12" s="6">
        <f>SUM(B13:B15)</f>
        <v>904</v>
      </c>
      <c r="C12" s="6">
        <f>SUM(C13:C15)</f>
        <v>3897</v>
      </c>
      <c r="D12" s="6">
        <f>SUM(D13:D15)</f>
        <v>368</v>
      </c>
      <c r="E12" s="6">
        <f>SUM(E13:E15)</f>
        <v>4621</v>
      </c>
      <c r="F12" s="7">
        <f>SUM(F13:F15)</f>
        <v>548</v>
      </c>
    </row>
    <row r="13" spans="1:6" ht="15">
      <c r="A13" s="17" t="s">
        <v>636</v>
      </c>
      <c r="B13" s="18">
        <v>763</v>
      </c>
      <c r="C13" s="18">
        <v>3391</v>
      </c>
      <c r="D13" s="18">
        <v>350</v>
      </c>
      <c r="E13" s="18">
        <v>4034</v>
      </c>
      <c r="F13" s="19">
        <v>470</v>
      </c>
    </row>
    <row r="14" spans="1:6" ht="15">
      <c r="A14" s="17" t="s">
        <v>637</v>
      </c>
      <c r="B14" s="18">
        <v>17</v>
      </c>
      <c r="C14" s="18">
        <v>91</v>
      </c>
      <c r="D14" s="18">
        <v>0</v>
      </c>
      <c r="E14" s="18">
        <v>98</v>
      </c>
      <c r="F14" s="19">
        <v>10</v>
      </c>
    </row>
    <row r="15" spans="1:6" ht="15">
      <c r="A15" s="21" t="s">
        <v>590</v>
      </c>
      <c r="B15" s="18">
        <v>124</v>
      </c>
      <c r="C15" s="18">
        <v>415</v>
      </c>
      <c r="D15" s="18">
        <v>18</v>
      </c>
      <c r="E15" s="18">
        <v>489</v>
      </c>
      <c r="F15" s="19">
        <v>68</v>
      </c>
    </row>
    <row r="16" spans="1:6" ht="15">
      <c r="A16" s="17"/>
      <c r="B16" s="18"/>
      <c r="C16" s="18"/>
      <c r="D16" s="18"/>
      <c r="E16" s="18"/>
      <c r="F16" s="19"/>
    </row>
    <row r="17" spans="1:6" ht="15">
      <c r="A17" s="16" t="s">
        <v>347</v>
      </c>
      <c r="B17" s="6">
        <f>SUM(B18:B21)</f>
        <v>240</v>
      </c>
      <c r="C17" s="6">
        <f>SUM(C18:C21)</f>
        <v>1424</v>
      </c>
      <c r="D17" s="6">
        <f>SUM(D18:D21)</f>
        <v>88</v>
      </c>
      <c r="E17" s="6">
        <f>SUM(E18:E21)</f>
        <v>1498</v>
      </c>
      <c r="F17" s="7">
        <f>SUM(F18:F21)</f>
        <v>254</v>
      </c>
    </row>
    <row r="18" spans="1:6" ht="15">
      <c r="A18" s="17" t="s">
        <v>639</v>
      </c>
      <c r="B18" s="18">
        <v>67</v>
      </c>
      <c r="C18" s="18">
        <v>572</v>
      </c>
      <c r="D18" s="18">
        <v>21</v>
      </c>
      <c r="E18" s="18">
        <v>575</v>
      </c>
      <c r="F18" s="19">
        <v>85</v>
      </c>
    </row>
    <row r="19" spans="1:6" ht="15">
      <c r="A19" s="21" t="s">
        <v>641</v>
      </c>
      <c r="B19" s="18">
        <v>116</v>
      </c>
      <c r="C19" s="18">
        <v>530</v>
      </c>
      <c r="D19" s="18">
        <v>60</v>
      </c>
      <c r="E19" s="18">
        <v>592</v>
      </c>
      <c r="F19" s="19">
        <v>114</v>
      </c>
    </row>
    <row r="20" spans="1:9" ht="15">
      <c r="A20" s="17" t="s">
        <v>644</v>
      </c>
      <c r="B20" s="18">
        <v>32</v>
      </c>
      <c r="C20" s="18">
        <v>162</v>
      </c>
      <c r="D20" s="18">
        <v>4</v>
      </c>
      <c r="E20" s="18">
        <v>176</v>
      </c>
      <c r="F20" s="19">
        <v>22</v>
      </c>
      <c r="I20" s="3" t="s">
        <v>142</v>
      </c>
    </row>
    <row r="21" spans="1:6" ht="15">
      <c r="A21" s="17" t="s">
        <v>643</v>
      </c>
      <c r="B21" s="18">
        <v>25</v>
      </c>
      <c r="C21" s="18">
        <v>160</v>
      </c>
      <c r="D21" s="18">
        <v>3</v>
      </c>
      <c r="E21" s="18">
        <v>155</v>
      </c>
      <c r="F21" s="19">
        <v>33</v>
      </c>
    </row>
    <row r="22" spans="1:6" ht="15">
      <c r="A22" s="17"/>
      <c r="B22" s="18"/>
      <c r="C22" s="18"/>
      <c r="D22" s="18"/>
      <c r="E22" s="18"/>
      <c r="F22" s="19"/>
    </row>
    <row r="23" spans="1:6" ht="15">
      <c r="A23" s="16" t="s">
        <v>646</v>
      </c>
      <c r="B23" s="6">
        <f>SUM(B24:B25)</f>
        <v>363</v>
      </c>
      <c r="C23" s="6">
        <f>SUM(C24:C25)</f>
        <v>1212</v>
      </c>
      <c r="D23" s="6">
        <f>SUM(D24:D25)</f>
        <v>14</v>
      </c>
      <c r="E23" s="6">
        <f>SUM(E24:E25)</f>
        <v>1238</v>
      </c>
      <c r="F23" s="7">
        <f>SUM(F24:F25)</f>
        <v>351</v>
      </c>
    </row>
    <row r="24" spans="1:6" ht="15">
      <c r="A24" s="17" t="s">
        <v>646</v>
      </c>
      <c r="B24" s="18">
        <v>329</v>
      </c>
      <c r="C24" s="18">
        <v>1060</v>
      </c>
      <c r="D24" s="18">
        <v>13</v>
      </c>
      <c r="E24" s="18">
        <v>1064</v>
      </c>
      <c r="F24" s="19">
        <v>338</v>
      </c>
    </row>
    <row r="25" spans="1:6" ht="15">
      <c r="A25" s="17" t="s">
        <v>647</v>
      </c>
      <c r="B25" s="18">
        <v>34</v>
      </c>
      <c r="C25" s="18">
        <v>152</v>
      </c>
      <c r="D25" s="18">
        <v>1</v>
      </c>
      <c r="E25" s="18">
        <v>174</v>
      </c>
      <c r="F25" s="19">
        <v>13</v>
      </c>
    </row>
    <row r="26" spans="1:6" ht="15">
      <c r="A26" s="17"/>
      <c r="B26" s="22"/>
      <c r="C26" s="22"/>
      <c r="D26" s="22"/>
      <c r="E26" s="22"/>
      <c r="F26" s="23"/>
    </row>
    <row r="27" spans="1:6" ht="15">
      <c r="A27" s="16" t="s">
        <v>649</v>
      </c>
      <c r="B27" s="6">
        <f>SUM(B28)</f>
        <v>208</v>
      </c>
      <c r="C27" s="6">
        <f>SUM(C28)</f>
        <v>750</v>
      </c>
      <c r="D27" s="6">
        <f>SUM(D28)</f>
        <v>37</v>
      </c>
      <c r="E27" s="6">
        <f>SUM(E28)</f>
        <v>787</v>
      </c>
      <c r="F27" s="7">
        <f>SUM(F28)</f>
        <v>208</v>
      </c>
    </row>
    <row r="28" spans="1:6" ht="15">
      <c r="A28" s="17" t="s">
        <v>649</v>
      </c>
      <c r="B28" s="18">
        <v>208</v>
      </c>
      <c r="C28" s="18">
        <v>750</v>
      </c>
      <c r="D28" s="18">
        <v>37</v>
      </c>
      <c r="E28" s="18">
        <v>787</v>
      </c>
      <c r="F28" s="19">
        <v>208</v>
      </c>
    </row>
    <row r="29" spans="1:6" ht="15">
      <c r="A29" s="17"/>
      <c r="B29" s="22"/>
      <c r="C29" s="22"/>
      <c r="D29" s="22"/>
      <c r="E29" s="22"/>
      <c r="F29" s="23"/>
    </row>
    <row r="30" spans="1:6" ht="15">
      <c r="A30" s="16" t="s">
        <v>262</v>
      </c>
      <c r="B30" s="6">
        <f>SUM(B31:B34)</f>
        <v>174</v>
      </c>
      <c r="C30" s="6">
        <f>SUM(C31:C34)</f>
        <v>904</v>
      </c>
      <c r="D30" s="6">
        <f>SUM(D31:D34)</f>
        <v>71</v>
      </c>
      <c r="E30" s="6">
        <f>SUM(E31:E34)</f>
        <v>1063</v>
      </c>
      <c r="F30" s="7">
        <f>SUM(F31:F34)</f>
        <v>86</v>
      </c>
    </row>
    <row r="31" spans="1:6" ht="15">
      <c r="A31" s="17" t="s">
        <v>591</v>
      </c>
      <c r="B31" s="18">
        <v>40</v>
      </c>
      <c r="C31" s="18">
        <v>305</v>
      </c>
      <c r="D31" s="18">
        <v>22</v>
      </c>
      <c r="E31" s="18">
        <v>340</v>
      </c>
      <c r="F31" s="19">
        <v>27</v>
      </c>
    </row>
    <row r="32" spans="1:6" ht="15">
      <c r="A32" s="17" t="s">
        <v>651</v>
      </c>
      <c r="B32" s="18">
        <v>99</v>
      </c>
      <c r="C32" s="18">
        <v>240</v>
      </c>
      <c r="D32" s="18">
        <v>30</v>
      </c>
      <c r="E32" s="18">
        <v>343</v>
      </c>
      <c r="F32" s="19">
        <v>26</v>
      </c>
    </row>
    <row r="33" spans="1:6" ht="15">
      <c r="A33" s="21" t="s">
        <v>653</v>
      </c>
      <c r="B33" s="18">
        <v>19</v>
      </c>
      <c r="C33" s="18">
        <v>198</v>
      </c>
      <c r="D33" s="18">
        <v>13</v>
      </c>
      <c r="E33" s="18">
        <v>211</v>
      </c>
      <c r="F33" s="19">
        <v>19</v>
      </c>
    </row>
    <row r="34" spans="1:6" ht="15">
      <c r="A34" s="17" t="s">
        <v>654</v>
      </c>
      <c r="B34" s="18">
        <v>16</v>
      </c>
      <c r="C34" s="18">
        <v>161</v>
      </c>
      <c r="D34" s="18">
        <v>6</v>
      </c>
      <c r="E34" s="18">
        <v>169</v>
      </c>
      <c r="F34" s="19">
        <v>14</v>
      </c>
    </row>
    <row r="35" spans="1:6" ht="15">
      <c r="A35" s="17"/>
      <c r="B35" s="22"/>
      <c r="C35" s="22"/>
      <c r="D35" s="22"/>
      <c r="E35" s="22"/>
      <c r="F35" s="23"/>
    </row>
    <row r="36" spans="1:6" ht="15">
      <c r="A36" s="16" t="s">
        <v>656</v>
      </c>
      <c r="B36" s="6">
        <f>SUM(B37:B41)</f>
        <v>162</v>
      </c>
      <c r="C36" s="6">
        <f>SUM(C37:C41)</f>
        <v>1108</v>
      </c>
      <c r="D36" s="6">
        <f>SUM(D37:D41)</f>
        <v>37</v>
      </c>
      <c r="E36" s="6">
        <f>SUM(E37:E41)</f>
        <v>1180</v>
      </c>
      <c r="F36" s="7">
        <f>SUM(F37:F41)</f>
        <v>127</v>
      </c>
    </row>
    <row r="37" spans="1:6" ht="15">
      <c r="A37" s="17" t="s">
        <v>656</v>
      </c>
      <c r="B37" s="18">
        <v>72</v>
      </c>
      <c r="C37" s="18">
        <v>474</v>
      </c>
      <c r="D37" s="18">
        <v>14</v>
      </c>
      <c r="E37" s="18">
        <v>506</v>
      </c>
      <c r="F37" s="19">
        <v>54</v>
      </c>
    </row>
    <row r="38" spans="1:6" ht="15">
      <c r="A38" s="21" t="s">
        <v>657</v>
      </c>
      <c r="B38" s="18">
        <v>27</v>
      </c>
      <c r="C38" s="18">
        <v>134</v>
      </c>
      <c r="D38" s="18">
        <v>6</v>
      </c>
      <c r="E38" s="18">
        <v>149</v>
      </c>
      <c r="F38" s="19">
        <v>18</v>
      </c>
    </row>
    <row r="39" spans="1:6" ht="15">
      <c r="A39" s="21" t="s">
        <v>663</v>
      </c>
      <c r="B39" s="18">
        <v>22</v>
      </c>
      <c r="C39" s="18">
        <v>260</v>
      </c>
      <c r="D39" s="18">
        <v>8</v>
      </c>
      <c r="E39" s="18">
        <v>272</v>
      </c>
      <c r="F39" s="19">
        <v>18</v>
      </c>
    </row>
    <row r="40" spans="1:6" ht="15">
      <c r="A40" s="17" t="s">
        <v>661</v>
      </c>
      <c r="B40" s="18">
        <v>24</v>
      </c>
      <c r="C40" s="18">
        <v>152</v>
      </c>
      <c r="D40" s="18">
        <v>1</v>
      </c>
      <c r="E40" s="18">
        <v>155</v>
      </c>
      <c r="F40" s="19">
        <v>22</v>
      </c>
    </row>
    <row r="41" spans="1:6" ht="15">
      <c r="A41" s="17" t="s">
        <v>662</v>
      </c>
      <c r="B41" s="18">
        <v>17</v>
      </c>
      <c r="C41" s="18">
        <v>88</v>
      </c>
      <c r="D41" s="18">
        <v>8</v>
      </c>
      <c r="E41" s="18">
        <v>98</v>
      </c>
      <c r="F41" s="19">
        <v>15</v>
      </c>
    </row>
    <row r="42" spans="1:6" ht="15">
      <c r="A42" s="17"/>
      <c r="B42" s="22"/>
      <c r="C42" s="22"/>
      <c r="D42" s="22"/>
      <c r="E42" s="22"/>
      <c r="F42" s="23"/>
    </row>
    <row r="43" spans="1:6" ht="15">
      <c r="A43" s="16" t="s">
        <v>354</v>
      </c>
      <c r="B43" s="6">
        <f>SUM(B44:B45)</f>
        <v>354</v>
      </c>
      <c r="C43" s="6">
        <f>SUM(C44:C45)</f>
        <v>1621</v>
      </c>
      <c r="D43" s="6">
        <f>SUM(D44:D45)</f>
        <v>36</v>
      </c>
      <c r="E43" s="6">
        <f>SUM(E44:E45)</f>
        <v>1752</v>
      </c>
      <c r="F43" s="7">
        <f>SUM(F44:F45)</f>
        <v>259</v>
      </c>
    </row>
    <row r="44" spans="1:6" ht="15">
      <c r="A44" s="17" t="s">
        <v>665</v>
      </c>
      <c r="B44" s="18">
        <v>94</v>
      </c>
      <c r="C44" s="18">
        <v>757</v>
      </c>
      <c r="D44" s="18">
        <v>22</v>
      </c>
      <c r="E44" s="18">
        <v>745</v>
      </c>
      <c r="F44" s="19">
        <v>128</v>
      </c>
    </row>
    <row r="45" spans="1:6" ht="15">
      <c r="A45" s="24" t="s">
        <v>667</v>
      </c>
      <c r="B45" s="25">
        <v>260</v>
      </c>
      <c r="C45" s="25">
        <v>864</v>
      </c>
      <c r="D45" s="25">
        <v>14</v>
      </c>
      <c r="E45" s="25">
        <v>1007</v>
      </c>
      <c r="F45" s="40">
        <v>131</v>
      </c>
    </row>
    <row r="46" spans="1:6" ht="15">
      <c r="A46" s="3" t="s">
        <v>668</v>
      </c>
      <c r="B46" s="28"/>
      <c r="C46" s="28"/>
      <c r="D46" s="28"/>
      <c r="E46" s="28"/>
      <c r="F46" s="29"/>
    </row>
    <row r="47" spans="2:6" ht="12.75" customHeight="1">
      <c r="B47" s="28"/>
      <c r="C47" s="28"/>
      <c r="D47" s="28"/>
      <c r="E47" s="28"/>
      <c r="F47" s="29"/>
    </row>
    <row r="48" ht="12.75" customHeight="1"/>
  </sheetData>
  <sheetProtection/>
  <mergeCells count="2">
    <mergeCell ref="A3:F3"/>
    <mergeCell ref="A4:F4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58"/>
  <sheetViews>
    <sheetView zoomScaleSheetLayoutView="100" zoomScalePageLayoutView="0" workbookViewId="0" topLeftCell="A1">
      <selection activeCell="I28" sqref="I28"/>
    </sheetView>
  </sheetViews>
  <sheetFormatPr defaultColWidth="11.57421875" defaultRowHeight="12.75"/>
  <cols>
    <col min="1" max="1" width="39.8515625" style="3" customWidth="1"/>
    <col min="2" max="2" width="11.421875" style="3" customWidth="1"/>
    <col min="3" max="10" width="14.7109375" style="3" customWidth="1"/>
    <col min="11" max="16384" width="11.421875" style="3" customWidth="1"/>
  </cols>
  <sheetData>
    <row r="1" spans="1:10" ht="15">
      <c r="A1" s="1" t="s">
        <v>54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0" t="s">
        <v>264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ht="15">
      <c r="A5" s="32"/>
      <c r="B5" s="34"/>
      <c r="C5" s="51" t="s">
        <v>669</v>
      </c>
      <c r="D5" s="51" t="s">
        <v>670</v>
      </c>
      <c r="E5" s="51" t="s">
        <v>670</v>
      </c>
      <c r="F5" s="51" t="s">
        <v>670</v>
      </c>
      <c r="G5" s="51" t="s">
        <v>671</v>
      </c>
      <c r="H5" s="34"/>
      <c r="I5" s="51" t="s">
        <v>672</v>
      </c>
      <c r="J5" s="52" t="s">
        <v>673</v>
      </c>
    </row>
    <row r="6" spans="1:10" ht="15">
      <c r="A6" s="36" t="s">
        <v>630</v>
      </c>
      <c r="B6" s="38" t="s">
        <v>674</v>
      </c>
      <c r="C6" s="38" t="s">
        <v>675</v>
      </c>
      <c r="D6" s="38" t="s">
        <v>676</v>
      </c>
      <c r="E6" s="38" t="s">
        <v>677</v>
      </c>
      <c r="F6" s="38" t="s">
        <v>677</v>
      </c>
      <c r="G6" s="38" t="s">
        <v>678</v>
      </c>
      <c r="H6" s="38" t="s">
        <v>679</v>
      </c>
      <c r="I6" s="38" t="s">
        <v>680</v>
      </c>
      <c r="J6" s="39" t="s">
        <v>681</v>
      </c>
    </row>
    <row r="7" spans="1:10" ht="15">
      <c r="A7" s="41"/>
      <c r="B7" s="53"/>
      <c r="C7" s="38" t="s">
        <v>680</v>
      </c>
      <c r="D7" s="54" t="s">
        <v>682</v>
      </c>
      <c r="E7" s="38" t="s">
        <v>683</v>
      </c>
      <c r="F7" s="38" t="s">
        <v>684</v>
      </c>
      <c r="G7" s="38" t="s">
        <v>685</v>
      </c>
      <c r="H7" s="55" t="s">
        <v>686</v>
      </c>
      <c r="I7" s="55" t="s">
        <v>686</v>
      </c>
      <c r="J7" s="56" t="s">
        <v>686</v>
      </c>
    </row>
    <row r="8" spans="1:10" ht="15">
      <c r="A8" s="45"/>
      <c r="B8" s="46"/>
      <c r="C8" s="46"/>
      <c r="D8" s="46"/>
      <c r="E8" s="46"/>
      <c r="F8" s="46"/>
      <c r="G8" s="46"/>
      <c r="H8" s="46"/>
      <c r="I8" s="46"/>
      <c r="J8" s="47"/>
    </row>
    <row r="9" spans="1:10" ht="15">
      <c r="A9" s="5" t="s">
        <v>634</v>
      </c>
      <c r="B9" s="6">
        <f aca="true" t="shared" si="0" ref="B9:J9">B11+B15+B18+B21+B25+B29+B32+B36+B40+B44+B47+B52+B55</f>
        <v>12139</v>
      </c>
      <c r="C9" s="6">
        <f t="shared" si="0"/>
        <v>5326</v>
      </c>
      <c r="D9" s="6">
        <f t="shared" si="0"/>
        <v>5576</v>
      </c>
      <c r="E9" s="6">
        <f t="shared" si="0"/>
        <v>14</v>
      </c>
      <c r="F9" s="6">
        <f t="shared" si="0"/>
        <v>211</v>
      </c>
      <c r="G9" s="6">
        <f t="shared" si="0"/>
        <v>451</v>
      </c>
      <c r="H9" s="6">
        <f t="shared" si="0"/>
        <v>503</v>
      </c>
      <c r="I9" s="6">
        <f t="shared" si="0"/>
        <v>28</v>
      </c>
      <c r="J9" s="7">
        <f t="shared" si="0"/>
        <v>30</v>
      </c>
    </row>
    <row r="10" spans="1:10" ht="15">
      <c r="A10" s="15"/>
      <c r="B10" s="6"/>
      <c r="C10" s="6"/>
      <c r="D10" s="6"/>
      <c r="E10" s="6"/>
      <c r="F10" s="6"/>
      <c r="G10" s="6"/>
      <c r="H10" s="6"/>
      <c r="I10" s="6"/>
      <c r="J10" s="7"/>
    </row>
    <row r="11" spans="1:10" ht="15">
      <c r="A11" s="16" t="s">
        <v>635</v>
      </c>
      <c r="B11" s="6">
        <f aca="true" t="shared" si="1" ref="B11:J11">SUM(B12:B13)</f>
        <v>4132</v>
      </c>
      <c r="C11" s="6">
        <f t="shared" si="1"/>
        <v>1620</v>
      </c>
      <c r="D11" s="6">
        <f t="shared" si="1"/>
        <v>2067</v>
      </c>
      <c r="E11" s="6">
        <f t="shared" si="1"/>
        <v>7</v>
      </c>
      <c r="F11" s="6">
        <f t="shared" si="1"/>
        <v>68</v>
      </c>
      <c r="G11" s="6">
        <f t="shared" si="1"/>
        <v>194</v>
      </c>
      <c r="H11" s="6">
        <f t="shared" si="1"/>
        <v>159</v>
      </c>
      <c r="I11" s="6">
        <f t="shared" si="1"/>
        <v>3</v>
      </c>
      <c r="J11" s="7">
        <f t="shared" si="1"/>
        <v>14</v>
      </c>
    </row>
    <row r="12" spans="1:10" ht="15">
      <c r="A12" s="17" t="s">
        <v>636</v>
      </c>
      <c r="B12" s="18">
        <f>SUM(C12:J12)</f>
        <v>4034</v>
      </c>
      <c r="C12" s="18">
        <v>1590</v>
      </c>
      <c r="D12" s="18">
        <v>2005</v>
      </c>
      <c r="E12" s="18">
        <v>7</v>
      </c>
      <c r="F12" s="18">
        <v>68</v>
      </c>
      <c r="G12" s="18">
        <v>192</v>
      </c>
      <c r="H12" s="18">
        <v>155</v>
      </c>
      <c r="I12" s="18">
        <v>3</v>
      </c>
      <c r="J12" s="19">
        <v>14</v>
      </c>
    </row>
    <row r="13" spans="1:10" ht="15">
      <c r="A13" s="17" t="s">
        <v>637</v>
      </c>
      <c r="B13" s="18">
        <f>SUM(C13:J13)</f>
        <v>98</v>
      </c>
      <c r="C13" s="18">
        <v>30</v>
      </c>
      <c r="D13" s="18">
        <v>62</v>
      </c>
      <c r="E13" s="18">
        <v>0</v>
      </c>
      <c r="F13" s="18">
        <v>0</v>
      </c>
      <c r="G13" s="18">
        <v>2</v>
      </c>
      <c r="H13" s="18">
        <v>4</v>
      </c>
      <c r="I13" s="18">
        <v>0</v>
      </c>
      <c r="J13" s="19">
        <v>0</v>
      </c>
    </row>
    <row r="14" spans="1:10" ht="15">
      <c r="A14" s="17"/>
      <c r="B14" s="18"/>
      <c r="C14" s="18"/>
      <c r="D14" s="18"/>
      <c r="E14" s="18"/>
      <c r="F14" s="18"/>
      <c r="G14" s="18"/>
      <c r="H14" s="18"/>
      <c r="I14" s="18"/>
      <c r="J14" s="19"/>
    </row>
    <row r="15" spans="1:10" ht="15">
      <c r="A15" s="16" t="s">
        <v>638</v>
      </c>
      <c r="B15" s="6">
        <f aca="true" t="shared" si="2" ref="B15:J15">SUM(B16)</f>
        <v>575</v>
      </c>
      <c r="C15" s="6">
        <f t="shared" si="2"/>
        <v>257</v>
      </c>
      <c r="D15" s="6">
        <f t="shared" si="2"/>
        <v>253</v>
      </c>
      <c r="E15" s="6">
        <f t="shared" si="2"/>
        <v>0</v>
      </c>
      <c r="F15" s="6">
        <f t="shared" si="2"/>
        <v>5</v>
      </c>
      <c r="G15" s="6">
        <f t="shared" si="2"/>
        <v>29</v>
      </c>
      <c r="H15" s="6">
        <f t="shared" si="2"/>
        <v>27</v>
      </c>
      <c r="I15" s="6">
        <f t="shared" si="2"/>
        <v>4</v>
      </c>
      <c r="J15" s="7">
        <f t="shared" si="2"/>
        <v>0</v>
      </c>
    </row>
    <row r="16" spans="1:10" ht="15">
      <c r="A16" s="17" t="s">
        <v>639</v>
      </c>
      <c r="B16" s="18">
        <f>SUM(C16:J16)</f>
        <v>575</v>
      </c>
      <c r="C16" s="18">
        <v>257</v>
      </c>
      <c r="D16" s="18">
        <v>253</v>
      </c>
      <c r="E16" s="18">
        <v>0</v>
      </c>
      <c r="F16" s="18">
        <v>5</v>
      </c>
      <c r="G16" s="18">
        <v>29</v>
      </c>
      <c r="H16" s="18">
        <v>27</v>
      </c>
      <c r="I16" s="18">
        <v>4</v>
      </c>
      <c r="J16" s="19">
        <v>0</v>
      </c>
    </row>
    <row r="17" spans="1:10" ht="15">
      <c r="A17" s="20"/>
      <c r="B17" s="18"/>
      <c r="C17" s="18"/>
      <c r="D17" s="18"/>
      <c r="E17" s="18"/>
      <c r="F17" s="18"/>
      <c r="G17" s="18"/>
      <c r="H17" s="18"/>
      <c r="I17" s="18"/>
      <c r="J17" s="19"/>
    </row>
    <row r="18" spans="1:10" ht="15">
      <c r="A18" s="16" t="s">
        <v>640</v>
      </c>
      <c r="B18" s="6">
        <f aca="true" t="shared" si="3" ref="B18:J18">SUM(B19)</f>
        <v>592</v>
      </c>
      <c r="C18" s="6">
        <f t="shared" si="3"/>
        <v>238</v>
      </c>
      <c r="D18" s="6">
        <f t="shared" si="3"/>
        <v>304</v>
      </c>
      <c r="E18" s="6">
        <f t="shared" si="3"/>
        <v>1</v>
      </c>
      <c r="F18" s="6">
        <f t="shared" si="3"/>
        <v>6</v>
      </c>
      <c r="G18" s="6">
        <f t="shared" si="3"/>
        <v>14</v>
      </c>
      <c r="H18" s="6">
        <f t="shared" si="3"/>
        <v>28</v>
      </c>
      <c r="I18" s="6">
        <f t="shared" si="3"/>
        <v>0</v>
      </c>
      <c r="J18" s="7">
        <f t="shared" si="3"/>
        <v>1</v>
      </c>
    </row>
    <row r="19" spans="1:10" ht="15">
      <c r="A19" s="21" t="s">
        <v>641</v>
      </c>
      <c r="B19" s="18">
        <f>SUM(C19:J19)</f>
        <v>592</v>
      </c>
      <c r="C19" s="18">
        <v>238</v>
      </c>
      <c r="D19" s="18">
        <v>304</v>
      </c>
      <c r="E19" s="18">
        <v>1</v>
      </c>
      <c r="F19" s="18">
        <v>6</v>
      </c>
      <c r="G19" s="18">
        <v>14</v>
      </c>
      <c r="H19" s="18">
        <v>28</v>
      </c>
      <c r="I19" s="18">
        <v>0</v>
      </c>
      <c r="J19" s="19">
        <v>1</v>
      </c>
    </row>
    <row r="20" spans="1:10" ht="15">
      <c r="A20" s="21"/>
      <c r="B20" s="18"/>
      <c r="C20" s="18"/>
      <c r="D20" s="18"/>
      <c r="E20" s="18"/>
      <c r="F20" s="18"/>
      <c r="G20" s="18"/>
      <c r="H20" s="18"/>
      <c r="I20" s="18"/>
      <c r="J20" s="19"/>
    </row>
    <row r="21" spans="1:10" ht="15">
      <c r="A21" s="16" t="s">
        <v>642</v>
      </c>
      <c r="B21" s="6">
        <f>SUM(B22:B23)</f>
        <v>331</v>
      </c>
      <c r="C21" s="6">
        <f aca="true" t="shared" si="4" ref="C21:J21">SUM(C22:C23)</f>
        <v>139</v>
      </c>
      <c r="D21" s="6">
        <f t="shared" si="4"/>
        <v>163</v>
      </c>
      <c r="E21" s="6">
        <f t="shared" si="4"/>
        <v>2</v>
      </c>
      <c r="F21" s="6">
        <f t="shared" si="4"/>
        <v>4</v>
      </c>
      <c r="G21" s="6">
        <f t="shared" si="4"/>
        <v>14</v>
      </c>
      <c r="H21" s="6">
        <f t="shared" si="4"/>
        <v>8</v>
      </c>
      <c r="I21" s="6">
        <f t="shared" si="4"/>
        <v>0</v>
      </c>
      <c r="J21" s="7">
        <f t="shared" si="4"/>
        <v>1</v>
      </c>
    </row>
    <row r="22" spans="1:10" ht="15">
      <c r="A22" s="17" t="s">
        <v>644</v>
      </c>
      <c r="B22" s="18">
        <f>SUM(C22:J22)</f>
        <v>176</v>
      </c>
      <c r="C22" s="18">
        <v>76</v>
      </c>
      <c r="D22" s="18">
        <v>88</v>
      </c>
      <c r="E22" s="18">
        <v>0</v>
      </c>
      <c r="F22" s="18">
        <v>3</v>
      </c>
      <c r="G22" s="18">
        <v>6</v>
      </c>
      <c r="H22" s="18">
        <v>3</v>
      </c>
      <c r="I22" s="18">
        <v>0</v>
      </c>
      <c r="J22" s="19">
        <v>0</v>
      </c>
    </row>
    <row r="23" spans="1:10" ht="15">
      <c r="A23" s="17" t="s">
        <v>643</v>
      </c>
      <c r="B23" s="18">
        <f>SUM(C23:J23)</f>
        <v>155</v>
      </c>
      <c r="C23" s="18">
        <v>63</v>
      </c>
      <c r="D23" s="18">
        <v>75</v>
      </c>
      <c r="E23" s="18">
        <v>2</v>
      </c>
      <c r="F23" s="18">
        <v>1</v>
      </c>
      <c r="G23" s="18">
        <v>8</v>
      </c>
      <c r="H23" s="18">
        <v>5</v>
      </c>
      <c r="I23" s="18">
        <v>0</v>
      </c>
      <c r="J23" s="19">
        <v>1</v>
      </c>
    </row>
    <row r="24" spans="1:10" ht="15">
      <c r="A24" s="17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5">
      <c r="A25" s="16" t="s">
        <v>645</v>
      </c>
      <c r="B25" s="6">
        <f aca="true" t="shared" si="5" ref="B25:J25">SUM(B26:B27)</f>
        <v>1238</v>
      </c>
      <c r="C25" s="6">
        <f t="shared" si="5"/>
        <v>687</v>
      </c>
      <c r="D25" s="6">
        <f t="shared" si="5"/>
        <v>459</v>
      </c>
      <c r="E25" s="6">
        <f t="shared" si="5"/>
        <v>0</v>
      </c>
      <c r="F25" s="6">
        <f t="shared" si="5"/>
        <v>16</v>
      </c>
      <c r="G25" s="6">
        <f t="shared" si="5"/>
        <v>24</v>
      </c>
      <c r="H25" s="6">
        <f t="shared" si="5"/>
        <v>46</v>
      </c>
      <c r="I25" s="6">
        <f t="shared" si="5"/>
        <v>4</v>
      </c>
      <c r="J25" s="7">
        <f t="shared" si="5"/>
        <v>2</v>
      </c>
    </row>
    <row r="26" spans="1:10" ht="15">
      <c r="A26" s="17" t="s">
        <v>646</v>
      </c>
      <c r="B26" s="18">
        <f>SUM(C26:J26)</f>
        <v>1064</v>
      </c>
      <c r="C26" s="18">
        <v>637</v>
      </c>
      <c r="D26" s="18">
        <v>356</v>
      </c>
      <c r="E26" s="18">
        <v>0</v>
      </c>
      <c r="F26" s="18">
        <v>11</v>
      </c>
      <c r="G26" s="18">
        <v>19</v>
      </c>
      <c r="H26" s="18">
        <v>36</v>
      </c>
      <c r="I26" s="18">
        <v>3</v>
      </c>
      <c r="J26" s="19">
        <v>2</v>
      </c>
    </row>
    <row r="27" spans="1:10" ht="15">
      <c r="A27" s="17" t="s">
        <v>647</v>
      </c>
      <c r="B27" s="18">
        <f>SUM(C27:J27)</f>
        <v>174</v>
      </c>
      <c r="C27" s="18">
        <v>50</v>
      </c>
      <c r="D27" s="18">
        <v>103</v>
      </c>
      <c r="E27" s="18">
        <v>0</v>
      </c>
      <c r="F27" s="18">
        <v>5</v>
      </c>
      <c r="G27" s="18">
        <v>5</v>
      </c>
      <c r="H27" s="18">
        <v>10</v>
      </c>
      <c r="I27" s="18">
        <v>1</v>
      </c>
      <c r="J27" s="19">
        <v>0</v>
      </c>
    </row>
    <row r="28" spans="1:10" ht="15">
      <c r="A28" s="17"/>
      <c r="B28" s="22"/>
      <c r="C28" s="22"/>
      <c r="D28" s="22"/>
      <c r="E28" s="22"/>
      <c r="F28" s="22"/>
      <c r="G28" s="22"/>
      <c r="H28" s="22"/>
      <c r="I28" s="22"/>
      <c r="J28" s="23"/>
    </row>
    <row r="29" spans="1:10" ht="15">
      <c r="A29" s="16" t="s">
        <v>648</v>
      </c>
      <c r="B29" s="6">
        <f aca="true" t="shared" si="6" ref="B29:J29">SUM(B30)</f>
        <v>787</v>
      </c>
      <c r="C29" s="6">
        <f t="shared" si="6"/>
        <v>353</v>
      </c>
      <c r="D29" s="6">
        <f t="shared" si="6"/>
        <v>390</v>
      </c>
      <c r="E29" s="6">
        <f t="shared" si="6"/>
        <v>0</v>
      </c>
      <c r="F29" s="6">
        <f t="shared" si="6"/>
        <v>8</v>
      </c>
      <c r="G29" s="6">
        <f t="shared" si="6"/>
        <v>13</v>
      </c>
      <c r="H29" s="6">
        <f t="shared" si="6"/>
        <v>21</v>
      </c>
      <c r="I29" s="6">
        <f t="shared" si="6"/>
        <v>1</v>
      </c>
      <c r="J29" s="7">
        <f t="shared" si="6"/>
        <v>1</v>
      </c>
    </row>
    <row r="30" spans="1:10" ht="15">
      <c r="A30" s="17" t="s">
        <v>649</v>
      </c>
      <c r="B30" s="18">
        <f>SUM(C30:J30)</f>
        <v>787</v>
      </c>
      <c r="C30" s="18">
        <v>353</v>
      </c>
      <c r="D30" s="18">
        <v>390</v>
      </c>
      <c r="E30" s="18">
        <v>0</v>
      </c>
      <c r="F30" s="18">
        <v>8</v>
      </c>
      <c r="G30" s="18">
        <v>13</v>
      </c>
      <c r="H30" s="18">
        <v>21</v>
      </c>
      <c r="I30" s="18">
        <v>1</v>
      </c>
      <c r="J30" s="19">
        <v>1</v>
      </c>
    </row>
    <row r="31" spans="1:10" ht="15">
      <c r="A31" s="17"/>
      <c r="B31" s="22"/>
      <c r="C31" s="22"/>
      <c r="D31" s="22"/>
      <c r="E31" s="22"/>
      <c r="F31" s="22"/>
      <c r="G31" s="22"/>
      <c r="H31" s="22"/>
      <c r="I31" s="22"/>
      <c r="J31" s="23"/>
    </row>
    <row r="32" spans="1:10" ht="15">
      <c r="A32" s="16" t="s">
        <v>650</v>
      </c>
      <c r="B32" s="6">
        <f aca="true" t="shared" si="7" ref="B32:J32">SUM(B33:B34)</f>
        <v>683</v>
      </c>
      <c r="C32" s="6">
        <f t="shared" si="7"/>
        <v>274</v>
      </c>
      <c r="D32" s="6">
        <f t="shared" si="7"/>
        <v>323</v>
      </c>
      <c r="E32" s="6">
        <f t="shared" si="7"/>
        <v>0</v>
      </c>
      <c r="F32" s="6">
        <f t="shared" si="7"/>
        <v>23</v>
      </c>
      <c r="G32" s="6">
        <f t="shared" si="7"/>
        <v>24</v>
      </c>
      <c r="H32" s="6">
        <f t="shared" si="7"/>
        <v>32</v>
      </c>
      <c r="I32" s="6">
        <f t="shared" si="7"/>
        <v>1</v>
      </c>
      <c r="J32" s="7">
        <f t="shared" si="7"/>
        <v>6</v>
      </c>
    </row>
    <row r="33" spans="1:10" ht="15">
      <c r="A33" s="17" t="s">
        <v>591</v>
      </c>
      <c r="B33" s="18">
        <f>SUM(C33:J33)</f>
        <v>340</v>
      </c>
      <c r="C33" s="18">
        <v>142</v>
      </c>
      <c r="D33" s="18">
        <v>146</v>
      </c>
      <c r="E33" s="18">
        <v>0</v>
      </c>
      <c r="F33" s="18">
        <v>15</v>
      </c>
      <c r="G33" s="18">
        <v>12</v>
      </c>
      <c r="H33" s="18">
        <v>19</v>
      </c>
      <c r="I33" s="18">
        <v>1</v>
      </c>
      <c r="J33" s="19">
        <v>5</v>
      </c>
    </row>
    <row r="34" spans="1:10" ht="15">
      <c r="A34" s="17" t="s">
        <v>651</v>
      </c>
      <c r="B34" s="18">
        <f>SUM(C34:J34)</f>
        <v>343</v>
      </c>
      <c r="C34" s="18">
        <v>132</v>
      </c>
      <c r="D34" s="18">
        <v>177</v>
      </c>
      <c r="E34" s="18">
        <v>0</v>
      </c>
      <c r="F34" s="18">
        <v>8</v>
      </c>
      <c r="G34" s="18">
        <v>12</v>
      </c>
      <c r="H34" s="18">
        <v>13</v>
      </c>
      <c r="I34" s="18">
        <v>0</v>
      </c>
      <c r="J34" s="19">
        <v>1</v>
      </c>
    </row>
    <row r="35" spans="1:10" ht="15">
      <c r="A35" s="17"/>
      <c r="B35" s="22"/>
      <c r="C35" s="22"/>
      <c r="D35" s="22"/>
      <c r="E35" s="22"/>
      <c r="F35" s="22"/>
      <c r="G35" s="22"/>
      <c r="H35" s="22"/>
      <c r="I35" s="22"/>
      <c r="J35" s="23"/>
    </row>
    <row r="36" spans="1:10" ht="15">
      <c r="A36" s="16" t="s">
        <v>652</v>
      </c>
      <c r="B36" s="6">
        <f aca="true" t="shared" si="8" ref="B36:J36">SUM(B37:B38)</f>
        <v>380</v>
      </c>
      <c r="C36" s="6">
        <f t="shared" si="8"/>
        <v>159</v>
      </c>
      <c r="D36" s="6">
        <f t="shared" si="8"/>
        <v>180</v>
      </c>
      <c r="E36" s="6">
        <f t="shared" si="8"/>
        <v>1</v>
      </c>
      <c r="F36" s="6">
        <f t="shared" si="8"/>
        <v>4</v>
      </c>
      <c r="G36" s="6">
        <f t="shared" si="8"/>
        <v>15</v>
      </c>
      <c r="H36" s="6">
        <f t="shared" si="8"/>
        <v>17</v>
      </c>
      <c r="I36" s="6">
        <f t="shared" si="8"/>
        <v>2</v>
      </c>
      <c r="J36" s="7">
        <f t="shared" si="8"/>
        <v>2</v>
      </c>
    </row>
    <row r="37" spans="1:10" ht="15">
      <c r="A37" s="21" t="s">
        <v>653</v>
      </c>
      <c r="B37" s="18">
        <f>SUM(C37:J37)</f>
        <v>211</v>
      </c>
      <c r="C37" s="18">
        <v>62</v>
      </c>
      <c r="D37" s="18">
        <v>127</v>
      </c>
      <c r="E37" s="18">
        <v>0</v>
      </c>
      <c r="F37" s="18">
        <v>1</v>
      </c>
      <c r="G37" s="18">
        <v>8</v>
      </c>
      <c r="H37" s="18">
        <v>10</v>
      </c>
      <c r="I37" s="18">
        <v>2</v>
      </c>
      <c r="J37" s="19">
        <v>1</v>
      </c>
    </row>
    <row r="38" spans="1:10" ht="15">
      <c r="A38" s="17" t="s">
        <v>654</v>
      </c>
      <c r="B38" s="18">
        <f>SUM(C38:J38)</f>
        <v>169</v>
      </c>
      <c r="C38" s="18">
        <v>97</v>
      </c>
      <c r="D38" s="18">
        <v>53</v>
      </c>
      <c r="E38" s="18">
        <v>1</v>
      </c>
      <c r="F38" s="18">
        <v>3</v>
      </c>
      <c r="G38" s="18">
        <v>7</v>
      </c>
      <c r="H38" s="18">
        <v>7</v>
      </c>
      <c r="I38" s="18">
        <v>0</v>
      </c>
      <c r="J38" s="19">
        <v>1</v>
      </c>
    </row>
    <row r="39" spans="1:10" ht="15">
      <c r="A39" s="17"/>
      <c r="B39" s="22"/>
      <c r="C39" s="22"/>
      <c r="D39" s="22"/>
      <c r="E39" s="22"/>
      <c r="F39" s="22"/>
      <c r="G39" s="22"/>
      <c r="H39" s="22"/>
      <c r="I39" s="22"/>
      <c r="J39" s="23"/>
    </row>
    <row r="40" spans="1:10" ht="15">
      <c r="A40" s="16" t="s">
        <v>655</v>
      </c>
      <c r="B40" s="6">
        <f aca="true" t="shared" si="9" ref="B40:J40">SUM(B41:B42)</f>
        <v>655</v>
      </c>
      <c r="C40" s="6">
        <f t="shared" si="9"/>
        <v>302</v>
      </c>
      <c r="D40" s="6">
        <f t="shared" si="9"/>
        <v>289</v>
      </c>
      <c r="E40" s="6">
        <f t="shared" si="9"/>
        <v>2</v>
      </c>
      <c r="F40" s="6">
        <f t="shared" si="9"/>
        <v>5</v>
      </c>
      <c r="G40" s="6">
        <f t="shared" si="9"/>
        <v>29</v>
      </c>
      <c r="H40" s="6">
        <f t="shared" si="9"/>
        <v>26</v>
      </c>
      <c r="I40" s="6">
        <f t="shared" si="9"/>
        <v>0</v>
      </c>
      <c r="J40" s="7">
        <f t="shared" si="9"/>
        <v>2</v>
      </c>
    </row>
    <row r="41" spans="1:10" ht="15">
      <c r="A41" s="17" t="s">
        <v>656</v>
      </c>
      <c r="B41" s="18">
        <f>SUM(C41:J41)</f>
        <v>506</v>
      </c>
      <c r="C41" s="18">
        <v>215</v>
      </c>
      <c r="D41" s="18">
        <v>249</v>
      </c>
      <c r="E41" s="18">
        <v>0</v>
      </c>
      <c r="F41" s="18">
        <v>3</v>
      </c>
      <c r="G41" s="18">
        <v>22</v>
      </c>
      <c r="H41" s="18">
        <v>17</v>
      </c>
      <c r="I41" s="18">
        <v>0</v>
      </c>
      <c r="J41" s="19">
        <v>0</v>
      </c>
    </row>
    <row r="42" spans="1:10" ht="15">
      <c r="A42" s="21" t="s">
        <v>657</v>
      </c>
      <c r="B42" s="18">
        <f>SUM(C42:J42)</f>
        <v>149</v>
      </c>
      <c r="C42" s="18">
        <v>87</v>
      </c>
      <c r="D42" s="18">
        <v>40</v>
      </c>
      <c r="E42" s="18">
        <v>2</v>
      </c>
      <c r="F42" s="18">
        <v>2</v>
      </c>
      <c r="G42" s="18">
        <v>7</v>
      </c>
      <c r="H42" s="18">
        <v>9</v>
      </c>
      <c r="I42" s="18">
        <v>0</v>
      </c>
      <c r="J42" s="19">
        <v>2</v>
      </c>
    </row>
    <row r="43" spans="1:10" ht="15">
      <c r="A43" s="21"/>
      <c r="B43" s="22"/>
      <c r="C43" s="18"/>
      <c r="D43" s="22"/>
      <c r="E43" s="22"/>
      <c r="F43" s="22"/>
      <c r="G43" s="22"/>
      <c r="H43" s="22"/>
      <c r="I43" s="22"/>
      <c r="J43" s="23"/>
    </row>
    <row r="44" spans="1:10" ht="15">
      <c r="A44" s="16" t="s">
        <v>658</v>
      </c>
      <c r="B44" s="6">
        <f aca="true" t="shared" si="10" ref="B44:J44">SUM(B45)</f>
        <v>489</v>
      </c>
      <c r="C44" s="6">
        <f t="shared" si="10"/>
        <v>207</v>
      </c>
      <c r="D44" s="6">
        <f t="shared" si="10"/>
        <v>181</v>
      </c>
      <c r="E44" s="6">
        <f t="shared" si="10"/>
        <v>1</v>
      </c>
      <c r="F44" s="6">
        <f t="shared" si="10"/>
        <v>18</v>
      </c>
      <c r="G44" s="6">
        <f t="shared" si="10"/>
        <v>27</v>
      </c>
      <c r="H44" s="6">
        <f t="shared" si="10"/>
        <v>45</v>
      </c>
      <c r="I44" s="6">
        <f t="shared" si="10"/>
        <v>10</v>
      </c>
      <c r="J44" s="7">
        <f t="shared" si="10"/>
        <v>0</v>
      </c>
    </row>
    <row r="45" spans="1:10" ht="15">
      <c r="A45" s="21" t="s">
        <v>659</v>
      </c>
      <c r="B45" s="18">
        <f>SUM(C45:J45)</f>
        <v>489</v>
      </c>
      <c r="C45" s="18">
        <v>207</v>
      </c>
      <c r="D45" s="18">
        <v>181</v>
      </c>
      <c r="E45" s="18">
        <v>1</v>
      </c>
      <c r="F45" s="18">
        <v>18</v>
      </c>
      <c r="G45" s="18">
        <v>27</v>
      </c>
      <c r="H45" s="18">
        <v>45</v>
      </c>
      <c r="I45" s="18">
        <v>10</v>
      </c>
      <c r="J45" s="19">
        <v>0</v>
      </c>
    </row>
    <row r="46" spans="1:10" ht="15">
      <c r="A46" s="21"/>
      <c r="B46" s="22"/>
      <c r="C46" s="22"/>
      <c r="D46" s="22"/>
      <c r="E46" s="22"/>
      <c r="F46" s="22"/>
      <c r="G46" s="22"/>
      <c r="H46" s="22"/>
      <c r="I46" s="22"/>
      <c r="J46" s="23"/>
    </row>
    <row r="47" spans="1:10" ht="15">
      <c r="A47" s="16" t="s">
        <v>660</v>
      </c>
      <c r="B47" s="6">
        <f>SUM(B48:B50)</f>
        <v>525</v>
      </c>
      <c r="C47" s="6">
        <f aca="true" t="shared" si="11" ref="C47:J47">SUM(C48:C50)</f>
        <v>190</v>
      </c>
      <c r="D47" s="6">
        <f t="shared" si="11"/>
        <v>280</v>
      </c>
      <c r="E47" s="6">
        <f t="shared" si="11"/>
        <v>0</v>
      </c>
      <c r="F47" s="6">
        <f t="shared" si="11"/>
        <v>9</v>
      </c>
      <c r="G47" s="6">
        <f t="shared" si="11"/>
        <v>23</v>
      </c>
      <c r="H47" s="6">
        <f t="shared" si="11"/>
        <v>21</v>
      </c>
      <c r="I47" s="6">
        <f t="shared" si="11"/>
        <v>1</v>
      </c>
      <c r="J47" s="7">
        <f t="shared" si="11"/>
        <v>1</v>
      </c>
    </row>
    <row r="48" spans="1:10" ht="15">
      <c r="A48" s="21" t="s">
        <v>663</v>
      </c>
      <c r="B48" s="18">
        <f>SUM(C48:J48)</f>
        <v>272</v>
      </c>
      <c r="C48" s="18">
        <v>99</v>
      </c>
      <c r="D48" s="18">
        <v>144</v>
      </c>
      <c r="E48" s="18">
        <v>0</v>
      </c>
      <c r="F48" s="18">
        <v>4</v>
      </c>
      <c r="G48" s="18">
        <v>14</v>
      </c>
      <c r="H48" s="18">
        <v>11</v>
      </c>
      <c r="I48" s="18">
        <v>0</v>
      </c>
      <c r="J48" s="19">
        <v>0</v>
      </c>
    </row>
    <row r="49" spans="1:10" ht="15">
      <c r="A49" s="17" t="s">
        <v>661</v>
      </c>
      <c r="B49" s="18">
        <f>SUM(C49:J49)</f>
        <v>155</v>
      </c>
      <c r="C49" s="18">
        <v>36</v>
      </c>
      <c r="D49" s="18">
        <v>97</v>
      </c>
      <c r="E49" s="18">
        <v>0</v>
      </c>
      <c r="F49" s="18">
        <v>4</v>
      </c>
      <c r="G49" s="18">
        <v>8</v>
      </c>
      <c r="H49" s="18">
        <v>8</v>
      </c>
      <c r="I49" s="18">
        <v>1</v>
      </c>
      <c r="J49" s="19">
        <v>1</v>
      </c>
    </row>
    <row r="50" spans="1:10" ht="15">
      <c r="A50" s="17" t="s">
        <v>662</v>
      </c>
      <c r="B50" s="18">
        <f>SUM(C50:J50)</f>
        <v>98</v>
      </c>
      <c r="C50" s="18">
        <v>55</v>
      </c>
      <c r="D50" s="18">
        <v>39</v>
      </c>
      <c r="E50" s="18">
        <v>0</v>
      </c>
      <c r="F50" s="18">
        <v>1</v>
      </c>
      <c r="G50" s="18">
        <v>1</v>
      </c>
      <c r="H50" s="18">
        <v>2</v>
      </c>
      <c r="I50" s="18">
        <v>0</v>
      </c>
      <c r="J50" s="19">
        <v>0</v>
      </c>
    </row>
    <row r="51" spans="1:10" ht="15">
      <c r="A51" s="17"/>
      <c r="B51" s="22"/>
      <c r="C51" s="22"/>
      <c r="D51" s="22"/>
      <c r="E51" s="22"/>
      <c r="F51" s="22"/>
      <c r="G51" s="22"/>
      <c r="H51" s="22"/>
      <c r="I51" s="22"/>
      <c r="J51" s="23"/>
    </row>
    <row r="52" spans="1:10" ht="15">
      <c r="A52" s="16" t="s">
        <v>664</v>
      </c>
      <c r="B52" s="6">
        <f aca="true" t="shared" si="12" ref="B52:J52">SUM(B53)</f>
        <v>745</v>
      </c>
      <c r="C52" s="6">
        <f t="shared" si="12"/>
        <v>440</v>
      </c>
      <c r="D52" s="6">
        <f t="shared" si="12"/>
        <v>221</v>
      </c>
      <c r="E52" s="6">
        <f t="shared" si="12"/>
        <v>0</v>
      </c>
      <c r="F52" s="6">
        <f t="shared" si="12"/>
        <v>14</v>
      </c>
      <c r="G52" s="6">
        <f t="shared" si="12"/>
        <v>21</v>
      </c>
      <c r="H52" s="6">
        <f t="shared" si="12"/>
        <v>48</v>
      </c>
      <c r="I52" s="6">
        <f t="shared" si="12"/>
        <v>1</v>
      </c>
      <c r="J52" s="7">
        <f t="shared" si="12"/>
        <v>0</v>
      </c>
    </row>
    <row r="53" spans="1:10" ht="15">
      <c r="A53" s="17" t="s">
        <v>665</v>
      </c>
      <c r="B53" s="18">
        <f>SUM(C53:J53)</f>
        <v>745</v>
      </c>
      <c r="C53" s="18">
        <v>440</v>
      </c>
      <c r="D53" s="18">
        <v>221</v>
      </c>
      <c r="E53" s="18">
        <v>0</v>
      </c>
      <c r="F53" s="18">
        <v>14</v>
      </c>
      <c r="G53" s="18">
        <v>21</v>
      </c>
      <c r="H53" s="18">
        <v>48</v>
      </c>
      <c r="I53" s="18">
        <v>1</v>
      </c>
      <c r="J53" s="19">
        <v>0</v>
      </c>
    </row>
    <row r="54" spans="1:10" ht="15">
      <c r="A54" s="17"/>
      <c r="B54" s="22"/>
      <c r="C54" s="22"/>
      <c r="D54" s="22"/>
      <c r="E54" s="22"/>
      <c r="F54" s="22"/>
      <c r="G54" s="22"/>
      <c r="H54" s="22"/>
      <c r="I54" s="22"/>
      <c r="J54" s="23"/>
    </row>
    <row r="55" spans="1:10" ht="15">
      <c r="A55" s="16" t="s">
        <v>666</v>
      </c>
      <c r="B55" s="6">
        <f aca="true" t="shared" si="13" ref="B55:J55">SUM(B56)</f>
        <v>1007</v>
      </c>
      <c r="C55" s="6">
        <f t="shared" si="13"/>
        <v>460</v>
      </c>
      <c r="D55" s="6">
        <f t="shared" si="13"/>
        <v>466</v>
      </c>
      <c r="E55" s="6">
        <f t="shared" si="13"/>
        <v>0</v>
      </c>
      <c r="F55" s="6">
        <f t="shared" si="13"/>
        <v>31</v>
      </c>
      <c r="G55" s="6">
        <f t="shared" si="13"/>
        <v>24</v>
      </c>
      <c r="H55" s="6">
        <f t="shared" si="13"/>
        <v>25</v>
      </c>
      <c r="I55" s="6">
        <f t="shared" si="13"/>
        <v>1</v>
      </c>
      <c r="J55" s="7">
        <f t="shared" si="13"/>
        <v>0</v>
      </c>
    </row>
    <row r="56" spans="1:10" ht="15">
      <c r="A56" s="48" t="s">
        <v>667</v>
      </c>
      <c r="B56" s="49">
        <f>SUM(C56:J56)</f>
        <v>1007</v>
      </c>
      <c r="C56" s="26">
        <v>460</v>
      </c>
      <c r="D56" s="26">
        <v>466</v>
      </c>
      <c r="E56" s="26">
        <v>0</v>
      </c>
      <c r="F56" s="26">
        <v>31</v>
      </c>
      <c r="G56" s="26">
        <v>24</v>
      </c>
      <c r="H56" s="26">
        <v>25</v>
      </c>
      <c r="I56" s="26">
        <v>1</v>
      </c>
      <c r="J56" s="50">
        <v>0</v>
      </c>
    </row>
    <row r="57" spans="1:2" ht="15">
      <c r="A57" s="3" t="s">
        <v>668</v>
      </c>
      <c r="B57" s="28"/>
    </row>
    <row r="58" ht="15">
      <c r="B58" s="28"/>
    </row>
  </sheetData>
  <sheetProtection/>
  <mergeCells count="1">
    <mergeCell ref="A3:J3"/>
  </mergeCells>
  <printOptions horizontalCentered="1" verticalCentered="1"/>
  <pageMargins left="0" right="0" top="0" bottom="0" header="0" footer="0"/>
  <pageSetup horizontalDpi="300" verticalDpi="3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J58"/>
  <sheetViews>
    <sheetView zoomScale="75" zoomScaleNormal="75" zoomScaleSheetLayoutView="100" zoomScalePageLayoutView="0" workbookViewId="0" topLeftCell="A1">
      <selection activeCell="A3" sqref="A3:I7"/>
    </sheetView>
  </sheetViews>
  <sheetFormatPr defaultColWidth="11.57421875" defaultRowHeight="12.75"/>
  <cols>
    <col min="1" max="1" width="40.28125" style="3" customWidth="1"/>
    <col min="2" max="9" width="16.421875" style="3" customWidth="1"/>
    <col min="10" max="16384" width="11.421875" style="3" customWidth="1"/>
  </cols>
  <sheetData>
    <row r="1" spans="1:9" ht="15">
      <c r="A1" s="1" t="s">
        <v>55</v>
      </c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30" t="s">
        <v>589</v>
      </c>
      <c r="B3" s="30"/>
      <c r="C3" s="30"/>
      <c r="D3" s="30"/>
      <c r="E3" s="30"/>
      <c r="F3" s="30"/>
      <c r="G3" s="30"/>
      <c r="H3" s="30"/>
      <c r="I3" s="30"/>
    </row>
    <row r="4" spans="1:9" ht="15">
      <c r="A4" s="30" t="s">
        <v>265</v>
      </c>
      <c r="B4" s="30"/>
      <c r="C4" s="30"/>
      <c r="D4" s="30"/>
      <c r="E4" s="30"/>
      <c r="F4" s="30"/>
      <c r="G4" s="30"/>
      <c r="H4" s="30"/>
      <c r="I4" s="30"/>
    </row>
    <row r="5" spans="1:9" ht="15">
      <c r="A5" s="72"/>
      <c r="B5" s="72"/>
      <c r="C5" s="72"/>
      <c r="D5" s="72"/>
      <c r="E5" s="72"/>
      <c r="F5" s="72"/>
      <c r="G5" s="72"/>
      <c r="H5" s="72"/>
      <c r="I5" s="72"/>
    </row>
    <row r="6" spans="1:9" ht="15">
      <c r="A6" s="32"/>
      <c r="B6" s="33"/>
      <c r="C6" s="73" t="s">
        <v>687</v>
      </c>
      <c r="D6" s="73"/>
      <c r="E6" s="73"/>
      <c r="F6" s="74" t="s">
        <v>688</v>
      </c>
      <c r="G6" s="75"/>
      <c r="H6" s="35"/>
      <c r="I6" s="76"/>
    </row>
    <row r="7" spans="1:10" s="58" customFormat="1" ht="45.75" customHeight="1">
      <c r="A7" s="77" t="s">
        <v>630</v>
      </c>
      <c r="B7" s="78" t="s">
        <v>689</v>
      </c>
      <c r="C7" s="79" t="s">
        <v>690</v>
      </c>
      <c r="D7" s="80" t="s">
        <v>691</v>
      </c>
      <c r="E7" s="79" t="s">
        <v>692</v>
      </c>
      <c r="F7" s="80" t="s">
        <v>693</v>
      </c>
      <c r="G7" s="79" t="s">
        <v>694</v>
      </c>
      <c r="H7" s="81" t="s">
        <v>695</v>
      </c>
      <c r="I7" s="82" t="s">
        <v>696</v>
      </c>
      <c r="J7" s="57"/>
    </row>
    <row r="8" spans="1:9" ht="15">
      <c r="A8" s="45"/>
      <c r="B8" s="59"/>
      <c r="C8" s="60"/>
      <c r="D8" s="60"/>
      <c r="E8" s="60"/>
      <c r="F8" s="60"/>
      <c r="G8" s="60"/>
      <c r="H8" s="60"/>
      <c r="I8" s="60"/>
    </row>
    <row r="9" spans="1:9" ht="15">
      <c r="A9" s="5" t="s">
        <v>634</v>
      </c>
      <c r="B9" s="7">
        <f>B11+B15+B18+B21+B25+B29+B32+B36+B40+B44+B47+B52+B55</f>
        <v>3169</v>
      </c>
      <c r="C9" s="61">
        <f aca="true" t="shared" si="0" ref="C9:I9">C11+C15+C18+C21+C25+C29+C32+C36+C40+C44+C47+C52+C55</f>
        <v>218</v>
      </c>
      <c r="D9" s="61">
        <f>D11+D15+D18+D21+D25+D29+D32+D36+D40+D44+D47+D52+D55</f>
        <v>257</v>
      </c>
      <c r="E9" s="61">
        <f t="shared" si="0"/>
        <v>17</v>
      </c>
      <c r="F9" s="61">
        <f t="shared" si="0"/>
        <v>592</v>
      </c>
      <c r="G9" s="61">
        <f t="shared" si="0"/>
        <v>393</v>
      </c>
      <c r="H9" s="61">
        <f t="shared" si="0"/>
        <v>1352</v>
      </c>
      <c r="I9" s="62">
        <f t="shared" si="0"/>
        <v>340</v>
      </c>
    </row>
    <row r="10" spans="1:9" ht="15">
      <c r="A10" s="15"/>
      <c r="B10" s="7"/>
      <c r="C10" s="61"/>
      <c r="D10" s="61"/>
      <c r="E10" s="61"/>
      <c r="F10" s="61"/>
      <c r="G10" s="61"/>
      <c r="H10" s="61"/>
      <c r="I10" s="62"/>
    </row>
    <row r="11" spans="1:9" ht="15">
      <c r="A11" s="16" t="s">
        <v>635</v>
      </c>
      <c r="B11" s="7">
        <f>SUM(B12:B13)</f>
        <v>1214</v>
      </c>
      <c r="C11" s="7">
        <f aca="true" t="shared" si="1" ref="C11:I11">SUM(C12:C13)</f>
        <v>76</v>
      </c>
      <c r="D11" s="7">
        <f t="shared" si="1"/>
        <v>107</v>
      </c>
      <c r="E11" s="7">
        <f t="shared" si="1"/>
        <v>9</v>
      </c>
      <c r="F11" s="7">
        <f t="shared" si="1"/>
        <v>208</v>
      </c>
      <c r="G11" s="7">
        <f t="shared" si="1"/>
        <v>90</v>
      </c>
      <c r="H11" s="7">
        <f t="shared" si="1"/>
        <v>496</v>
      </c>
      <c r="I11" s="7">
        <f t="shared" si="1"/>
        <v>228</v>
      </c>
    </row>
    <row r="12" spans="1:9" ht="15">
      <c r="A12" s="17" t="s">
        <v>636</v>
      </c>
      <c r="B12" s="63">
        <f>SUM(C12:I12)</f>
        <v>1183</v>
      </c>
      <c r="C12" s="64">
        <v>75</v>
      </c>
      <c r="D12" s="64">
        <v>106</v>
      </c>
      <c r="E12" s="64">
        <v>9</v>
      </c>
      <c r="F12" s="64">
        <v>206</v>
      </c>
      <c r="G12" s="64">
        <v>85</v>
      </c>
      <c r="H12" s="64">
        <v>474</v>
      </c>
      <c r="I12" s="65">
        <v>228</v>
      </c>
    </row>
    <row r="13" spans="1:9" ht="15">
      <c r="A13" s="17" t="s">
        <v>637</v>
      </c>
      <c r="B13" s="63">
        <f>SUM(C13:I13)</f>
        <v>31</v>
      </c>
      <c r="C13" s="64">
        <v>1</v>
      </c>
      <c r="D13" s="64">
        <v>1</v>
      </c>
      <c r="E13" s="64">
        <v>0</v>
      </c>
      <c r="F13" s="64">
        <v>2</v>
      </c>
      <c r="G13" s="64">
        <v>5</v>
      </c>
      <c r="H13" s="64">
        <v>22</v>
      </c>
      <c r="I13" s="65">
        <v>0</v>
      </c>
    </row>
    <row r="14" spans="1:9" ht="15">
      <c r="A14" s="17"/>
      <c r="B14" s="63"/>
      <c r="C14" s="64"/>
      <c r="D14" s="64"/>
      <c r="E14" s="64"/>
      <c r="F14" s="64"/>
      <c r="G14" s="64"/>
      <c r="H14" s="64"/>
      <c r="I14" s="63"/>
    </row>
    <row r="15" spans="1:9" ht="15">
      <c r="A15" s="16" t="s">
        <v>638</v>
      </c>
      <c r="B15" s="7">
        <f>SUM(B16)</f>
        <v>229</v>
      </c>
      <c r="C15" s="7">
        <f aca="true" t="shared" si="2" ref="C15:I15">SUM(C16)</f>
        <v>12</v>
      </c>
      <c r="D15" s="7">
        <f t="shared" si="2"/>
        <v>33</v>
      </c>
      <c r="E15" s="7">
        <f t="shared" si="2"/>
        <v>3</v>
      </c>
      <c r="F15" s="7">
        <f t="shared" si="2"/>
        <v>38</v>
      </c>
      <c r="G15" s="7">
        <f t="shared" si="2"/>
        <v>30</v>
      </c>
      <c r="H15" s="7">
        <f t="shared" si="2"/>
        <v>82</v>
      </c>
      <c r="I15" s="7">
        <f t="shared" si="2"/>
        <v>31</v>
      </c>
    </row>
    <row r="16" spans="1:9" ht="15">
      <c r="A16" s="17" t="s">
        <v>639</v>
      </c>
      <c r="B16" s="63">
        <f>SUM(C16:I16)</f>
        <v>229</v>
      </c>
      <c r="C16" s="64">
        <v>12</v>
      </c>
      <c r="D16" s="64">
        <v>33</v>
      </c>
      <c r="E16" s="64">
        <v>3</v>
      </c>
      <c r="F16" s="64">
        <v>38</v>
      </c>
      <c r="G16" s="64">
        <v>30</v>
      </c>
      <c r="H16" s="64">
        <v>82</v>
      </c>
      <c r="I16" s="65">
        <v>31</v>
      </c>
    </row>
    <row r="17" spans="2:9" ht="15">
      <c r="B17" s="65"/>
      <c r="C17" s="64"/>
      <c r="D17" s="64"/>
      <c r="E17" s="64"/>
      <c r="F17" s="64"/>
      <c r="G17" s="64"/>
      <c r="H17" s="64"/>
      <c r="I17" s="65"/>
    </row>
    <row r="18" spans="1:9" ht="15">
      <c r="A18" s="16" t="s">
        <v>640</v>
      </c>
      <c r="B18" s="7">
        <f>SUM(B19)</f>
        <v>166</v>
      </c>
      <c r="C18" s="7">
        <f aca="true" t="shared" si="3" ref="C18:I18">SUM(C19)</f>
        <v>18</v>
      </c>
      <c r="D18" s="7">
        <f t="shared" si="3"/>
        <v>10</v>
      </c>
      <c r="E18" s="7">
        <f t="shared" si="3"/>
        <v>0</v>
      </c>
      <c r="F18" s="7">
        <f t="shared" si="3"/>
        <v>28</v>
      </c>
      <c r="G18" s="7">
        <f t="shared" si="3"/>
        <v>23</v>
      </c>
      <c r="H18" s="7">
        <f t="shared" si="3"/>
        <v>87</v>
      </c>
      <c r="I18" s="7">
        <f t="shared" si="3"/>
        <v>0</v>
      </c>
    </row>
    <row r="19" spans="1:9" ht="15">
      <c r="A19" s="21" t="s">
        <v>641</v>
      </c>
      <c r="B19" s="63">
        <f>SUM(C19:I19)</f>
        <v>166</v>
      </c>
      <c r="C19" s="64">
        <v>18</v>
      </c>
      <c r="D19" s="64">
        <v>10</v>
      </c>
      <c r="E19" s="64">
        <v>0</v>
      </c>
      <c r="F19" s="64">
        <v>28</v>
      </c>
      <c r="G19" s="64">
        <v>23</v>
      </c>
      <c r="H19" s="64">
        <v>87</v>
      </c>
      <c r="I19" s="65">
        <v>0</v>
      </c>
    </row>
    <row r="20" spans="1:9" ht="15">
      <c r="A20" s="21"/>
      <c r="B20" s="63"/>
      <c r="C20" s="64"/>
      <c r="D20" s="64"/>
      <c r="E20" s="64"/>
      <c r="F20" s="64"/>
      <c r="G20" s="64"/>
      <c r="H20" s="64"/>
      <c r="I20" s="65"/>
    </row>
    <row r="21" spans="1:9" ht="15">
      <c r="A21" s="16" t="s">
        <v>642</v>
      </c>
      <c r="B21" s="7">
        <f>SUM(B22:B23)</f>
        <v>68</v>
      </c>
      <c r="C21" s="7">
        <f aca="true" t="shared" si="4" ref="C21:I21">SUM(C22:C23)</f>
        <v>8</v>
      </c>
      <c r="D21" s="7">
        <f t="shared" si="4"/>
        <v>3</v>
      </c>
      <c r="E21" s="7">
        <f t="shared" si="4"/>
        <v>0</v>
      </c>
      <c r="F21" s="7">
        <f t="shared" si="4"/>
        <v>11</v>
      </c>
      <c r="G21" s="7">
        <f t="shared" si="4"/>
        <v>9</v>
      </c>
      <c r="H21" s="7">
        <f t="shared" si="4"/>
        <v>37</v>
      </c>
      <c r="I21" s="7">
        <f t="shared" si="4"/>
        <v>0</v>
      </c>
    </row>
    <row r="22" spans="1:9" ht="15">
      <c r="A22" s="17" t="s">
        <v>644</v>
      </c>
      <c r="B22" s="63">
        <f>SUM(C22:I22)</f>
        <v>46</v>
      </c>
      <c r="C22" s="64">
        <v>5</v>
      </c>
      <c r="D22" s="64">
        <v>3</v>
      </c>
      <c r="E22" s="64">
        <v>0</v>
      </c>
      <c r="F22" s="64">
        <v>4</v>
      </c>
      <c r="G22" s="64">
        <v>9</v>
      </c>
      <c r="H22" s="64">
        <v>25</v>
      </c>
      <c r="I22" s="65">
        <v>0</v>
      </c>
    </row>
    <row r="23" spans="1:9" ht="15">
      <c r="A23" s="17" t="s">
        <v>643</v>
      </c>
      <c r="B23" s="63">
        <f>SUM(C23:I23)</f>
        <v>22</v>
      </c>
      <c r="C23" s="64">
        <v>3</v>
      </c>
      <c r="D23" s="64">
        <v>0</v>
      </c>
      <c r="E23" s="64">
        <v>0</v>
      </c>
      <c r="F23" s="64">
        <v>7</v>
      </c>
      <c r="G23" s="64">
        <v>0</v>
      </c>
      <c r="H23" s="64">
        <v>12</v>
      </c>
      <c r="I23" s="65">
        <v>0</v>
      </c>
    </row>
    <row r="24" spans="1:9" ht="15">
      <c r="A24" s="17"/>
      <c r="B24" s="63"/>
      <c r="C24" s="64"/>
      <c r="D24" s="64"/>
      <c r="E24" s="64"/>
      <c r="F24" s="64"/>
      <c r="G24" s="64"/>
      <c r="H24" s="64"/>
      <c r="I24" s="65"/>
    </row>
    <row r="25" spans="1:9" ht="15">
      <c r="A25" s="16" t="s">
        <v>645</v>
      </c>
      <c r="B25" s="7">
        <f>SUM(B26:B27)</f>
        <v>305</v>
      </c>
      <c r="C25" s="7">
        <f aca="true" t="shared" si="5" ref="C25:I25">SUM(C26:C27)</f>
        <v>14</v>
      </c>
      <c r="D25" s="7">
        <f t="shared" si="5"/>
        <v>16</v>
      </c>
      <c r="E25" s="7">
        <f t="shared" si="5"/>
        <v>0</v>
      </c>
      <c r="F25" s="7">
        <f t="shared" si="5"/>
        <v>100</v>
      </c>
      <c r="G25" s="7">
        <f t="shared" si="5"/>
        <v>23</v>
      </c>
      <c r="H25" s="7">
        <f t="shared" si="5"/>
        <v>148</v>
      </c>
      <c r="I25" s="7">
        <f t="shared" si="5"/>
        <v>4</v>
      </c>
    </row>
    <row r="26" spans="1:9" ht="15">
      <c r="A26" s="17" t="s">
        <v>646</v>
      </c>
      <c r="B26" s="63">
        <f>SUM(C26:I26)</f>
        <v>266</v>
      </c>
      <c r="C26" s="64">
        <v>13</v>
      </c>
      <c r="D26" s="64">
        <v>16</v>
      </c>
      <c r="E26" s="64">
        <v>0</v>
      </c>
      <c r="F26" s="64">
        <v>92</v>
      </c>
      <c r="G26" s="64">
        <v>21</v>
      </c>
      <c r="H26" s="64">
        <v>120</v>
      </c>
      <c r="I26" s="65">
        <v>4</v>
      </c>
    </row>
    <row r="27" spans="1:9" ht="15">
      <c r="A27" s="17" t="s">
        <v>647</v>
      </c>
      <c r="B27" s="63">
        <f>SUM(C27:I27)</f>
        <v>39</v>
      </c>
      <c r="C27" s="64">
        <v>1</v>
      </c>
      <c r="D27" s="64">
        <v>0</v>
      </c>
      <c r="E27" s="64">
        <v>0</v>
      </c>
      <c r="F27" s="64">
        <v>8</v>
      </c>
      <c r="G27" s="64">
        <v>2</v>
      </c>
      <c r="H27" s="64">
        <v>28</v>
      </c>
      <c r="I27" s="65">
        <v>0</v>
      </c>
    </row>
    <row r="28" spans="1:9" ht="15">
      <c r="A28" s="17"/>
      <c r="B28" s="66"/>
      <c r="C28" s="67"/>
      <c r="D28" s="67"/>
      <c r="E28" s="67"/>
      <c r="F28" s="67"/>
      <c r="G28" s="67"/>
      <c r="H28" s="67"/>
      <c r="I28" s="68"/>
    </row>
    <row r="29" spans="1:9" ht="15">
      <c r="A29" s="16" t="s">
        <v>648</v>
      </c>
      <c r="B29" s="7">
        <f>SUM(B30)</f>
        <v>208</v>
      </c>
      <c r="C29" s="7">
        <f aca="true" t="shared" si="6" ref="C29:I29">SUM(C30)</f>
        <v>14</v>
      </c>
      <c r="D29" s="7">
        <f t="shared" si="6"/>
        <v>19</v>
      </c>
      <c r="E29" s="7">
        <f t="shared" si="6"/>
        <v>0</v>
      </c>
      <c r="F29" s="7">
        <f t="shared" si="6"/>
        <v>44</v>
      </c>
      <c r="G29" s="7">
        <f t="shared" si="6"/>
        <v>17</v>
      </c>
      <c r="H29" s="7">
        <f t="shared" si="6"/>
        <v>67</v>
      </c>
      <c r="I29" s="7">
        <f t="shared" si="6"/>
        <v>47</v>
      </c>
    </row>
    <row r="30" spans="1:9" ht="15">
      <c r="A30" s="17" t="s">
        <v>649</v>
      </c>
      <c r="B30" s="63">
        <f>SUM(C30:I30)</f>
        <v>208</v>
      </c>
      <c r="C30" s="64">
        <v>14</v>
      </c>
      <c r="D30" s="64">
        <v>19</v>
      </c>
      <c r="E30" s="64">
        <v>0</v>
      </c>
      <c r="F30" s="64">
        <v>44</v>
      </c>
      <c r="G30" s="64">
        <v>17</v>
      </c>
      <c r="H30" s="64">
        <v>67</v>
      </c>
      <c r="I30" s="65">
        <v>47</v>
      </c>
    </row>
    <row r="31" spans="1:9" ht="15">
      <c r="A31" s="17"/>
      <c r="B31" s="66"/>
      <c r="C31" s="67"/>
      <c r="D31" s="67"/>
      <c r="E31" s="67"/>
      <c r="F31" s="67"/>
      <c r="G31" s="67"/>
      <c r="H31" s="67"/>
      <c r="I31" s="68"/>
    </row>
    <row r="32" spans="1:9" ht="15">
      <c r="A32" s="16" t="s">
        <v>650</v>
      </c>
      <c r="B32" s="7">
        <f>SUM(B33:B34)</f>
        <v>162</v>
      </c>
      <c r="C32" s="7">
        <f aca="true" t="shared" si="7" ref="C32:I32">SUM(C33:C34)</f>
        <v>5</v>
      </c>
      <c r="D32" s="7">
        <f t="shared" si="7"/>
        <v>0</v>
      </c>
      <c r="E32" s="7">
        <f t="shared" si="7"/>
        <v>0</v>
      </c>
      <c r="F32" s="7">
        <f t="shared" si="7"/>
        <v>48</v>
      </c>
      <c r="G32" s="7">
        <f t="shared" si="7"/>
        <v>63</v>
      </c>
      <c r="H32" s="7">
        <f t="shared" si="7"/>
        <v>43</v>
      </c>
      <c r="I32" s="7">
        <f t="shared" si="7"/>
        <v>3</v>
      </c>
    </row>
    <row r="33" spans="1:9" ht="15">
      <c r="A33" s="17" t="s">
        <v>591</v>
      </c>
      <c r="B33" s="63">
        <f>SUM(C33:I33)</f>
        <v>99</v>
      </c>
      <c r="C33" s="64">
        <v>5</v>
      </c>
      <c r="D33" s="64">
        <v>0</v>
      </c>
      <c r="E33" s="64">
        <v>0</v>
      </c>
      <c r="F33" s="64">
        <v>31</v>
      </c>
      <c r="G33" s="64">
        <v>28</v>
      </c>
      <c r="H33" s="64">
        <v>32</v>
      </c>
      <c r="I33" s="65">
        <v>3</v>
      </c>
    </row>
    <row r="34" spans="1:9" ht="15">
      <c r="A34" s="17" t="s">
        <v>651</v>
      </c>
      <c r="B34" s="63">
        <f>SUM(C34:I34)</f>
        <v>63</v>
      </c>
      <c r="C34" s="64">
        <v>0</v>
      </c>
      <c r="D34" s="64">
        <v>0</v>
      </c>
      <c r="E34" s="64">
        <v>0</v>
      </c>
      <c r="F34" s="64">
        <v>17</v>
      </c>
      <c r="G34" s="64">
        <v>35</v>
      </c>
      <c r="H34" s="64">
        <v>11</v>
      </c>
      <c r="I34" s="65">
        <v>0</v>
      </c>
    </row>
    <row r="35" spans="1:9" ht="15">
      <c r="A35" s="17"/>
      <c r="B35" s="66"/>
      <c r="C35" s="67"/>
      <c r="D35" s="67"/>
      <c r="E35" s="67"/>
      <c r="F35" s="67"/>
      <c r="G35" s="67"/>
      <c r="H35" s="67"/>
      <c r="I35" s="68"/>
    </row>
    <row r="36" spans="1:9" ht="15">
      <c r="A36" s="16" t="s">
        <v>652</v>
      </c>
      <c r="B36" s="7">
        <f>SUM(B37:B38)</f>
        <v>80</v>
      </c>
      <c r="C36" s="7">
        <f aca="true" t="shared" si="8" ref="C36:I36">SUM(C37:C38)</f>
        <v>0</v>
      </c>
      <c r="D36" s="7">
        <f t="shared" si="8"/>
        <v>0</v>
      </c>
      <c r="E36" s="7">
        <f t="shared" si="8"/>
        <v>0</v>
      </c>
      <c r="F36" s="7">
        <f t="shared" si="8"/>
        <v>12</v>
      </c>
      <c r="G36" s="7">
        <f t="shared" si="8"/>
        <v>29</v>
      </c>
      <c r="H36" s="7">
        <f t="shared" si="8"/>
        <v>38</v>
      </c>
      <c r="I36" s="7">
        <f t="shared" si="8"/>
        <v>1</v>
      </c>
    </row>
    <row r="37" spans="1:9" ht="15">
      <c r="A37" s="21" t="s">
        <v>653</v>
      </c>
      <c r="B37" s="63">
        <f>SUM(C37:I37)</f>
        <v>16</v>
      </c>
      <c r="C37" s="64">
        <v>0</v>
      </c>
      <c r="D37" s="64">
        <v>0</v>
      </c>
      <c r="E37" s="64">
        <v>0</v>
      </c>
      <c r="F37" s="64">
        <v>3</v>
      </c>
      <c r="G37" s="64">
        <v>3</v>
      </c>
      <c r="H37" s="64">
        <v>9</v>
      </c>
      <c r="I37" s="65">
        <v>1</v>
      </c>
    </row>
    <row r="38" spans="1:9" ht="15">
      <c r="A38" s="17" t="s">
        <v>654</v>
      </c>
      <c r="B38" s="63">
        <f>SUM(C38:I38)</f>
        <v>64</v>
      </c>
      <c r="C38" s="64">
        <v>0</v>
      </c>
      <c r="D38" s="64">
        <v>0</v>
      </c>
      <c r="E38" s="64">
        <v>0</v>
      </c>
      <c r="F38" s="64">
        <v>9</v>
      </c>
      <c r="G38" s="64">
        <v>26</v>
      </c>
      <c r="H38" s="64">
        <v>29</v>
      </c>
      <c r="I38" s="65">
        <v>0</v>
      </c>
    </row>
    <row r="39" spans="1:9" ht="15">
      <c r="A39" s="17"/>
      <c r="B39" s="66"/>
      <c r="C39" s="67"/>
      <c r="D39" s="67"/>
      <c r="E39" s="67"/>
      <c r="F39" s="67"/>
      <c r="G39" s="67"/>
      <c r="H39" s="67"/>
      <c r="I39" s="68"/>
    </row>
    <row r="40" spans="1:9" ht="15">
      <c r="A40" s="16" t="s">
        <v>655</v>
      </c>
      <c r="B40" s="7">
        <f>SUM(B41:B42)</f>
        <v>258</v>
      </c>
      <c r="C40" s="7">
        <f aca="true" t="shared" si="9" ref="C40:I40">SUM(C41:C42)</f>
        <v>14</v>
      </c>
      <c r="D40" s="7">
        <f t="shared" si="9"/>
        <v>18</v>
      </c>
      <c r="E40" s="7">
        <f t="shared" si="9"/>
        <v>1</v>
      </c>
      <c r="F40" s="7">
        <f t="shared" si="9"/>
        <v>40</v>
      </c>
      <c r="G40" s="7">
        <f t="shared" si="9"/>
        <v>43</v>
      </c>
      <c r="H40" s="7">
        <f t="shared" si="9"/>
        <v>139</v>
      </c>
      <c r="I40" s="7">
        <f t="shared" si="9"/>
        <v>3</v>
      </c>
    </row>
    <row r="41" spans="1:9" ht="15">
      <c r="A41" s="17" t="s">
        <v>656</v>
      </c>
      <c r="B41" s="63">
        <f>SUM(C41:I41)</f>
        <v>154</v>
      </c>
      <c r="C41" s="64">
        <v>14</v>
      </c>
      <c r="D41" s="64">
        <v>16</v>
      </c>
      <c r="E41" s="64">
        <v>1</v>
      </c>
      <c r="F41" s="64">
        <v>34</v>
      </c>
      <c r="G41" s="64">
        <v>21</v>
      </c>
      <c r="H41" s="64">
        <v>65</v>
      </c>
      <c r="I41" s="65">
        <v>3</v>
      </c>
    </row>
    <row r="42" spans="1:9" ht="15">
      <c r="A42" s="21" t="s">
        <v>657</v>
      </c>
      <c r="B42" s="63">
        <f>SUM(C42:I42)</f>
        <v>104</v>
      </c>
      <c r="C42" s="64">
        <v>0</v>
      </c>
      <c r="D42" s="64">
        <v>2</v>
      </c>
      <c r="E42" s="64">
        <v>0</v>
      </c>
      <c r="F42" s="64">
        <v>6</v>
      </c>
      <c r="G42" s="64">
        <v>22</v>
      </c>
      <c r="H42" s="64">
        <v>74</v>
      </c>
      <c r="I42" s="65">
        <v>0</v>
      </c>
    </row>
    <row r="43" spans="1:9" ht="15">
      <c r="A43" s="21"/>
      <c r="B43" s="66"/>
      <c r="C43" s="67"/>
      <c r="D43" s="67"/>
      <c r="E43" s="67"/>
      <c r="F43" s="67"/>
      <c r="G43" s="67"/>
      <c r="H43" s="67"/>
      <c r="I43" s="68"/>
    </row>
    <row r="44" spans="1:9" ht="15">
      <c r="A44" s="16" t="s">
        <v>658</v>
      </c>
      <c r="B44" s="7">
        <f>SUM(B45)</f>
        <v>148</v>
      </c>
      <c r="C44" s="7">
        <f aca="true" t="shared" si="10" ref="C44:I44">SUM(C45)</f>
        <v>8</v>
      </c>
      <c r="D44" s="7">
        <f t="shared" si="10"/>
        <v>13</v>
      </c>
      <c r="E44" s="7">
        <f t="shared" si="10"/>
        <v>2</v>
      </c>
      <c r="F44" s="7">
        <f t="shared" si="10"/>
        <v>17</v>
      </c>
      <c r="G44" s="7">
        <f t="shared" si="10"/>
        <v>20</v>
      </c>
      <c r="H44" s="7">
        <f t="shared" si="10"/>
        <v>85</v>
      </c>
      <c r="I44" s="7">
        <f t="shared" si="10"/>
        <v>3</v>
      </c>
    </row>
    <row r="45" spans="1:9" ht="15">
      <c r="A45" s="21" t="s">
        <v>659</v>
      </c>
      <c r="B45" s="63">
        <f>SUM(C45:I45)</f>
        <v>148</v>
      </c>
      <c r="C45" s="64">
        <v>8</v>
      </c>
      <c r="D45" s="64">
        <v>13</v>
      </c>
      <c r="E45" s="64">
        <v>2</v>
      </c>
      <c r="F45" s="64">
        <v>17</v>
      </c>
      <c r="G45" s="64">
        <v>20</v>
      </c>
      <c r="H45" s="64">
        <v>85</v>
      </c>
      <c r="I45" s="65">
        <v>3</v>
      </c>
    </row>
    <row r="46" spans="1:9" ht="12.75" customHeight="1">
      <c r="A46" s="21"/>
      <c r="B46" s="66"/>
      <c r="C46" s="67"/>
      <c r="D46" s="67"/>
      <c r="E46" s="67"/>
      <c r="F46" s="67"/>
      <c r="G46" s="67"/>
      <c r="H46" s="67"/>
      <c r="I46" s="68"/>
    </row>
    <row r="47" spans="1:9" ht="15">
      <c r="A47" s="16" t="s">
        <v>660</v>
      </c>
      <c r="B47" s="7">
        <f>SUM(B48:B50)</f>
        <v>45</v>
      </c>
      <c r="C47" s="7">
        <f aca="true" t="shared" si="11" ref="C47:I47">SUM(C48:C50)</f>
        <v>4</v>
      </c>
      <c r="D47" s="7">
        <f t="shared" si="11"/>
        <v>11</v>
      </c>
      <c r="E47" s="7">
        <f t="shared" si="11"/>
        <v>0</v>
      </c>
      <c r="F47" s="7">
        <f t="shared" si="11"/>
        <v>0</v>
      </c>
      <c r="G47" s="7">
        <f t="shared" si="11"/>
        <v>7</v>
      </c>
      <c r="H47" s="7">
        <f t="shared" si="11"/>
        <v>22</v>
      </c>
      <c r="I47" s="7">
        <f t="shared" si="11"/>
        <v>1</v>
      </c>
    </row>
    <row r="48" spans="1:9" ht="15">
      <c r="A48" s="21" t="s">
        <v>663</v>
      </c>
      <c r="B48" s="63">
        <f>SUM(C48:I48)</f>
        <v>45</v>
      </c>
      <c r="C48" s="64">
        <v>4</v>
      </c>
      <c r="D48" s="64">
        <v>11</v>
      </c>
      <c r="E48" s="64">
        <v>0</v>
      </c>
      <c r="F48" s="64">
        <v>0</v>
      </c>
      <c r="G48" s="64">
        <v>7</v>
      </c>
      <c r="H48" s="64">
        <v>22</v>
      </c>
      <c r="I48" s="65">
        <v>1</v>
      </c>
    </row>
    <row r="49" spans="1:9" ht="15">
      <c r="A49" s="17" t="s">
        <v>661</v>
      </c>
      <c r="B49" s="63">
        <f>SUM(C49:I49)</f>
        <v>0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5">
        <v>0</v>
      </c>
    </row>
    <row r="50" spans="1:9" ht="15">
      <c r="A50" s="17" t="s">
        <v>662</v>
      </c>
      <c r="B50" s="63">
        <f>SUM(C50:I50)</f>
        <v>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5">
        <v>0</v>
      </c>
    </row>
    <row r="51" spans="1:9" ht="15">
      <c r="A51" s="17"/>
      <c r="B51" s="66"/>
      <c r="C51" s="67"/>
      <c r="D51" s="67"/>
      <c r="E51" s="67"/>
      <c r="F51" s="67"/>
      <c r="G51" s="67"/>
      <c r="H51" s="67"/>
      <c r="I51" s="68"/>
    </row>
    <row r="52" spans="1:9" ht="15">
      <c r="A52" s="16" t="s">
        <v>664</v>
      </c>
      <c r="B52" s="7">
        <f>SUM(B53)</f>
        <v>203</v>
      </c>
      <c r="C52" s="7">
        <f aca="true" t="shared" si="12" ref="C52:I52">SUM(C53)</f>
        <v>32</v>
      </c>
      <c r="D52" s="7">
        <f t="shared" si="12"/>
        <v>16</v>
      </c>
      <c r="E52" s="7">
        <f t="shared" si="12"/>
        <v>1</v>
      </c>
      <c r="F52" s="7">
        <f t="shared" si="12"/>
        <v>30</v>
      </c>
      <c r="G52" s="7">
        <f t="shared" si="12"/>
        <v>31</v>
      </c>
      <c r="H52" s="7">
        <f t="shared" si="12"/>
        <v>81</v>
      </c>
      <c r="I52" s="7">
        <f t="shared" si="12"/>
        <v>12</v>
      </c>
    </row>
    <row r="53" spans="1:9" ht="15">
      <c r="A53" s="17" t="s">
        <v>665</v>
      </c>
      <c r="B53" s="63">
        <f>SUM(C53:I53)</f>
        <v>203</v>
      </c>
      <c r="C53" s="64">
        <v>32</v>
      </c>
      <c r="D53" s="64">
        <v>16</v>
      </c>
      <c r="E53" s="64">
        <v>1</v>
      </c>
      <c r="F53" s="64">
        <v>30</v>
      </c>
      <c r="G53" s="64">
        <v>31</v>
      </c>
      <c r="H53" s="64">
        <v>81</v>
      </c>
      <c r="I53" s="65">
        <v>12</v>
      </c>
    </row>
    <row r="54" spans="1:9" ht="15">
      <c r="A54" s="17"/>
      <c r="B54" s="66"/>
      <c r="C54" s="67"/>
      <c r="D54" s="67"/>
      <c r="E54" s="67"/>
      <c r="F54" s="67"/>
      <c r="G54" s="67"/>
      <c r="H54" s="67"/>
      <c r="I54" s="68"/>
    </row>
    <row r="55" spans="1:9" ht="15">
      <c r="A55" s="16" t="s">
        <v>666</v>
      </c>
      <c r="B55" s="7">
        <f>SUM(B56)</f>
        <v>83</v>
      </c>
      <c r="C55" s="7">
        <f aca="true" t="shared" si="13" ref="C55:I55">SUM(C56)</f>
        <v>13</v>
      </c>
      <c r="D55" s="7">
        <f t="shared" si="13"/>
        <v>11</v>
      </c>
      <c r="E55" s="7">
        <f t="shared" si="13"/>
        <v>1</v>
      </c>
      <c r="F55" s="7">
        <f t="shared" si="13"/>
        <v>16</v>
      </c>
      <c r="G55" s="7">
        <f t="shared" si="13"/>
        <v>8</v>
      </c>
      <c r="H55" s="7">
        <f t="shared" si="13"/>
        <v>27</v>
      </c>
      <c r="I55" s="7">
        <f t="shared" si="13"/>
        <v>7</v>
      </c>
    </row>
    <row r="56" spans="1:9" ht="15">
      <c r="A56" s="69" t="s">
        <v>667</v>
      </c>
      <c r="B56" s="70">
        <f>SUM(C56:I56)</f>
        <v>83</v>
      </c>
      <c r="C56" s="71">
        <v>13</v>
      </c>
      <c r="D56" s="71">
        <v>11</v>
      </c>
      <c r="E56" s="71">
        <v>1</v>
      </c>
      <c r="F56" s="71">
        <v>16</v>
      </c>
      <c r="G56" s="71">
        <v>8</v>
      </c>
      <c r="H56" s="71">
        <v>27</v>
      </c>
      <c r="I56" s="40">
        <v>7</v>
      </c>
    </row>
    <row r="57" spans="1:2" ht="15">
      <c r="A57" s="3" t="s">
        <v>668</v>
      </c>
      <c r="B57" s="28"/>
    </row>
    <row r="58" ht="15">
      <c r="B58" s="28"/>
    </row>
  </sheetData>
  <sheetProtection/>
  <mergeCells count="4">
    <mergeCell ref="A3:I3"/>
    <mergeCell ref="A4:I4"/>
    <mergeCell ref="C6:E6"/>
    <mergeCell ref="F6:G6"/>
  </mergeCells>
  <printOptions horizontalCentered="1" verticalCentered="1"/>
  <pageMargins left="0" right="0" top="0" bottom="0" header="0" footer="0"/>
  <pageSetup horizontalDpi="300" verticalDpi="300" orientation="landscape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J57"/>
  <sheetViews>
    <sheetView zoomScale="75" zoomScaleNormal="75" zoomScaleSheetLayoutView="100" zoomScalePageLayoutView="0" workbookViewId="0" topLeftCell="A1">
      <selection activeCell="A3" sqref="A3:J6"/>
    </sheetView>
  </sheetViews>
  <sheetFormatPr defaultColWidth="11.57421875" defaultRowHeight="12.75"/>
  <cols>
    <col min="1" max="1" width="41.00390625" style="3" customWidth="1"/>
    <col min="2" max="16384" width="11.421875" style="3" customWidth="1"/>
  </cols>
  <sheetData>
    <row r="1" spans="1:10" ht="15">
      <c r="A1" s="1" t="s">
        <v>56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0" t="s">
        <v>697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">
      <c r="A4" s="30" t="s">
        <v>266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ht="15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0" ht="75">
      <c r="A6" s="87" t="s">
        <v>630</v>
      </c>
      <c r="B6" s="88" t="s">
        <v>674</v>
      </c>
      <c r="C6" s="89" t="s">
        <v>268</v>
      </c>
      <c r="D6" s="89" t="s">
        <v>269</v>
      </c>
      <c r="E6" s="89" t="s">
        <v>698</v>
      </c>
      <c r="F6" s="90" t="s">
        <v>699</v>
      </c>
      <c r="G6" s="91" t="s">
        <v>700</v>
      </c>
      <c r="H6" s="92" t="s">
        <v>701</v>
      </c>
      <c r="I6" s="93" t="s">
        <v>702</v>
      </c>
      <c r="J6" s="93" t="s">
        <v>703</v>
      </c>
    </row>
    <row r="7" spans="1:10" ht="15">
      <c r="A7" s="45"/>
      <c r="B7" s="83"/>
      <c r="C7" s="84"/>
      <c r="D7" s="83"/>
      <c r="E7" s="84"/>
      <c r="F7" s="83"/>
      <c r="G7" s="84"/>
      <c r="H7" s="84"/>
      <c r="I7" s="83"/>
      <c r="J7" s="85"/>
    </row>
    <row r="8" spans="1:10" ht="15">
      <c r="A8" s="5" t="s">
        <v>634</v>
      </c>
      <c r="B8" s="7">
        <f aca="true" t="shared" si="0" ref="B8:J8">B10+B14+B17+B20+B24+B28+B31+B35+B39+B43+B46+B51+B54</f>
        <v>1352</v>
      </c>
      <c r="C8" s="7">
        <f t="shared" si="0"/>
        <v>615</v>
      </c>
      <c r="D8" s="7">
        <f t="shared" si="0"/>
        <v>176</v>
      </c>
      <c r="E8" s="7">
        <f t="shared" si="0"/>
        <v>46</v>
      </c>
      <c r="F8" s="7">
        <f t="shared" si="0"/>
        <v>23</v>
      </c>
      <c r="G8" s="7">
        <f t="shared" si="0"/>
        <v>1</v>
      </c>
      <c r="H8" s="7">
        <f t="shared" si="0"/>
        <v>107</v>
      </c>
      <c r="I8" s="7">
        <f t="shared" si="0"/>
        <v>32</v>
      </c>
      <c r="J8" s="7">
        <f t="shared" si="0"/>
        <v>352</v>
      </c>
    </row>
    <row r="9" spans="1:10" ht="15">
      <c r="A9" s="15"/>
      <c r="B9" s="7"/>
      <c r="C9" s="61"/>
      <c r="D9" s="61"/>
      <c r="E9" s="61"/>
      <c r="F9" s="61"/>
      <c r="G9" s="61"/>
      <c r="H9" s="61"/>
      <c r="I9" s="62"/>
      <c r="J9" s="62"/>
    </row>
    <row r="10" spans="1:10" ht="15">
      <c r="A10" s="16" t="s">
        <v>635</v>
      </c>
      <c r="B10" s="7">
        <f>SUM(B11:B12)</f>
        <v>496</v>
      </c>
      <c r="C10" s="61">
        <f aca="true" t="shared" si="1" ref="C10:J10">SUM(C11:C12)</f>
        <v>265</v>
      </c>
      <c r="D10" s="61">
        <f t="shared" si="1"/>
        <v>34</v>
      </c>
      <c r="E10" s="61">
        <f t="shared" si="1"/>
        <v>19</v>
      </c>
      <c r="F10" s="61">
        <f t="shared" si="1"/>
        <v>0</v>
      </c>
      <c r="G10" s="61">
        <f t="shared" si="1"/>
        <v>0</v>
      </c>
      <c r="H10" s="61">
        <f t="shared" si="1"/>
        <v>38</v>
      </c>
      <c r="I10" s="62">
        <f t="shared" si="1"/>
        <v>8</v>
      </c>
      <c r="J10" s="62">
        <f t="shared" si="1"/>
        <v>132</v>
      </c>
    </row>
    <row r="11" spans="1:10" ht="15">
      <c r="A11" s="17" t="s">
        <v>636</v>
      </c>
      <c r="B11" s="63">
        <f>SUM(C11:J11)</f>
        <v>474</v>
      </c>
      <c r="C11" s="64">
        <v>257</v>
      </c>
      <c r="D11" s="64">
        <v>34</v>
      </c>
      <c r="E11" s="64">
        <v>17</v>
      </c>
      <c r="F11" s="64">
        <v>0</v>
      </c>
      <c r="G11" s="64">
        <v>0</v>
      </c>
      <c r="H11" s="64">
        <v>36</v>
      </c>
      <c r="I11" s="64">
        <v>1</v>
      </c>
      <c r="J11" s="65">
        <v>129</v>
      </c>
    </row>
    <row r="12" spans="1:10" ht="15">
      <c r="A12" s="17" t="s">
        <v>637</v>
      </c>
      <c r="B12" s="63">
        <f>SUM(C12:J12)</f>
        <v>22</v>
      </c>
      <c r="C12" s="64">
        <v>8</v>
      </c>
      <c r="D12" s="64">
        <v>0</v>
      </c>
      <c r="E12" s="64">
        <v>2</v>
      </c>
      <c r="F12" s="64">
        <v>0</v>
      </c>
      <c r="G12" s="64">
        <v>0</v>
      </c>
      <c r="H12" s="64">
        <v>2</v>
      </c>
      <c r="I12" s="64">
        <v>7</v>
      </c>
      <c r="J12" s="65">
        <v>3</v>
      </c>
    </row>
    <row r="13" spans="1:10" ht="15">
      <c r="A13" s="17"/>
      <c r="B13" s="63"/>
      <c r="C13" s="65"/>
      <c r="D13" s="64"/>
      <c r="E13" s="65"/>
      <c r="F13" s="65"/>
      <c r="G13" s="65"/>
      <c r="H13" s="65"/>
      <c r="I13" s="65"/>
      <c r="J13" s="65"/>
    </row>
    <row r="14" spans="1:10" ht="15">
      <c r="A14" s="16" t="s">
        <v>638</v>
      </c>
      <c r="B14" s="86">
        <f>SUM(B15)</f>
        <v>82</v>
      </c>
      <c r="C14" s="62">
        <f aca="true" t="shared" si="2" ref="C14:J14">SUM(C15)</f>
        <v>33</v>
      </c>
      <c r="D14" s="61">
        <f t="shared" si="2"/>
        <v>7</v>
      </c>
      <c r="E14" s="62">
        <f t="shared" si="2"/>
        <v>6</v>
      </c>
      <c r="F14" s="62">
        <f t="shared" si="2"/>
        <v>0</v>
      </c>
      <c r="G14" s="62">
        <f t="shared" si="2"/>
        <v>0</v>
      </c>
      <c r="H14" s="62">
        <f t="shared" si="2"/>
        <v>4</v>
      </c>
      <c r="I14" s="62">
        <f t="shared" si="2"/>
        <v>14</v>
      </c>
      <c r="J14" s="62">
        <f t="shared" si="2"/>
        <v>18</v>
      </c>
    </row>
    <row r="15" spans="1:10" ht="15">
      <c r="A15" s="17" t="s">
        <v>639</v>
      </c>
      <c r="B15" s="63">
        <f>SUM(C15:J15)</f>
        <v>82</v>
      </c>
      <c r="C15" s="64">
        <v>33</v>
      </c>
      <c r="D15" s="64">
        <v>7</v>
      </c>
      <c r="E15" s="64">
        <v>6</v>
      </c>
      <c r="F15" s="64">
        <v>0</v>
      </c>
      <c r="G15" s="64">
        <v>0</v>
      </c>
      <c r="H15" s="64">
        <v>4</v>
      </c>
      <c r="I15" s="64">
        <v>14</v>
      </c>
      <c r="J15" s="65">
        <v>18</v>
      </c>
    </row>
    <row r="16" spans="2:10" ht="15">
      <c r="B16" s="65"/>
      <c r="C16" s="64"/>
      <c r="D16" s="65"/>
      <c r="E16" s="64"/>
      <c r="F16" s="65"/>
      <c r="G16" s="64"/>
      <c r="H16" s="65"/>
      <c r="I16" s="65"/>
      <c r="J16" s="65"/>
    </row>
    <row r="17" spans="1:10" ht="15">
      <c r="A17" s="16" t="s">
        <v>640</v>
      </c>
      <c r="B17" s="7">
        <f>SUM(B18)</f>
        <v>87</v>
      </c>
      <c r="C17" s="61">
        <f aca="true" t="shared" si="3" ref="C17:J17">SUM(C18)</f>
        <v>29</v>
      </c>
      <c r="D17" s="61">
        <f t="shared" si="3"/>
        <v>27</v>
      </c>
      <c r="E17" s="61">
        <f t="shared" si="3"/>
        <v>4</v>
      </c>
      <c r="F17" s="61">
        <f t="shared" si="3"/>
        <v>0</v>
      </c>
      <c r="G17" s="61">
        <f t="shared" si="3"/>
        <v>0</v>
      </c>
      <c r="H17" s="61">
        <f t="shared" si="3"/>
        <v>12</v>
      </c>
      <c r="I17" s="62">
        <f t="shared" si="3"/>
        <v>2</v>
      </c>
      <c r="J17" s="62">
        <f t="shared" si="3"/>
        <v>13</v>
      </c>
    </row>
    <row r="18" spans="1:10" ht="15">
      <c r="A18" s="21" t="s">
        <v>641</v>
      </c>
      <c r="B18" s="63">
        <f>SUM(C18:J18)</f>
        <v>87</v>
      </c>
      <c r="C18" s="64">
        <v>29</v>
      </c>
      <c r="D18" s="64">
        <v>27</v>
      </c>
      <c r="E18" s="64">
        <v>4</v>
      </c>
      <c r="F18" s="64">
        <v>0</v>
      </c>
      <c r="G18" s="64">
        <v>0</v>
      </c>
      <c r="H18" s="64">
        <v>12</v>
      </c>
      <c r="I18" s="64">
        <v>2</v>
      </c>
      <c r="J18" s="65">
        <v>13</v>
      </c>
    </row>
    <row r="19" spans="1:10" ht="15">
      <c r="A19" s="21"/>
      <c r="B19" s="63"/>
      <c r="C19" s="64"/>
      <c r="D19" s="64"/>
      <c r="E19" s="64"/>
      <c r="F19" s="64"/>
      <c r="G19" s="64"/>
      <c r="H19" s="64"/>
      <c r="I19" s="65"/>
      <c r="J19" s="65"/>
    </row>
    <row r="20" spans="1:10" ht="15">
      <c r="A20" s="16" t="s">
        <v>642</v>
      </c>
      <c r="B20" s="7">
        <f>SUM(B21:B22)</f>
        <v>37</v>
      </c>
      <c r="C20" s="7">
        <f aca="true" t="shared" si="4" ref="C20:J20">SUM(C21:C22)</f>
        <v>12</v>
      </c>
      <c r="D20" s="7">
        <f t="shared" si="4"/>
        <v>2</v>
      </c>
      <c r="E20" s="7">
        <f t="shared" si="4"/>
        <v>0</v>
      </c>
      <c r="F20" s="7">
        <f t="shared" si="4"/>
        <v>0</v>
      </c>
      <c r="G20" s="7">
        <f t="shared" si="4"/>
        <v>0</v>
      </c>
      <c r="H20" s="7">
        <f t="shared" si="4"/>
        <v>9</v>
      </c>
      <c r="I20" s="7">
        <f t="shared" si="4"/>
        <v>1</v>
      </c>
      <c r="J20" s="7">
        <f t="shared" si="4"/>
        <v>13</v>
      </c>
    </row>
    <row r="21" spans="1:10" ht="15">
      <c r="A21" s="17" t="s">
        <v>644</v>
      </c>
      <c r="B21" s="63">
        <f>SUM(C21:J21)</f>
        <v>25</v>
      </c>
      <c r="C21" s="64">
        <v>8</v>
      </c>
      <c r="D21" s="64">
        <v>0</v>
      </c>
      <c r="E21" s="64">
        <v>0</v>
      </c>
      <c r="F21" s="64">
        <v>0</v>
      </c>
      <c r="G21" s="64">
        <v>0</v>
      </c>
      <c r="H21" s="64">
        <v>6</v>
      </c>
      <c r="I21" s="64">
        <v>1</v>
      </c>
      <c r="J21" s="65">
        <v>10</v>
      </c>
    </row>
    <row r="22" spans="1:10" ht="15">
      <c r="A22" s="17" t="s">
        <v>643</v>
      </c>
      <c r="B22" s="63">
        <f>SUM(C22:J22)</f>
        <v>12</v>
      </c>
      <c r="C22" s="64">
        <v>4</v>
      </c>
      <c r="D22" s="64">
        <v>2</v>
      </c>
      <c r="E22" s="64">
        <v>0</v>
      </c>
      <c r="F22" s="64">
        <v>0</v>
      </c>
      <c r="G22" s="64">
        <v>0</v>
      </c>
      <c r="H22" s="64">
        <v>3</v>
      </c>
      <c r="I22" s="64">
        <v>0</v>
      </c>
      <c r="J22" s="65">
        <v>3</v>
      </c>
    </row>
    <row r="23" spans="1:10" ht="15">
      <c r="A23" s="17"/>
      <c r="B23" s="63"/>
      <c r="C23" s="64"/>
      <c r="D23" s="64"/>
      <c r="E23" s="64"/>
      <c r="F23" s="64"/>
      <c r="G23" s="64"/>
      <c r="H23" s="64"/>
      <c r="I23" s="65"/>
      <c r="J23" s="65"/>
    </row>
    <row r="24" spans="1:10" ht="15">
      <c r="A24" s="16" t="s">
        <v>645</v>
      </c>
      <c r="B24" s="7">
        <f>SUM(B25:B26)</f>
        <v>148</v>
      </c>
      <c r="C24" s="61">
        <f aca="true" t="shared" si="5" ref="C24:J24">SUM(C25:C26)</f>
        <v>55</v>
      </c>
      <c r="D24" s="61">
        <f t="shared" si="5"/>
        <v>18</v>
      </c>
      <c r="E24" s="61">
        <f t="shared" si="5"/>
        <v>0</v>
      </c>
      <c r="F24" s="61">
        <f t="shared" si="5"/>
        <v>23</v>
      </c>
      <c r="G24" s="61">
        <f t="shared" si="5"/>
        <v>0</v>
      </c>
      <c r="H24" s="61">
        <f t="shared" si="5"/>
        <v>3</v>
      </c>
      <c r="I24" s="62">
        <f t="shared" si="5"/>
        <v>0</v>
      </c>
      <c r="J24" s="62">
        <f t="shared" si="5"/>
        <v>49</v>
      </c>
    </row>
    <row r="25" spans="1:10" ht="15">
      <c r="A25" s="17" t="s">
        <v>646</v>
      </c>
      <c r="B25" s="63">
        <f>SUM(C25:J25)</f>
        <v>120</v>
      </c>
      <c r="C25" s="64">
        <v>39</v>
      </c>
      <c r="D25" s="64">
        <v>7</v>
      </c>
      <c r="E25" s="64">
        <v>0</v>
      </c>
      <c r="F25" s="64">
        <v>23</v>
      </c>
      <c r="G25" s="64">
        <v>0</v>
      </c>
      <c r="H25" s="64">
        <v>3</v>
      </c>
      <c r="I25" s="64">
        <v>0</v>
      </c>
      <c r="J25" s="65">
        <v>48</v>
      </c>
    </row>
    <row r="26" spans="1:10" ht="15">
      <c r="A26" s="17" t="s">
        <v>647</v>
      </c>
      <c r="B26" s="63">
        <f>SUM(C26:J26)</f>
        <v>28</v>
      </c>
      <c r="C26" s="64">
        <v>16</v>
      </c>
      <c r="D26" s="64">
        <v>11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5">
        <v>1</v>
      </c>
    </row>
    <row r="27" spans="1:10" ht="15">
      <c r="A27" s="17"/>
      <c r="B27" s="66"/>
      <c r="C27" s="67"/>
      <c r="D27" s="67"/>
      <c r="E27" s="67"/>
      <c r="F27" s="67"/>
      <c r="G27" s="67"/>
      <c r="H27" s="67"/>
      <c r="I27" s="68"/>
      <c r="J27" s="68"/>
    </row>
    <row r="28" spans="1:10" ht="15">
      <c r="A28" s="16" t="s">
        <v>648</v>
      </c>
      <c r="B28" s="7">
        <f aca="true" t="shared" si="6" ref="B28:J28">SUM(B29)</f>
        <v>67</v>
      </c>
      <c r="C28" s="61">
        <f t="shared" si="6"/>
        <v>46</v>
      </c>
      <c r="D28" s="61">
        <f t="shared" si="6"/>
        <v>15</v>
      </c>
      <c r="E28" s="61">
        <f t="shared" si="6"/>
        <v>1</v>
      </c>
      <c r="F28" s="61">
        <f t="shared" si="6"/>
        <v>0</v>
      </c>
      <c r="G28" s="61">
        <f t="shared" si="6"/>
        <v>0</v>
      </c>
      <c r="H28" s="61">
        <f t="shared" si="6"/>
        <v>0</v>
      </c>
      <c r="I28" s="62">
        <f t="shared" si="6"/>
        <v>0</v>
      </c>
      <c r="J28" s="62">
        <f t="shared" si="6"/>
        <v>5</v>
      </c>
    </row>
    <row r="29" spans="1:10" ht="15">
      <c r="A29" s="17" t="s">
        <v>649</v>
      </c>
      <c r="B29" s="63">
        <f>SUM(C29:J29)</f>
        <v>67</v>
      </c>
      <c r="C29" s="64">
        <v>46</v>
      </c>
      <c r="D29" s="64">
        <v>15</v>
      </c>
      <c r="E29" s="64">
        <v>1</v>
      </c>
      <c r="F29" s="64">
        <v>0</v>
      </c>
      <c r="G29" s="64">
        <v>0</v>
      </c>
      <c r="H29" s="64">
        <v>0</v>
      </c>
      <c r="I29" s="64">
        <v>0</v>
      </c>
      <c r="J29" s="65">
        <v>5</v>
      </c>
    </row>
    <row r="30" spans="1:10" ht="15">
      <c r="A30" s="17"/>
      <c r="B30" s="66"/>
      <c r="C30" s="67"/>
      <c r="D30" s="67"/>
      <c r="E30" s="67"/>
      <c r="F30" s="67"/>
      <c r="G30" s="67"/>
      <c r="H30" s="67"/>
      <c r="I30" s="68"/>
      <c r="J30" s="68"/>
    </row>
    <row r="31" spans="1:10" ht="15">
      <c r="A31" s="16" t="s">
        <v>650</v>
      </c>
      <c r="B31" s="7">
        <f>SUM(B32:B33)</f>
        <v>43</v>
      </c>
      <c r="C31" s="61">
        <f aca="true" t="shared" si="7" ref="C31:J31">SUM(C32:C33)</f>
        <v>24</v>
      </c>
      <c r="D31" s="61">
        <f t="shared" si="7"/>
        <v>2</v>
      </c>
      <c r="E31" s="61">
        <f t="shared" si="7"/>
        <v>1</v>
      </c>
      <c r="F31" s="61">
        <f t="shared" si="7"/>
        <v>0</v>
      </c>
      <c r="G31" s="61">
        <f t="shared" si="7"/>
        <v>0</v>
      </c>
      <c r="H31" s="61">
        <f t="shared" si="7"/>
        <v>1</v>
      </c>
      <c r="I31" s="62">
        <f t="shared" si="7"/>
        <v>1</v>
      </c>
      <c r="J31" s="62">
        <f t="shared" si="7"/>
        <v>14</v>
      </c>
    </row>
    <row r="32" spans="1:10" ht="15">
      <c r="A32" s="17" t="s">
        <v>588</v>
      </c>
      <c r="B32" s="63">
        <f>SUM(C32:J32)</f>
        <v>32</v>
      </c>
      <c r="C32" s="64">
        <v>23</v>
      </c>
      <c r="D32" s="64">
        <v>2</v>
      </c>
      <c r="E32" s="64">
        <v>1</v>
      </c>
      <c r="F32" s="64">
        <v>0</v>
      </c>
      <c r="G32" s="64">
        <v>0</v>
      </c>
      <c r="H32" s="64">
        <v>1</v>
      </c>
      <c r="I32" s="64">
        <v>1</v>
      </c>
      <c r="J32" s="65">
        <v>4</v>
      </c>
    </row>
    <row r="33" spans="1:10" ht="15">
      <c r="A33" s="17" t="s">
        <v>651</v>
      </c>
      <c r="B33" s="63">
        <f>SUM(C33:J33)</f>
        <v>11</v>
      </c>
      <c r="C33" s="64">
        <v>1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4">
        <v>0</v>
      </c>
      <c r="J33" s="65">
        <v>10</v>
      </c>
    </row>
    <row r="34" spans="1:10" ht="15">
      <c r="A34" s="17"/>
      <c r="B34" s="66"/>
      <c r="C34" s="67"/>
      <c r="D34" s="67"/>
      <c r="E34" s="67"/>
      <c r="F34" s="67"/>
      <c r="G34" s="67"/>
      <c r="H34" s="67"/>
      <c r="I34" s="68"/>
      <c r="J34" s="68"/>
    </row>
    <row r="35" spans="1:10" ht="15">
      <c r="A35" s="16" t="s">
        <v>652</v>
      </c>
      <c r="B35" s="7">
        <f>SUM(B36:B37)</f>
        <v>38</v>
      </c>
      <c r="C35" s="61">
        <f aca="true" t="shared" si="8" ref="C35:J35">SUM(C36:C37)</f>
        <v>15</v>
      </c>
      <c r="D35" s="61">
        <f t="shared" si="8"/>
        <v>5</v>
      </c>
      <c r="E35" s="61">
        <f t="shared" si="8"/>
        <v>0</v>
      </c>
      <c r="F35" s="61">
        <f t="shared" si="8"/>
        <v>0</v>
      </c>
      <c r="G35" s="61">
        <f t="shared" si="8"/>
        <v>0</v>
      </c>
      <c r="H35" s="61">
        <f t="shared" si="8"/>
        <v>0</v>
      </c>
      <c r="I35" s="62">
        <f t="shared" si="8"/>
        <v>0</v>
      </c>
      <c r="J35" s="62">
        <f t="shared" si="8"/>
        <v>18</v>
      </c>
    </row>
    <row r="36" spans="1:10" ht="15">
      <c r="A36" s="21" t="s">
        <v>653</v>
      </c>
      <c r="B36" s="63">
        <f>SUM(C36:J36)</f>
        <v>9</v>
      </c>
      <c r="C36" s="64">
        <v>6</v>
      </c>
      <c r="D36" s="64">
        <v>2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5">
        <v>1</v>
      </c>
    </row>
    <row r="37" spans="1:10" ht="15">
      <c r="A37" s="17" t="s">
        <v>654</v>
      </c>
      <c r="B37" s="63">
        <f>SUM(C37:J37)</f>
        <v>29</v>
      </c>
      <c r="C37" s="64">
        <v>9</v>
      </c>
      <c r="D37" s="64">
        <v>3</v>
      </c>
      <c r="E37" s="64">
        <v>0</v>
      </c>
      <c r="F37" s="64">
        <v>0</v>
      </c>
      <c r="G37" s="64">
        <v>0</v>
      </c>
      <c r="H37" s="64">
        <v>0</v>
      </c>
      <c r="I37" s="64">
        <v>0</v>
      </c>
      <c r="J37" s="65">
        <v>17</v>
      </c>
    </row>
    <row r="38" spans="1:10" ht="15">
      <c r="A38" s="17"/>
      <c r="B38" s="66"/>
      <c r="C38" s="67"/>
      <c r="D38" s="67"/>
      <c r="E38" s="67"/>
      <c r="F38" s="67"/>
      <c r="G38" s="67"/>
      <c r="H38" s="67"/>
      <c r="I38" s="68"/>
      <c r="J38" s="68"/>
    </row>
    <row r="39" spans="1:10" ht="15">
      <c r="A39" s="16" t="s">
        <v>655</v>
      </c>
      <c r="B39" s="7">
        <f>SUM(B40:B41)</f>
        <v>139</v>
      </c>
      <c r="C39" s="61">
        <f aca="true" t="shared" si="9" ref="C39:J39">SUM(C40:C41)</f>
        <v>47</v>
      </c>
      <c r="D39" s="61">
        <f t="shared" si="9"/>
        <v>41</v>
      </c>
      <c r="E39" s="61">
        <f t="shared" si="9"/>
        <v>8</v>
      </c>
      <c r="F39" s="61">
        <f t="shared" si="9"/>
        <v>0</v>
      </c>
      <c r="G39" s="61">
        <f t="shared" si="9"/>
        <v>1</v>
      </c>
      <c r="H39" s="61">
        <f t="shared" si="9"/>
        <v>18</v>
      </c>
      <c r="I39" s="62">
        <f t="shared" si="9"/>
        <v>3</v>
      </c>
      <c r="J39" s="62">
        <f t="shared" si="9"/>
        <v>21</v>
      </c>
    </row>
    <row r="40" spans="1:10" ht="15">
      <c r="A40" s="17" t="s">
        <v>656</v>
      </c>
      <c r="B40" s="63">
        <f>SUM(C40:J40)</f>
        <v>65</v>
      </c>
      <c r="C40" s="64">
        <v>21</v>
      </c>
      <c r="D40" s="64">
        <v>14</v>
      </c>
      <c r="E40" s="64">
        <v>7</v>
      </c>
      <c r="F40" s="64">
        <v>0</v>
      </c>
      <c r="G40" s="64">
        <v>1</v>
      </c>
      <c r="H40" s="64">
        <v>1</v>
      </c>
      <c r="I40" s="64">
        <v>0</v>
      </c>
      <c r="J40" s="65">
        <v>21</v>
      </c>
    </row>
    <row r="41" spans="1:10" ht="15">
      <c r="A41" s="21" t="s">
        <v>657</v>
      </c>
      <c r="B41" s="63">
        <f>SUM(C41:J41)</f>
        <v>74</v>
      </c>
      <c r="C41" s="64">
        <v>26</v>
      </c>
      <c r="D41" s="64">
        <v>27</v>
      </c>
      <c r="E41" s="64">
        <v>1</v>
      </c>
      <c r="F41" s="64">
        <v>0</v>
      </c>
      <c r="G41" s="64">
        <v>0</v>
      </c>
      <c r="H41" s="64">
        <v>17</v>
      </c>
      <c r="I41" s="64">
        <v>3</v>
      </c>
      <c r="J41" s="65">
        <v>0</v>
      </c>
    </row>
    <row r="42" spans="1:10" ht="15">
      <c r="A42" s="21"/>
      <c r="B42" s="66"/>
      <c r="C42" s="67"/>
      <c r="D42" s="67"/>
      <c r="E42" s="67"/>
      <c r="F42" s="67"/>
      <c r="G42" s="67"/>
      <c r="H42" s="67"/>
      <c r="I42" s="68"/>
      <c r="J42" s="68"/>
    </row>
    <row r="43" spans="1:10" ht="15">
      <c r="A43" s="16" t="s">
        <v>658</v>
      </c>
      <c r="B43" s="7">
        <f>SUM(B44)</f>
        <v>85</v>
      </c>
      <c r="C43" s="61">
        <f aca="true" t="shared" si="10" ref="C43:J43">SUM(C44)</f>
        <v>27</v>
      </c>
      <c r="D43" s="61">
        <f t="shared" si="10"/>
        <v>16</v>
      </c>
      <c r="E43" s="61">
        <f t="shared" si="10"/>
        <v>5</v>
      </c>
      <c r="F43" s="61">
        <f t="shared" si="10"/>
        <v>0</v>
      </c>
      <c r="G43" s="61">
        <f t="shared" si="10"/>
        <v>0</v>
      </c>
      <c r="H43" s="61">
        <f t="shared" si="10"/>
        <v>4</v>
      </c>
      <c r="I43" s="62">
        <f t="shared" si="10"/>
        <v>1</v>
      </c>
      <c r="J43" s="62">
        <f t="shared" si="10"/>
        <v>32</v>
      </c>
    </row>
    <row r="44" spans="1:10" ht="15">
      <c r="A44" s="21" t="s">
        <v>659</v>
      </c>
      <c r="B44" s="63">
        <f>SUM(C44:J44)</f>
        <v>85</v>
      </c>
      <c r="C44" s="64">
        <v>27</v>
      </c>
      <c r="D44" s="64">
        <v>16</v>
      </c>
      <c r="E44" s="64">
        <v>5</v>
      </c>
      <c r="F44" s="64">
        <v>0</v>
      </c>
      <c r="G44" s="64">
        <v>0</v>
      </c>
      <c r="H44" s="64">
        <v>4</v>
      </c>
      <c r="I44" s="64">
        <v>1</v>
      </c>
      <c r="J44" s="65">
        <v>32</v>
      </c>
    </row>
    <row r="45" spans="1:10" ht="12.75" customHeight="1">
      <c r="A45" s="21"/>
      <c r="B45" s="66" t="s">
        <v>142</v>
      </c>
      <c r="C45" s="67"/>
      <c r="D45" s="67"/>
      <c r="E45" s="67"/>
      <c r="F45" s="67"/>
      <c r="G45" s="67"/>
      <c r="H45" s="67"/>
      <c r="I45" s="68"/>
      <c r="J45" s="68"/>
    </row>
    <row r="46" spans="1:10" ht="15">
      <c r="A46" s="16" t="s">
        <v>660</v>
      </c>
      <c r="B46" s="7">
        <f aca="true" t="shared" si="11" ref="B46:J46">SUM(B47:B49)</f>
        <v>22</v>
      </c>
      <c r="C46" s="7">
        <f t="shared" si="11"/>
        <v>11</v>
      </c>
      <c r="D46" s="7">
        <f t="shared" si="11"/>
        <v>1</v>
      </c>
      <c r="E46" s="7">
        <f t="shared" si="11"/>
        <v>0</v>
      </c>
      <c r="F46" s="7">
        <f t="shared" si="11"/>
        <v>0</v>
      </c>
      <c r="G46" s="7">
        <f t="shared" si="11"/>
        <v>0</v>
      </c>
      <c r="H46" s="7">
        <f t="shared" si="11"/>
        <v>1</v>
      </c>
      <c r="I46" s="7">
        <f t="shared" si="11"/>
        <v>1</v>
      </c>
      <c r="J46" s="7">
        <f t="shared" si="11"/>
        <v>8</v>
      </c>
    </row>
    <row r="47" spans="1:10" ht="15">
      <c r="A47" s="21" t="s">
        <v>663</v>
      </c>
      <c r="B47" s="63">
        <f>SUM(C47:J47)</f>
        <v>22</v>
      </c>
      <c r="C47" s="64">
        <v>11</v>
      </c>
      <c r="D47" s="64">
        <v>1</v>
      </c>
      <c r="E47" s="64">
        <v>0</v>
      </c>
      <c r="F47" s="64">
        <v>0</v>
      </c>
      <c r="G47" s="64">
        <v>0</v>
      </c>
      <c r="H47" s="64">
        <v>1</v>
      </c>
      <c r="I47" s="64">
        <v>1</v>
      </c>
      <c r="J47" s="65">
        <v>8</v>
      </c>
    </row>
    <row r="48" spans="1:10" ht="15">
      <c r="A48" s="17" t="s">
        <v>661</v>
      </c>
      <c r="B48" s="63">
        <f>SUM(C48:J48)</f>
        <v>0</v>
      </c>
      <c r="C48" s="64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5">
        <v>0</v>
      </c>
    </row>
    <row r="49" spans="1:10" ht="15">
      <c r="A49" s="17" t="s">
        <v>662</v>
      </c>
      <c r="B49" s="63">
        <f>SUM(C49:J49)</f>
        <v>0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4">
        <v>0</v>
      </c>
      <c r="J49" s="65">
        <v>0</v>
      </c>
    </row>
    <row r="50" spans="1:10" ht="15">
      <c r="A50" s="17"/>
      <c r="B50" s="66"/>
      <c r="C50" s="67"/>
      <c r="D50" s="67"/>
      <c r="E50" s="67"/>
      <c r="F50" s="67"/>
      <c r="G50" s="67"/>
      <c r="H50" s="67"/>
      <c r="I50" s="68"/>
      <c r="J50" s="68"/>
    </row>
    <row r="51" spans="1:10" ht="15">
      <c r="A51" s="16" t="s">
        <v>664</v>
      </c>
      <c r="B51" s="7">
        <f>SUM(B52)</f>
        <v>81</v>
      </c>
      <c r="C51" s="61">
        <f aca="true" t="shared" si="12" ref="C51:J51">SUM(C52)</f>
        <v>38</v>
      </c>
      <c r="D51" s="61">
        <f t="shared" si="12"/>
        <v>8</v>
      </c>
      <c r="E51" s="61">
        <f t="shared" si="12"/>
        <v>0</v>
      </c>
      <c r="F51" s="61">
        <f t="shared" si="12"/>
        <v>0</v>
      </c>
      <c r="G51" s="61">
        <f t="shared" si="12"/>
        <v>0</v>
      </c>
      <c r="H51" s="61">
        <f t="shared" si="12"/>
        <v>14</v>
      </c>
      <c r="I51" s="62">
        <f t="shared" si="12"/>
        <v>1</v>
      </c>
      <c r="J51" s="62">
        <f t="shared" si="12"/>
        <v>20</v>
      </c>
    </row>
    <row r="52" spans="1:10" ht="15">
      <c r="A52" s="17" t="s">
        <v>665</v>
      </c>
      <c r="B52" s="63">
        <f>SUM(C52:J52)</f>
        <v>81</v>
      </c>
      <c r="C52" s="64">
        <v>38</v>
      </c>
      <c r="D52" s="64">
        <v>8</v>
      </c>
      <c r="E52" s="64">
        <v>0</v>
      </c>
      <c r="F52" s="64">
        <v>0</v>
      </c>
      <c r="G52" s="64">
        <v>0</v>
      </c>
      <c r="H52" s="64">
        <v>14</v>
      </c>
      <c r="I52" s="64">
        <v>1</v>
      </c>
      <c r="J52" s="65">
        <v>20</v>
      </c>
    </row>
    <row r="53" spans="1:10" ht="15">
      <c r="A53" s="17"/>
      <c r="B53" s="66"/>
      <c r="C53" s="67"/>
      <c r="D53" s="67"/>
      <c r="E53" s="67"/>
      <c r="F53" s="67"/>
      <c r="G53" s="67"/>
      <c r="H53" s="67"/>
      <c r="I53" s="68"/>
      <c r="J53" s="68"/>
    </row>
    <row r="54" spans="1:10" ht="15">
      <c r="A54" s="16" t="s">
        <v>666</v>
      </c>
      <c r="B54" s="7">
        <f>SUM(B55)</f>
        <v>27</v>
      </c>
      <c r="C54" s="61">
        <f aca="true" t="shared" si="13" ref="C54:J54">SUM(C55)</f>
        <v>13</v>
      </c>
      <c r="D54" s="61">
        <f t="shared" si="13"/>
        <v>0</v>
      </c>
      <c r="E54" s="61">
        <f t="shared" si="13"/>
        <v>2</v>
      </c>
      <c r="F54" s="61">
        <f t="shared" si="13"/>
        <v>0</v>
      </c>
      <c r="G54" s="61">
        <f t="shared" si="13"/>
        <v>0</v>
      </c>
      <c r="H54" s="61">
        <f t="shared" si="13"/>
        <v>3</v>
      </c>
      <c r="I54" s="62">
        <f t="shared" si="13"/>
        <v>0</v>
      </c>
      <c r="J54" s="62">
        <f t="shared" si="13"/>
        <v>9</v>
      </c>
    </row>
    <row r="55" spans="1:10" ht="15">
      <c r="A55" s="48" t="s">
        <v>667</v>
      </c>
      <c r="B55" s="70">
        <f>SUM(C55:J55)</f>
        <v>27</v>
      </c>
      <c r="C55" s="71">
        <v>13</v>
      </c>
      <c r="D55" s="71">
        <v>0</v>
      </c>
      <c r="E55" s="71">
        <v>2</v>
      </c>
      <c r="F55" s="71">
        <v>0</v>
      </c>
      <c r="G55" s="71">
        <v>0</v>
      </c>
      <c r="H55" s="71">
        <v>3</v>
      </c>
      <c r="I55" s="71">
        <v>0</v>
      </c>
      <c r="J55" s="40">
        <v>9</v>
      </c>
    </row>
    <row r="56" spans="1:2" ht="15">
      <c r="A56" s="3" t="s">
        <v>668</v>
      </c>
      <c r="B56" s="28"/>
    </row>
    <row r="57" ht="15">
      <c r="B57" s="28"/>
    </row>
  </sheetData>
  <sheetProtection/>
  <mergeCells count="2">
    <mergeCell ref="A3:J3"/>
    <mergeCell ref="A4:J4"/>
  </mergeCells>
  <printOptions horizontalCentered="1" verticalCentered="1"/>
  <pageMargins left="0" right="0" top="0.25" bottom="0" header="0" footer="0"/>
  <pageSetup horizontalDpi="300" verticalDpi="300" orientation="landscape" scale="7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I58"/>
  <sheetViews>
    <sheetView zoomScaleSheetLayoutView="100" zoomScalePageLayoutView="0" workbookViewId="0" topLeftCell="A1">
      <selection activeCell="A3" sqref="A3:I7"/>
    </sheetView>
  </sheetViews>
  <sheetFormatPr defaultColWidth="16.00390625" defaultRowHeight="12.75"/>
  <cols>
    <col min="1" max="1" width="41.140625" style="3" customWidth="1"/>
    <col min="2" max="5" width="16.00390625" style="3" customWidth="1"/>
    <col min="6" max="6" width="19.7109375" style="3" bestFit="1" customWidth="1"/>
    <col min="7" max="7" width="16.00390625" style="3" customWidth="1"/>
    <col min="8" max="8" width="19.7109375" style="3" bestFit="1" customWidth="1"/>
    <col min="9" max="10" width="16.00390625" style="3" customWidth="1"/>
    <col min="11" max="16384" width="16.00390625" style="3" customWidth="1"/>
  </cols>
  <sheetData>
    <row r="1" spans="1:9" ht="15">
      <c r="A1" s="1" t="s">
        <v>57</v>
      </c>
      <c r="B1" s="2"/>
      <c r="C1" s="2"/>
      <c r="D1" s="2"/>
      <c r="E1" s="2"/>
      <c r="F1" s="2"/>
      <c r="G1" s="2"/>
      <c r="H1" s="2"/>
      <c r="I1" s="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30" t="s">
        <v>555</v>
      </c>
      <c r="B3" s="30"/>
      <c r="C3" s="30"/>
      <c r="D3" s="30"/>
      <c r="E3" s="30"/>
      <c r="F3" s="30"/>
      <c r="G3" s="30"/>
      <c r="H3" s="30"/>
      <c r="I3" s="30"/>
    </row>
    <row r="4" spans="1:9" ht="15">
      <c r="A4" s="30" t="s">
        <v>266</v>
      </c>
      <c r="B4" s="30"/>
      <c r="C4" s="30"/>
      <c r="D4" s="30"/>
      <c r="E4" s="30"/>
      <c r="F4" s="30"/>
      <c r="G4" s="30"/>
      <c r="H4" s="30"/>
      <c r="I4" s="30"/>
    </row>
    <row r="5" spans="1:9" ht="15">
      <c r="A5" s="31"/>
      <c r="B5" s="31"/>
      <c r="C5" s="31"/>
      <c r="D5" s="31"/>
      <c r="E5" s="31"/>
      <c r="F5" s="31"/>
      <c r="G5" s="31"/>
      <c r="H5" s="31"/>
      <c r="I5" s="31"/>
    </row>
    <row r="6" spans="1:9" ht="30">
      <c r="A6" s="36"/>
      <c r="B6" s="97" t="s">
        <v>674</v>
      </c>
      <c r="C6" s="98" t="s">
        <v>556</v>
      </c>
      <c r="D6" s="98" t="s">
        <v>557</v>
      </c>
      <c r="E6" s="98" t="s">
        <v>558</v>
      </c>
      <c r="F6" s="99" t="s">
        <v>559</v>
      </c>
      <c r="G6" s="100" t="s">
        <v>560</v>
      </c>
      <c r="H6" s="100" t="s">
        <v>561</v>
      </c>
      <c r="I6" s="100" t="s">
        <v>562</v>
      </c>
    </row>
    <row r="7" spans="1:9" ht="15">
      <c r="A7" s="101" t="s">
        <v>630</v>
      </c>
      <c r="B7" s="42"/>
      <c r="C7" s="102" t="s">
        <v>563</v>
      </c>
      <c r="D7" s="103" t="s">
        <v>564</v>
      </c>
      <c r="E7" s="102" t="s">
        <v>565</v>
      </c>
      <c r="F7" s="104" t="s">
        <v>566</v>
      </c>
      <c r="G7" s="105"/>
      <c r="H7" s="106" t="s">
        <v>567</v>
      </c>
      <c r="I7" s="106"/>
    </row>
    <row r="8" spans="1:9" ht="15">
      <c r="A8" s="45"/>
      <c r="B8" s="83"/>
      <c r="C8" s="95"/>
      <c r="D8" s="95"/>
      <c r="E8" s="95"/>
      <c r="F8" s="95"/>
      <c r="G8" s="95"/>
      <c r="H8" s="95"/>
      <c r="I8" s="95"/>
    </row>
    <row r="9" spans="1:9" ht="15">
      <c r="A9" s="5" t="s">
        <v>634</v>
      </c>
      <c r="B9" s="7">
        <f>B11+B15+B18+B21+B25+B29+B32+B36+B40+B44+B47+B52+B55</f>
        <v>274</v>
      </c>
      <c r="C9" s="7">
        <f aca="true" t="shared" si="0" ref="C9:I9">C11+C15+C18+C21+C25+C29+C32+C36+C40+C44+C47+C52+C55</f>
        <v>38</v>
      </c>
      <c r="D9" s="7">
        <f t="shared" si="0"/>
        <v>70</v>
      </c>
      <c r="E9" s="7">
        <f t="shared" si="0"/>
        <v>39</v>
      </c>
      <c r="F9" s="7">
        <f t="shared" si="0"/>
        <v>69</v>
      </c>
      <c r="G9" s="7">
        <f t="shared" si="0"/>
        <v>13</v>
      </c>
      <c r="H9" s="7">
        <f t="shared" si="0"/>
        <v>2</v>
      </c>
      <c r="I9" s="7">
        <f t="shared" si="0"/>
        <v>43</v>
      </c>
    </row>
    <row r="10" spans="1:9" ht="15">
      <c r="A10" s="15"/>
      <c r="B10" s="7"/>
      <c r="C10" s="61"/>
      <c r="D10" s="61"/>
      <c r="E10" s="61"/>
      <c r="F10" s="61"/>
      <c r="G10" s="61"/>
      <c r="H10" s="61"/>
      <c r="I10" s="62"/>
    </row>
    <row r="11" spans="1:9" ht="15">
      <c r="A11" s="16" t="s">
        <v>635</v>
      </c>
      <c r="B11" s="7">
        <f>SUM(B12:B13)</f>
        <v>116</v>
      </c>
      <c r="C11" s="7">
        <f aca="true" t="shared" si="1" ref="C11:I11">SUM(C12:C13)</f>
        <v>11</v>
      </c>
      <c r="D11" s="7">
        <f t="shared" si="1"/>
        <v>41</v>
      </c>
      <c r="E11" s="7">
        <f t="shared" si="1"/>
        <v>15</v>
      </c>
      <c r="F11" s="7">
        <f t="shared" si="1"/>
        <v>26</v>
      </c>
      <c r="G11" s="7">
        <f t="shared" si="1"/>
        <v>5</v>
      </c>
      <c r="H11" s="7">
        <f t="shared" si="1"/>
        <v>0</v>
      </c>
      <c r="I11" s="7">
        <f t="shared" si="1"/>
        <v>18</v>
      </c>
    </row>
    <row r="12" spans="1:9" ht="15">
      <c r="A12" s="17" t="s">
        <v>636</v>
      </c>
      <c r="B12" s="63">
        <f>SUM(C12:I12)</f>
        <v>115</v>
      </c>
      <c r="C12" s="64">
        <v>11</v>
      </c>
      <c r="D12" s="64">
        <v>41</v>
      </c>
      <c r="E12" s="64">
        <v>15</v>
      </c>
      <c r="F12" s="64">
        <v>25</v>
      </c>
      <c r="G12" s="64">
        <v>5</v>
      </c>
      <c r="H12" s="64">
        <v>0</v>
      </c>
      <c r="I12" s="65">
        <v>18</v>
      </c>
    </row>
    <row r="13" spans="1:9" ht="15">
      <c r="A13" s="17" t="s">
        <v>637</v>
      </c>
      <c r="B13" s="63">
        <f>SUM(C13:I13)</f>
        <v>1</v>
      </c>
      <c r="C13" s="64">
        <v>0</v>
      </c>
      <c r="D13" s="64">
        <v>0</v>
      </c>
      <c r="E13" s="64">
        <v>0</v>
      </c>
      <c r="F13" s="64">
        <v>1</v>
      </c>
      <c r="G13" s="64">
        <v>0</v>
      </c>
      <c r="H13" s="64">
        <v>0</v>
      </c>
      <c r="I13" s="65">
        <v>0</v>
      </c>
    </row>
    <row r="14" spans="1:9" ht="15">
      <c r="A14" s="17"/>
      <c r="B14" s="63"/>
      <c r="C14" s="64"/>
      <c r="D14" s="64"/>
      <c r="E14" s="64"/>
      <c r="F14" s="64"/>
      <c r="G14" s="64"/>
      <c r="H14" s="64"/>
      <c r="I14" s="63"/>
    </row>
    <row r="15" spans="1:9" ht="15">
      <c r="A15" s="16" t="s">
        <v>638</v>
      </c>
      <c r="B15" s="7">
        <f>SUM(B16)</f>
        <v>36</v>
      </c>
      <c r="C15" s="7">
        <f aca="true" t="shared" si="2" ref="C15:I15">SUM(C16)</f>
        <v>10</v>
      </c>
      <c r="D15" s="7">
        <f t="shared" si="2"/>
        <v>0</v>
      </c>
      <c r="E15" s="7">
        <f t="shared" si="2"/>
        <v>6</v>
      </c>
      <c r="F15" s="7">
        <f t="shared" si="2"/>
        <v>9</v>
      </c>
      <c r="G15" s="7">
        <f t="shared" si="2"/>
        <v>0</v>
      </c>
      <c r="H15" s="7">
        <f t="shared" si="2"/>
        <v>0</v>
      </c>
      <c r="I15" s="7">
        <f t="shared" si="2"/>
        <v>11</v>
      </c>
    </row>
    <row r="16" spans="1:9" ht="15">
      <c r="A16" s="17" t="s">
        <v>639</v>
      </c>
      <c r="B16" s="63">
        <f>SUM(C16:I16)</f>
        <v>36</v>
      </c>
      <c r="C16" s="64">
        <v>10</v>
      </c>
      <c r="D16" s="64">
        <v>0</v>
      </c>
      <c r="E16" s="64">
        <v>6</v>
      </c>
      <c r="F16" s="64">
        <v>9</v>
      </c>
      <c r="G16" s="64">
        <v>0</v>
      </c>
      <c r="H16" s="64">
        <v>0</v>
      </c>
      <c r="I16" s="65">
        <v>11</v>
      </c>
    </row>
    <row r="17" spans="2:9" ht="15">
      <c r="B17" s="65"/>
      <c r="C17" s="64"/>
      <c r="D17" s="64"/>
      <c r="E17" s="64"/>
      <c r="F17" s="64"/>
      <c r="G17" s="64"/>
      <c r="H17" s="64"/>
      <c r="I17" s="65"/>
    </row>
    <row r="18" spans="1:9" ht="15">
      <c r="A18" s="16" t="s">
        <v>640</v>
      </c>
      <c r="B18" s="7">
        <f>SUM(B19)</f>
        <v>10</v>
      </c>
      <c r="C18" s="7">
        <f aca="true" t="shared" si="3" ref="C18:I18">SUM(C19)</f>
        <v>1</v>
      </c>
      <c r="D18" s="7">
        <f t="shared" si="3"/>
        <v>0</v>
      </c>
      <c r="E18" s="7">
        <f t="shared" si="3"/>
        <v>0</v>
      </c>
      <c r="F18" s="7">
        <f t="shared" si="3"/>
        <v>7</v>
      </c>
      <c r="G18" s="7">
        <f t="shared" si="3"/>
        <v>0</v>
      </c>
      <c r="H18" s="7">
        <f t="shared" si="3"/>
        <v>0</v>
      </c>
      <c r="I18" s="7">
        <f t="shared" si="3"/>
        <v>2</v>
      </c>
    </row>
    <row r="19" spans="1:9" ht="15">
      <c r="A19" s="21" t="s">
        <v>641</v>
      </c>
      <c r="B19" s="63">
        <f>SUM(C19:I19)</f>
        <v>10</v>
      </c>
      <c r="C19" s="64">
        <v>1</v>
      </c>
      <c r="D19" s="64">
        <v>0</v>
      </c>
      <c r="E19" s="64">
        <v>0</v>
      </c>
      <c r="F19" s="64">
        <v>7</v>
      </c>
      <c r="G19" s="64">
        <v>0</v>
      </c>
      <c r="H19" s="64">
        <v>0</v>
      </c>
      <c r="I19" s="65">
        <v>2</v>
      </c>
    </row>
    <row r="20" spans="1:9" ht="15">
      <c r="A20" s="21"/>
      <c r="B20" s="63"/>
      <c r="C20" s="64"/>
      <c r="D20" s="64"/>
      <c r="E20" s="64"/>
      <c r="F20" s="64"/>
      <c r="G20" s="64"/>
      <c r="H20" s="64"/>
      <c r="I20" s="65"/>
    </row>
    <row r="21" spans="1:9" ht="15">
      <c r="A21" s="16" t="s">
        <v>642</v>
      </c>
      <c r="B21" s="7">
        <f>SUM(B22:B23)</f>
        <v>3</v>
      </c>
      <c r="C21" s="7">
        <f aca="true" t="shared" si="4" ref="C21:I21">SUM(C22:C23)</f>
        <v>0</v>
      </c>
      <c r="D21" s="7">
        <f t="shared" si="4"/>
        <v>0</v>
      </c>
      <c r="E21" s="7">
        <f t="shared" si="4"/>
        <v>0</v>
      </c>
      <c r="F21" s="7">
        <f t="shared" si="4"/>
        <v>1</v>
      </c>
      <c r="G21" s="7">
        <f t="shared" si="4"/>
        <v>0</v>
      </c>
      <c r="H21" s="7">
        <f t="shared" si="4"/>
        <v>0</v>
      </c>
      <c r="I21" s="7">
        <f t="shared" si="4"/>
        <v>2</v>
      </c>
    </row>
    <row r="22" spans="1:9" ht="15">
      <c r="A22" s="17" t="s">
        <v>644</v>
      </c>
      <c r="B22" s="63">
        <f>SUM(C22:I22)</f>
        <v>3</v>
      </c>
      <c r="C22" s="64">
        <v>0</v>
      </c>
      <c r="D22" s="64">
        <v>0</v>
      </c>
      <c r="E22" s="64">
        <v>0</v>
      </c>
      <c r="F22" s="64">
        <v>1</v>
      </c>
      <c r="G22" s="64">
        <v>0</v>
      </c>
      <c r="H22" s="64">
        <v>0</v>
      </c>
      <c r="I22" s="65">
        <v>2</v>
      </c>
    </row>
    <row r="23" spans="1:9" ht="15">
      <c r="A23" s="17" t="s">
        <v>643</v>
      </c>
      <c r="B23" s="63">
        <f>SUM(C23:I23)</f>
        <v>0</v>
      </c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5">
        <v>0</v>
      </c>
    </row>
    <row r="24" spans="1:9" ht="15">
      <c r="A24" s="17"/>
      <c r="B24" s="63"/>
      <c r="C24" s="64"/>
      <c r="D24" s="64"/>
      <c r="E24" s="64"/>
      <c r="F24" s="64"/>
      <c r="G24" s="64"/>
      <c r="H24" s="64"/>
      <c r="I24" s="65"/>
    </row>
    <row r="25" spans="1:9" ht="15">
      <c r="A25" s="16" t="s">
        <v>645</v>
      </c>
      <c r="B25" s="7">
        <f>SUM(B26:B27)</f>
        <v>16</v>
      </c>
      <c r="C25" s="7">
        <f aca="true" t="shared" si="5" ref="C25:I25">SUM(C26:C27)</f>
        <v>5</v>
      </c>
      <c r="D25" s="7">
        <f t="shared" si="5"/>
        <v>1</v>
      </c>
      <c r="E25" s="7">
        <f t="shared" si="5"/>
        <v>8</v>
      </c>
      <c r="F25" s="7">
        <f t="shared" si="5"/>
        <v>0</v>
      </c>
      <c r="G25" s="7">
        <f t="shared" si="5"/>
        <v>0</v>
      </c>
      <c r="H25" s="7">
        <f t="shared" si="5"/>
        <v>2</v>
      </c>
      <c r="I25" s="7">
        <f t="shared" si="5"/>
        <v>0</v>
      </c>
    </row>
    <row r="26" spans="1:9" ht="15">
      <c r="A26" s="17" t="s">
        <v>646</v>
      </c>
      <c r="B26" s="63">
        <f>SUM(C26:I26)</f>
        <v>16</v>
      </c>
      <c r="C26" s="64">
        <v>5</v>
      </c>
      <c r="D26" s="64">
        <v>1</v>
      </c>
      <c r="E26" s="64">
        <v>8</v>
      </c>
      <c r="F26" s="64">
        <v>0</v>
      </c>
      <c r="G26" s="64">
        <v>0</v>
      </c>
      <c r="H26" s="64">
        <v>2</v>
      </c>
      <c r="I26" s="65">
        <v>0</v>
      </c>
    </row>
    <row r="27" spans="1:9" ht="15">
      <c r="A27" s="17" t="s">
        <v>647</v>
      </c>
      <c r="B27" s="63">
        <f>SUM(C27:I27)</f>
        <v>0</v>
      </c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5">
        <v>0</v>
      </c>
    </row>
    <row r="28" spans="1:9" ht="15">
      <c r="A28" s="17"/>
      <c r="B28" s="66"/>
      <c r="C28" s="67"/>
      <c r="D28" s="67"/>
      <c r="E28" s="67"/>
      <c r="F28" s="67"/>
      <c r="G28" s="67"/>
      <c r="H28" s="67"/>
      <c r="I28" s="68"/>
    </row>
    <row r="29" spans="1:9" ht="15">
      <c r="A29" s="16" t="s">
        <v>648</v>
      </c>
      <c r="B29" s="7">
        <f>SUM(B30)</f>
        <v>19</v>
      </c>
      <c r="C29" s="7">
        <f aca="true" t="shared" si="6" ref="C29:I29">SUM(C30)</f>
        <v>1</v>
      </c>
      <c r="D29" s="7">
        <f t="shared" si="6"/>
        <v>9</v>
      </c>
      <c r="E29" s="7">
        <f t="shared" si="6"/>
        <v>1</v>
      </c>
      <c r="F29" s="7">
        <f t="shared" si="6"/>
        <v>1</v>
      </c>
      <c r="G29" s="7">
        <f t="shared" si="6"/>
        <v>3</v>
      </c>
      <c r="H29" s="7">
        <f t="shared" si="6"/>
        <v>0</v>
      </c>
      <c r="I29" s="7">
        <f t="shared" si="6"/>
        <v>4</v>
      </c>
    </row>
    <row r="30" spans="1:9" ht="15">
      <c r="A30" s="17" t="s">
        <v>649</v>
      </c>
      <c r="B30" s="63">
        <f>SUM(C30:I30)</f>
        <v>19</v>
      </c>
      <c r="C30" s="64">
        <v>1</v>
      </c>
      <c r="D30" s="64">
        <v>9</v>
      </c>
      <c r="E30" s="64">
        <v>1</v>
      </c>
      <c r="F30" s="64">
        <v>1</v>
      </c>
      <c r="G30" s="64">
        <v>3</v>
      </c>
      <c r="H30" s="64">
        <v>0</v>
      </c>
      <c r="I30" s="65">
        <v>4</v>
      </c>
    </row>
    <row r="31" spans="1:9" ht="15">
      <c r="A31" s="17"/>
      <c r="B31" s="66"/>
      <c r="C31" s="67"/>
      <c r="D31" s="67"/>
      <c r="E31" s="67"/>
      <c r="F31" s="67"/>
      <c r="G31" s="67"/>
      <c r="H31" s="67"/>
      <c r="I31" s="68"/>
    </row>
    <row r="32" spans="1:9" ht="15">
      <c r="A32" s="16" t="s">
        <v>650</v>
      </c>
      <c r="B32" s="7">
        <f>SUM(B33:B34)</f>
        <v>0</v>
      </c>
      <c r="C32" s="7">
        <f aca="true" t="shared" si="7" ref="C32:I32">SUM(C33:C34)</f>
        <v>0</v>
      </c>
      <c r="D32" s="7">
        <f t="shared" si="7"/>
        <v>0</v>
      </c>
      <c r="E32" s="7">
        <f t="shared" si="7"/>
        <v>0</v>
      </c>
      <c r="F32" s="7">
        <f t="shared" si="7"/>
        <v>0</v>
      </c>
      <c r="G32" s="7">
        <f t="shared" si="7"/>
        <v>0</v>
      </c>
      <c r="H32" s="7">
        <f t="shared" si="7"/>
        <v>0</v>
      </c>
      <c r="I32" s="7">
        <f t="shared" si="7"/>
        <v>0</v>
      </c>
    </row>
    <row r="33" spans="1:9" ht="15">
      <c r="A33" s="17" t="s">
        <v>588</v>
      </c>
      <c r="B33" s="63">
        <f>SUM(C33:I33)</f>
        <v>0</v>
      </c>
      <c r="C33" s="64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5">
        <v>0</v>
      </c>
    </row>
    <row r="34" spans="1:9" ht="15">
      <c r="A34" s="17" t="s">
        <v>651</v>
      </c>
      <c r="B34" s="63">
        <f>SUM(C34:I34)</f>
        <v>0</v>
      </c>
      <c r="C34" s="64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5">
        <v>0</v>
      </c>
    </row>
    <row r="35" spans="1:9" ht="15">
      <c r="A35" s="17"/>
      <c r="B35" s="66"/>
      <c r="C35" s="67"/>
      <c r="D35" s="67"/>
      <c r="E35" s="67"/>
      <c r="F35" s="67"/>
      <c r="G35" s="67"/>
      <c r="H35" s="67"/>
      <c r="I35" s="68"/>
    </row>
    <row r="36" spans="1:9" ht="15">
      <c r="A36" s="16" t="s">
        <v>652</v>
      </c>
      <c r="B36" s="7">
        <f>SUM(B37:B38)</f>
        <v>0</v>
      </c>
      <c r="C36" s="7">
        <f aca="true" t="shared" si="8" ref="C36:I36">SUM(C37:C38)</f>
        <v>0</v>
      </c>
      <c r="D36" s="7">
        <f t="shared" si="8"/>
        <v>0</v>
      </c>
      <c r="E36" s="7">
        <f t="shared" si="8"/>
        <v>0</v>
      </c>
      <c r="F36" s="7">
        <f t="shared" si="8"/>
        <v>0</v>
      </c>
      <c r="G36" s="7">
        <f t="shared" si="8"/>
        <v>0</v>
      </c>
      <c r="H36" s="7">
        <f t="shared" si="8"/>
        <v>0</v>
      </c>
      <c r="I36" s="7">
        <f t="shared" si="8"/>
        <v>0</v>
      </c>
    </row>
    <row r="37" spans="1:9" ht="15">
      <c r="A37" s="21" t="s">
        <v>653</v>
      </c>
      <c r="B37" s="63">
        <f>SUM(C37:I37)</f>
        <v>0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5">
        <v>0</v>
      </c>
    </row>
    <row r="38" spans="1:9" ht="15">
      <c r="A38" s="17" t="s">
        <v>654</v>
      </c>
      <c r="B38" s="63">
        <f>SUM(C38:I38)</f>
        <v>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5">
        <v>0</v>
      </c>
    </row>
    <row r="39" spans="1:9" ht="15">
      <c r="A39" s="17"/>
      <c r="B39" s="66"/>
      <c r="C39" s="67"/>
      <c r="D39" s="67"/>
      <c r="E39" s="67"/>
      <c r="F39" s="67"/>
      <c r="G39" s="67"/>
      <c r="H39" s="67"/>
      <c r="I39" s="68"/>
    </row>
    <row r="40" spans="1:9" ht="15">
      <c r="A40" s="16" t="s">
        <v>655</v>
      </c>
      <c r="B40" s="7">
        <f>SUM(B41:B42)</f>
        <v>19</v>
      </c>
      <c r="C40" s="7">
        <f aca="true" t="shared" si="9" ref="C40:I40">SUM(C41:C42)</f>
        <v>2</v>
      </c>
      <c r="D40" s="7">
        <f t="shared" si="9"/>
        <v>7</v>
      </c>
      <c r="E40" s="7">
        <f t="shared" si="9"/>
        <v>1</v>
      </c>
      <c r="F40" s="7">
        <f t="shared" si="9"/>
        <v>3</v>
      </c>
      <c r="G40" s="7">
        <f t="shared" si="9"/>
        <v>4</v>
      </c>
      <c r="H40" s="7">
        <f t="shared" si="9"/>
        <v>0</v>
      </c>
      <c r="I40" s="7">
        <f t="shared" si="9"/>
        <v>2</v>
      </c>
    </row>
    <row r="41" spans="1:9" ht="15">
      <c r="A41" s="17" t="s">
        <v>656</v>
      </c>
      <c r="B41" s="63">
        <f>SUM(C41:I41)</f>
        <v>17</v>
      </c>
      <c r="C41" s="64">
        <v>2</v>
      </c>
      <c r="D41" s="64">
        <v>5</v>
      </c>
      <c r="E41" s="64">
        <v>1</v>
      </c>
      <c r="F41" s="64">
        <v>3</v>
      </c>
      <c r="G41" s="64">
        <v>4</v>
      </c>
      <c r="H41" s="64">
        <v>0</v>
      </c>
      <c r="I41" s="65">
        <v>2</v>
      </c>
    </row>
    <row r="42" spans="1:9" ht="15">
      <c r="A42" s="21" t="s">
        <v>657</v>
      </c>
      <c r="B42" s="63">
        <f>SUM(C42:I42)</f>
        <v>2</v>
      </c>
      <c r="C42" s="64">
        <v>0</v>
      </c>
      <c r="D42" s="64">
        <v>2</v>
      </c>
      <c r="E42" s="64">
        <v>0</v>
      </c>
      <c r="F42" s="64">
        <v>0</v>
      </c>
      <c r="G42" s="64">
        <v>0</v>
      </c>
      <c r="H42" s="64">
        <v>0</v>
      </c>
      <c r="I42" s="65">
        <v>0</v>
      </c>
    </row>
    <row r="43" spans="1:9" ht="15">
      <c r="A43" s="21"/>
      <c r="B43" s="66"/>
      <c r="C43" s="67"/>
      <c r="D43" s="67"/>
      <c r="E43" s="67"/>
      <c r="F43" s="67"/>
      <c r="G43" s="67"/>
      <c r="H43" s="67"/>
      <c r="I43" s="68"/>
    </row>
    <row r="44" spans="1:9" ht="15">
      <c r="A44" s="16" t="s">
        <v>658</v>
      </c>
      <c r="B44" s="7">
        <f>SUM(B45)</f>
        <v>15</v>
      </c>
      <c r="C44" s="7">
        <f aca="true" t="shared" si="10" ref="C44:I44">SUM(C45)</f>
        <v>7</v>
      </c>
      <c r="D44" s="7">
        <f t="shared" si="10"/>
        <v>2</v>
      </c>
      <c r="E44" s="7">
        <f t="shared" si="10"/>
        <v>1</v>
      </c>
      <c r="F44" s="7">
        <f t="shared" si="10"/>
        <v>4</v>
      </c>
      <c r="G44" s="7">
        <f t="shared" si="10"/>
        <v>0</v>
      </c>
      <c r="H44" s="7">
        <f t="shared" si="10"/>
        <v>0</v>
      </c>
      <c r="I44" s="7">
        <f t="shared" si="10"/>
        <v>1</v>
      </c>
    </row>
    <row r="45" spans="1:9" ht="15">
      <c r="A45" s="21" t="s">
        <v>659</v>
      </c>
      <c r="B45" s="63">
        <f>SUM(C45:I45)</f>
        <v>15</v>
      </c>
      <c r="C45" s="64">
        <v>7</v>
      </c>
      <c r="D45" s="64">
        <v>2</v>
      </c>
      <c r="E45" s="64">
        <v>1</v>
      </c>
      <c r="F45" s="64">
        <v>4</v>
      </c>
      <c r="G45" s="64">
        <v>0</v>
      </c>
      <c r="H45" s="64">
        <v>0</v>
      </c>
      <c r="I45" s="65">
        <v>1</v>
      </c>
    </row>
    <row r="46" spans="1:9" ht="12.75" customHeight="1">
      <c r="A46" s="21"/>
      <c r="B46" s="66"/>
      <c r="C46" s="67"/>
      <c r="D46" s="67"/>
      <c r="E46" s="67"/>
      <c r="F46" s="67"/>
      <c r="G46" s="67"/>
      <c r="H46" s="67"/>
      <c r="I46" s="68"/>
    </row>
    <row r="47" spans="1:9" ht="15">
      <c r="A47" s="16" t="s">
        <v>660</v>
      </c>
      <c r="B47" s="7">
        <f>SUM(B48:B50)</f>
        <v>11</v>
      </c>
      <c r="C47" s="7">
        <f aca="true" t="shared" si="11" ref="C47:I47">SUM(C48:C50)</f>
        <v>0</v>
      </c>
      <c r="D47" s="7">
        <f t="shared" si="11"/>
        <v>1</v>
      </c>
      <c r="E47" s="7">
        <f t="shared" si="11"/>
        <v>6</v>
      </c>
      <c r="F47" s="7">
        <f t="shared" si="11"/>
        <v>3</v>
      </c>
      <c r="G47" s="7">
        <f t="shared" si="11"/>
        <v>1</v>
      </c>
      <c r="H47" s="7">
        <f t="shared" si="11"/>
        <v>0</v>
      </c>
      <c r="I47" s="7">
        <f t="shared" si="11"/>
        <v>0</v>
      </c>
    </row>
    <row r="48" spans="1:9" ht="15">
      <c r="A48" s="21" t="s">
        <v>663</v>
      </c>
      <c r="B48" s="63">
        <f>SUM(C48:I48)</f>
        <v>11</v>
      </c>
      <c r="C48" s="64">
        <v>0</v>
      </c>
      <c r="D48" s="64">
        <v>1</v>
      </c>
      <c r="E48" s="64">
        <v>6</v>
      </c>
      <c r="F48" s="64">
        <v>3</v>
      </c>
      <c r="G48" s="64">
        <v>1</v>
      </c>
      <c r="H48" s="64">
        <v>0</v>
      </c>
      <c r="I48" s="65">
        <v>0</v>
      </c>
    </row>
    <row r="49" spans="1:9" ht="15">
      <c r="A49" s="17" t="s">
        <v>661</v>
      </c>
      <c r="B49" s="63">
        <f>SUM(C49:I49)</f>
        <v>0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65">
        <v>0</v>
      </c>
    </row>
    <row r="50" spans="1:9" ht="15">
      <c r="A50" s="17" t="s">
        <v>662</v>
      </c>
      <c r="B50" s="63">
        <f>SUM(C50:I50)</f>
        <v>0</v>
      </c>
      <c r="C50" s="64">
        <v>0</v>
      </c>
      <c r="D50" s="64">
        <v>0</v>
      </c>
      <c r="E50" s="64">
        <v>0</v>
      </c>
      <c r="F50" s="64">
        <v>0</v>
      </c>
      <c r="G50" s="64">
        <v>0</v>
      </c>
      <c r="H50" s="64">
        <v>0</v>
      </c>
      <c r="I50" s="65">
        <v>0</v>
      </c>
    </row>
    <row r="51" spans="1:9" ht="15">
      <c r="A51" s="17"/>
      <c r="B51" s="66"/>
      <c r="C51" s="67"/>
      <c r="D51" s="67"/>
      <c r="E51" s="67"/>
      <c r="F51" s="67"/>
      <c r="G51" s="67"/>
      <c r="H51" s="67"/>
      <c r="I51" s="68"/>
    </row>
    <row r="52" spans="1:9" ht="15">
      <c r="A52" s="16" t="s">
        <v>664</v>
      </c>
      <c r="B52" s="7">
        <f>SUM(B53)</f>
        <v>17</v>
      </c>
      <c r="C52" s="7">
        <f aca="true" t="shared" si="12" ref="C52:I52">SUM(C53)</f>
        <v>1</v>
      </c>
      <c r="D52" s="7">
        <f t="shared" si="12"/>
        <v>7</v>
      </c>
      <c r="E52" s="7">
        <f t="shared" si="12"/>
        <v>0</v>
      </c>
      <c r="F52" s="7">
        <f t="shared" si="12"/>
        <v>6</v>
      </c>
      <c r="G52" s="7">
        <f t="shared" si="12"/>
        <v>0</v>
      </c>
      <c r="H52" s="7">
        <f t="shared" si="12"/>
        <v>0</v>
      </c>
      <c r="I52" s="7">
        <f t="shared" si="12"/>
        <v>3</v>
      </c>
    </row>
    <row r="53" spans="1:9" ht="15">
      <c r="A53" s="17" t="s">
        <v>665</v>
      </c>
      <c r="B53" s="63">
        <f>SUM(C53:I53)</f>
        <v>17</v>
      </c>
      <c r="C53" s="64">
        <v>1</v>
      </c>
      <c r="D53" s="64">
        <v>7</v>
      </c>
      <c r="E53" s="64">
        <v>0</v>
      </c>
      <c r="F53" s="64">
        <v>6</v>
      </c>
      <c r="G53" s="64">
        <v>0</v>
      </c>
      <c r="H53" s="64">
        <v>0</v>
      </c>
      <c r="I53" s="65">
        <v>3</v>
      </c>
    </row>
    <row r="54" spans="1:9" ht="15">
      <c r="A54" s="17"/>
      <c r="B54" s="66"/>
      <c r="C54" s="67"/>
      <c r="D54" s="67"/>
      <c r="E54" s="67"/>
      <c r="F54" s="67"/>
      <c r="G54" s="67"/>
      <c r="H54" s="67"/>
      <c r="I54" s="68"/>
    </row>
    <row r="55" spans="1:9" ht="15">
      <c r="A55" s="16" t="s">
        <v>666</v>
      </c>
      <c r="B55" s="7">
        <f>SUM(B56)</f>
        <v>12</v>
      </c>
      <c r="C55" s="7">
        <f aca="true" t="shared" si="13" ref="C55:I55">SUM(C56)</f>
        <v>0</v>
      </c>
      <c r="D55" s="7">
        <f t="shared" si="13"/>
        <v>2</v>
      </c>
      <c r="E55" s="7">
        <f t="shared" si="13"/>
        <v>1</v>
      </c>
      <c r="F55" s="7">
        <f t="shared" si="13"/>
        <v>9</v>
      </c>
      <c r="G55" s="7">
        <f t="shared" si="13"/>
        <v>0</v>
      </c>
      <c r="H55" s="7">
        <f t="shared" si="13"/>
        <v>0</v>
      </c>
      <c r="I55" s="7">
        <f t="shared" si="13"/>
        <v>0</v>
      </c>
    </row>
    <row r="56" spans="1:9" ht="15">
      <c r="A56" s="69" t="s">
        <v>667</v>
      </c>
      <c r="B56" s="96">
        <f>SUM(C56:I56)</f>
        <v>12</v>
      </c>
      <c r="C56" s="71">
        <v>0</v>
      </c>
      <c r="D56" s="71">
        <v>2</v>
      </c>
      <c r="E56" s="71">
        <v>1</v>
      </c>
      <c r="F56" s="71">
        <v>9</v>
      </c>
      <c r="G56" s="71">
        <v>0</v>
      </c>
      <c r="H56" s="71">
        <v>0</v>
      </c>
      <c r="I56" s="40">
        <v>0</v>
      </c>
    </row>
    <row r="57" spans="1:2" ht="15">
      <c r="A57" s="3" t="s">
        <v>668</v>
      </c>
      <c r="B57" s="28"/>
    </row>
    <row r="58" ht="15">
      <c r="B58" s="28"/>
    </row>
  </sheetData>
  <sheetProtection/>
  <mergeCells count="2">
    <mergeCell ref="A3:I3"/>
    <mergeCell ref="A4:I4"/>
  </mergeCells>
  <printOptions horizontalCentered="1" verticalCentered="1"/>
  <pageMargins left="0" right="0" top="0" bottom="0" header="0" footer="0"/>
  <pageSetup horizontalDpi="300" verticalDpi="300" orientation="landscape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L57"/>
  <sheetViews>
    <sheetView zoomScale="75" zoomScaleNormal="75" zoomScaleSheetLayoutView="75" zoomScalePageLayoutView="0" workbookViewId="0" topLeftCell="A1">
      <selection activeCell="A3" sqref="A3:L7"/>
    </sheetView>
  </sheetViews>
  <sheetFormatPr defaultColWidth="11.57421875" defaultRowHeight="12.75"/>
  <cols>
    <col min="1" max="1" width="46.421875" style="3" customWidth="1"/>
    <col min="2" max="2" width="12.28125" style="3" bestFit="1" customWidth="1"/>
    <col min="3" max="3" width="16.421875" style="3" customWidth="1"/>
    <col min="4" max="5" width="12.421875" style="3" bestFit="1" customWidth="1"/>
    <col min="6" max="6" width="11.421875" style="3" bestFit="1" customWidth="1"/>
    <col min="7" max="7" width="15.140625" style="3" bestFit="1" customWidth="1"/>
    <col min="8" max="8" width="12.28125" style="3" bestFit="1" customWidth="1"/>
    <col min="9" max="9" width="12.421875" style="3" bestFit="1" customWidth="1"/>
    <col min="10" max="10" width="19.421875" style="3" bestFit="1" customWidth="1"/>
    <col min="11" max="11" width="18.00390625" style="3" bestFit="1" customWidth="1"/>
    <col min="12" max="12" width="14.421875" style="3" bestFit="1" customWidth="1"/>
    <col min="13" max="16384" width="11.421875" style="3" customWidth="1"/>
  </cols>
  <sheetData>
    <row r="1" spans="1:12" ht="1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30" t="s">
        <v>568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">
      <c r="A4" s="30" t="s">
        <v>266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30">
      <c r="A6" s="109"/>
      <c r="B6" s="110" t="s">
        <v>674</v>
      </c>
      <c r="C6" s="98" t="s">
        <v>670</v>
      </c>
      <c r="D6" s="98" t="s">
        <v>569</v>
      </c>
      <c r="E6" s="98" t="s">
        <v>570</v>
      </c>
      <c r="F6" s="98" t="s">
        <v>571</v>
      </c>
      <c r="G6" s="98" t="s">
        <v>572</v>
      </c>
      <c r="H6" s="98" t="s">
        <v>573</v>
      </c>
      <c r="I6" s="98" t="s">
        <v>574</v>
      </c>
      <c r="J6" s="98" t="s">
        <v>587</v>
      </c>
      <c r="K6" s="98" t="s">
        <v>575</v>
      </c>
      <c r="L6" s="100" t="s">
        <v>576</v>
      </c>
    </row>
    <row r="7" spans="1:12" ht="15">
      <c r="A7" s="101" t="s">
        <v>630</v>
      </c>
      <c r="B7" s="111"/>
      <c r="C7" s="102" t="s">
        <v>577</v>
      </c>
      <c r="D7" s="102" t="s">
        <v>578</v>
      </c>
      <c r="E7" s="102" t="s">
        <v>579</v>
      </c>
      <c r="F7" s="102" t="s">
        <v>580</v>
      </c>
      <c r="G7" s="102" t="s">
        <v>581</v>
      </c>
      <c r="H7" s="102" t="s">
        <v>582</v>
      </c>
      <c r="I7" s="102" t="s">
        <v>583</v>
      </c>
      <c r="J7" s="102" t="s">
        <v>584</v>
      </c>
      <c r="K7" s="102" t="s">
        <v>585</v>
      </c>
      <c r="L7" s="103" t="s">
        <v>586</v>
      </c>
    </row>
    <row r="8" spans="1:12" ht="15">
      <c r="A8" s="45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8"/>
    </row>
    <row r="9" spans="1:12" ht="15">
      <c r="A9" s="5" t="s">
        <v>634</v>
      </c>
      <c r="B9" s="6">
        <f aca="true" t="shared" si="0" ref="B9:L9">B11+B15+B18+B21+B25+B29+B32+B36+B40+B44+B47+B52+B55</f>
        <v>11361</v>
      </c>
      <c r="C9" s="6">
        <f t="shared" si="0"/>
        <v>285</v>
      </c>
      <c r="D9" s="6">
        <f t="shared" si="0"/>
        <v>188</v>
      </c>
      <c r="E9" s="6">
        <f t="shared" si="0"/>
        <v>1</v>
      </c>
      <c r="F9" s="6">
        <f t="shared" si="0"/>
        <v>3882</v>
      </c>
      <c r="G9" s="6">
        <f t="shared" si="0"/>
        <v>3</v>
      </c>
      <c r="H9" s="6">
        <f t="shared" si="0"/>
        <v>1875</v>
      </c>
      <c r="I9" s="6">
        <f t="shared" si="0"/>
        <v>2180</v>
      </c>
      <c r="J9" s="6">
        <f t="shared" si="0"/>
        <v>733</v>
      </c>
      <c r="K9" s="6">
        <f t="shared" si="0"/>
        <v>810</v>
      </c>
      <c r="L9" s="7">
        <f t="shared" si="0"/>
        <v>1404</v>
      </c>
    </row>
    <row r="10" spans="1:12" ht="15">
      <c r="A10" s="15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 ht="15">
      <c r="A11" s="16" t="s">
        <v>635</v>
      </c>
      <c r="B11" s="6">
        <f>SUM(B12:B13)</f>
        <v>3083</v>
      </c>
      <c r="C11" s="6">
        <f aca="true" t="shared" si="1" ref="C11:L11">SUM(C12:C13)</f>
        <v>94</v>
      </c>
      <c r="D11" s="6">
        <f t="shared" si="1"/>
        <v>83</v>
      </c>
      <c r="E11" s="6">
        <f t="shared" si="1"/>
        <v>0</v>
      </c>
      <c r="F11" s="6">
        <f t="shared" si="1"/>
        <v>1161</v>
      </c>
      <c r="G11" s="6">
        <f t="shared" si="1"/>
        <v>0</v>
      </c>
      <c r="H11" s="6">
        <f t="shared" si="1"/>
        <v>428</v>
      </c>
      <c r="I11" s="6">
        <f t="shared" si="1"/>
        <v>806</v>
      </c>
      <c r="J11" s="6">
        <f t="shared" si="1"/>
        <v>213</v>
      </c>
      <c r="K11" s="6">
        <f t="shared" si="1"/>
        <v>90</v>
      </c>
      <c r="L11" s="7">
        <f t="shared" si="1"/>
        <v>208</v>
      </c>
    </row>
    <row r="12" spans="1:12" ht="15">
      <c r="A12" s="17" t="s">
        <v>636</v>
      </c>
      <c r="B12" s="18">
        <f>SUM(C12:L12)</f>
        <v>3017</v>
      </c>
      <c r="C12" s="18">
        <v>94</v>
      </c>
      <c r="D12" s="18">
        <v>83</v>
      </c>
      <c r="E12" s="18">
        <v>0</v>
      </c>
      <c r="F12" s="18">
        <v>1118</v>
      </c>
      <c r="G12" s="18">
        <v>0</v>
      </c>
      <c r="H12" s="18">
        <v>422</v>
      </c>
      <c r="I12" s="18">
        <v>806</v>
      </c>
      <c r="J12" s="18">
        <v>213</v>
      </c>
      <c r="K12" s="18">
        <v>86</v>
      </c>
      <c r="L12" s="19">
        <v>195</v>
      </c>
    </row>
    <row r="13" spans="1:12" ht="15">
      <c r="A13" s="17" t="s">
        <v>637</v>
      </c>
      <c r="B13" s="18">
        <f>SUM(C13:L13)</f>
        <v>66</v>
      </c>
      <c r="C13" s="18">
        <v>0</v>
      </c>
      <c r="D13" s="18">
        <v>0</v>
      </c>
      <c r="E13" s="18">
        <v>0</v>
      </c>
      <c r="F13" s="18">
        <v>43</v>
      </c>
      <c r="G13" s="18">
        <v>0</v>
      </c>
      <c r="H13" s="18">
        <v>6</v>
      </c>
      <c r="I13" s="18">
        <v>0</v>
      </c>
      <c r="J13" s="18">
        <v>0</v>
      </c>
      <c r="K13" s="18">
        <v>4</v>
      </c>
      <c r="L13" s="19">
        <v>13</v>
      </c>
    </row>
    <row r="14" spans="1:12" ht="1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9"/>
    </row>
    <row r="15" spans="1:12" ht="15">
      <c r="A15" s="16" t="s">
        <v>638</v>
      </c>
      <c r="B15" s="6">
        <f>SUM(B16)</f>
        <v>625</v>
      </c>
      <c r="C15" s="6">
        <f aca="true" t="shared" si="2" ref="C15:L15">SUM(C16)</f>
        <v>22</v>
      </c>
      <c r="D15" s="6">
        <f t="shared" si="2"/>
        <v>12</v>
      </c>
      <c r="E15" s="6">
        <f t="shared" si="2"/>
        <v>0</v>
      </c>
      <c r="F15" s="6">
        <f t="shared" si="2"/>
        <v>215</v>
      </c>
      <c r="G15" s="6">
        <f t="shared" si="2"/>
        <v>1</v>
      </c>
      <c r="H15" s="6">
        <f t="shared" si="2"/>
        <v>114</v>
      </c>
      <c r="I15" s="6">
        <f t="shared" si="2"/>
        <v>154</v>
      </c>
      <c r="J15" s="6">
        <f t="shared" si="2"/>
        <v>17</v>
      </c>
      <c r="K15" s="6">
        <f t="shared" si="2"/>
        <v>44</v>
      </c>
      <c r="L15" s="7">
        <f t="shared" si="2"/>
        <v>46</v>
      </c>
    </row>
    <row r="16" spans="1:12" ht="15">
      <c r="A16" s="17" t="s">
        <v>639</v>
      </c>
      <c r="B16" s="18">
        <f>SUM(C16:L16)</f>
        <v>625</v>
      </c>
      <c r="C16" s="18">
        <v>22</v>
      </c>
      <c r="D16" s="18">
        <v>12</v>
      </c>
      <c r="E16" s="18">
        <v>0</v>
      </c>
      <c r="F16" s="18">
        <v>215</v>
      </c>
      <c r="G16" s="18">
        <v>1</v>
      </c>
      <c r="H16" s="18">
        <v>114</v>
      </c>
      <c r="I16" s="18">
        <v>154</v>
      </c>
      <c r="J16" s="18">
        <v>17</v>
      </c>
      <c r="K16" s="18">
        <v>44</v>
      </c>
      <c r="L16" s="19">
        <v>46</v>
      </c>
    </row>
    <row r="17" spans="1:12" ht="15">
      <c r="A17" s="2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9"/>
    </row>
    <row r="18" spans="1:12" ht="15">
      <c r="A18" s="16" t="s">
        <v>640</v>
      </c>
      <c r="B18" s="6">
        <f>SUM(B19)</f>
        <v>721</v>
      </c>
      <c r="C18" s="6">
        <f aca="true" t="shared" si="3" ref="C18:L18">SUM(C19)</f>
        <v>26</v>
      </c>
      <c r="D18" s="6">
        <f t="shared" si="3"/>
        <v>8</v>
      </c>
      <c r="E18" s="6">
        <f t="shared" si="3"/>
        <v>0</v>
      </c>
      <c r="F18" s="6">
        <f t="shared" si="3"/>
        <v>43</v>
      </c>
      <c r="G18" s="6">
        <f t="shared" si="3"/>
        <v>0</v>
      </c>
      <c r="H18" s="6">
        <f t="shared" si="3"/>
        <v>215</v>
      </c>
      <c r="I18" s="6">
        <f t="shared" si="3"/>
        <v>269</v>
      </c>
      <c r="J18" s="6">
        <f t="shared" si="3"/>
        <v>5</v>
      </c>
      <c r="K18" s="6">
        <f t="shared" si="3"/>
        <v>10</v>
      </c>
      <c r="L18" s="7">
        <f t="shared" si="3"/>
        <v>145</v>
      </c>
    </row>
    <row r="19" spans="1:12" ht="15">
      <c r="A19" s="21" t="s">
        <v>641</v>
      </c>
      <c r="B19" s="18">
        <f>SUM(C19:L19)</f>
        <v>721</v>
      </c>
      <c r="C19" s="18">
        <v>26</v>
      </c>
      <c r="D19" s="18">
        <v>8</v>
      </c>
      <c r="E19" s="18">
        <v>0</v>
      </c>
      <c r="F19" s="18">
        <v>43</v>
      </c>
      <c r="G19" s="18">
        <v>0</v>
      </c>
      <c r="H19" s="18">
        <v>215</v>
      </c>
      <c r="I19" s="18">
        <v>269</v>
      </c>
      <c r="J19" s="18">
        <v>5</v>
      </c>
      <c r="K19" s="18">
        <v>10</v>
      </c>
      <c r="L19" s="19">
        <v>145</v>
      </c>
    </row>
    <row r="20" spans="1:12" ht="15">
      <c r="A20" s="21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9"/>
    </row>
    <row r="21" spans="1:12" ht="15">
      <c r="A21" s="16" t="s">
        <v>642</v>
      </c>
      <c r="B21" s="6">
        <f>SUM(B22:B23)</f>
        <v>220</v>
      </c>
      <c r="C21" s="6">
        <f aca="true" t="shared" si="4" ref="C21:L21">SUM(C22:C23)</f>
        <v>6</v>
      </c>
      <c r="D21" s="6">
        <f t="shared" si="4"/>
        <v>3</v>
      </c>
      <c r="E21" s="6">
        <f t="shared" si="4"/>
        <v>0</v>
      </c>
      <c r="F21" s="6">
        <f t="shared" si="4"/>
        <v>26</v>
      </c>
      <c r="G21" s="6">
        <f t="shared" si="4"/>
        <v>2</v>
      </c>
      <c r="H21" s="6">
        <f t="shared" si="4"/>
        <v>49</v>
      </c>
      <c r="I21" s="6">
        <f t="shared" si="4"/>
        <v>56</v>
      </c>
      <c r="J21" s="6">
        <f t="shared" si="4"/>
        <v>9</v>
      </c>
      <c r="K21" s="6">
        <f t="shared" si="4"/>
        <v>5</v>
      </c>
      <c r="L21" s="7">
        <f t="shared" si="4"/>
        <v>64</v>
      </c>
    </row>
    <row r="22" spans="1:12" ht="15">
      <c r="A22" s="17" t="s">
        <v>644</v>
      </c>
      <c r="B22" s="18">
        <f>SUM(C22:L22)</f>
        <v>166</v>
      </c>
      <c r="C22" s="18">
        <v>2</v>
      </c>
      <c r="D22" s="18">
        <v>3</v>
      </c>
      <c r="E22" s="18">
        <v>0</v>
      </c>
      <c r="F22" s="18">
        <v>9</v>
      </c>
      <c r="G22" s="18">
        <v>2</v>
      </c>
      <c r="H22" s="18">
        <v>49</v>
      </c>
      <c r="I22" s="18">
        <v>52</v>
      </c>
      <c r="J22" s="18">
        <v>7</v>
      </c>
      <c r="K22" s="18">
        <v>1</v>
      </c>
      <c r="L22" s="19">
        <v>41</v>
      </c>
    </row>
    <row r="23" spans="1:12" ht="15">
      <c r="A23" s="17" t="s">
        <v>643</v>
      </c>
      <c r="B23" s="18">
        <f>SUM(C23:L23)</f>
        <v>54</v>
      </c>
      <c r="C23" s="18">
        <v>4</v>
      </c>
      <c r="D23" s="18">
        <v>0</v>
      </c>
      <c r="E23" s="18">
        <v>0</v>
      </c>
      <c r="F23" s="18">
        <v>17</v>
      </c>
      <c r="G23" s="18">
        <v>0</v>
      </c>
      <c r="H23" s="18">
        <v>0</v>
      </c>
      <c r="I23" s="18">
        <v>4</v>
      </c>
      <c r="J23" s="18">
        <v>2</v>
      </c>
      <c r="K23" s="18">
        <v>4</v>
      </c>
      <c r="L23" s="19">
        <v>23</v>
      </c>
    </row>
    <row r="24" spans="1:12" ht="15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</row>
    <row r="25" spans="1:12" ht="15">
      <c r="A25" s="16" t="s">
        <v>645</v>
      </c>
      <c r="B25" s="6">
        <f>SUM(B26:B27)</f>
        <v>658</v>
      </c>
      <c r="C25" s="6">
        <f aca="true" t="shared" si="5" ref="C25:L25">SUM(C26:C27)</f>
        <v>0</v>
      </c>
      <c r="D25" s="6">
        <f t="shared" si="5"/>
        <v>6</v>
      </c>
      <c r="E25" s="6">
        <f t="shared" si="5"/>
        <v>0</v>
      </c>
      <c r="F25" s="6">
        <f t="shared" si="5"/>
        <v>216</v>
      </c>
      <c r="G25" s="6">
        <f t="shared" si="5"/>
        <v>0</v>
      </c>
      <c r="H25" s="6">
        <f t="shared" si="5"/>
        <v>18</v>
      </c>
      <c r="I25" s="6">
        <f t="shared" si="5"/>
        <v>131</v>
      </c>
      <c r="J25" s="6">
        <f t="shared" si="5"/>
        <v>2</v>
      </c>
      <c r="K25" s="6">
        <f t="shared" si="5"/>
        <v>105</v>
      </c>
      <c r="L25" s="7">
        <f t="shared" si="5"/>
        <v>180</v>
      </c>
    </row>
    <row r="26" spans="1:12" ht="15">
      <c r="A26" s="17" t="s">
        <v>646</v>
      </c>
      <c r="B26" s="18">
        <f>SUM(C26:L26)</f>
        <v>497</v>
      </c>
      <c r="C26" s="18">
        <v>0</v>
      </c>
      <c r="D26" s="18">
        <v>6</v>
      </c>
      <c r="E26" s="18">
        <v>0</v>
      </c>
      <c r="F26" s="18">
        <v>89</v>
      </c>
      <c r="G26" s="18">
        <v>0</v>
      </c>
      <c r="H26" s="18">
        <v>18</v>
      </c>
      <c r="I26" s="18">
        <v>117</v>
      </c>
      <c r="J26" s="18">
        <v>2</v>
      </c>
      <c r="K26" s="18">
        <v>105</v>
      </c>
      <c r="L26" s="19">
        <v>160</v>
      </c>
    </row>
    <row r="27" spans="1:12" ht="15">
      <c r="A27" s="17" t="s">
        <v>647</v>
      </c>
      <c r="B27" s="18">
        <f>SUM(C27:L27)</f>
        <v>161</v>
      </c>
      <c r="C27" s="18">
        <v>0</v>
      </c>
      <c r="D27" s="18">
        <v>0</v>
      </c>
      <c r="E27" s="18">
        <v>0</v>
      </c>
      <c r="F27" s="18">
        <v>127</v>
      </c>
      <c r="G27" s="18">
        <v>0</v>
      </c>
      <c r="H27" s="18">
        <v>0</v>
      </c>
      <c r="I27" s="18">
        <v>14</v>
      </c>
      <c r="J27" s="18">
        <v>0</v>
      </c>
      <c r="K27" s="18">
        <v>0</v>
      </c>
      <c r="L27" s="19">
        <v>20</v>
      </c>
    </row>
    <row r="28" spans="1:12" ht="15">
      <c r="A28" s="17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3"/>
    </row>
    <row r="29" spans="1:12" ht="15">
      <c r="A29" s="16" t="s">
        <v>648</v>
      </c>
      <c r="B29" s="6">
        <f>SUM(B30)</f>
        <v>2031</v>
      </c>
      <c r="C29" s="6">
        <f aca="true" t="shared" si="6" ref="C29:L29">SUM(C30)</f>
        <v>27</v>
      </c>
      <c r="D29" s="6">
        <f t="shared" si="6"/>
        <v>6</v>
      </c>
      <c r="E29" s="6">
        <f t="shared" si="6"/>
        <v>0</v>
      </c>
      <c r="F29" s="6">
        <f t="shared" si="6"/>
        <v>1425</v>
      </c>
      <c r="G29" s="6">
        <f t="shared" si="6"/>
        <v>0</v>
      </c>
      <c r="H29" s="6">
        <f t="shared" si="6"/>
        <v>168</v>
      </c>
      <c r="I29" s="6">
        <f t="shared" si="6"/>
        <v>104</v>
      </c>
      <c r="J29" s="6">
        <f t="shared" si="6"/>
        <v>20</v>
      </c>
      <c r="K29" s="6">
        <f t="shared" si="6"/>
        <v>153</v>
      </c>
      <c r="L29" s="7">
        <f t="shared" si="6"/>
        <v>128</v>
      </c>
    </row>
    <row r="30" spans="1:12" ht="15">
      <c r="A30" s="17" t="s">
        <v>649</v>
      </c>
      <c r="B30" s="18">
        <f>SUM(C30:L30)</f>
        <v>2031</v>
      </c>
      <c r="C30" s="18">
        <v>27</v>
      </c>
      <c r="D30" s="18">
        <v>6</v>
      </c>
      <c r="E30" s="18">
        <v>0</v>
      </c>
      <c r="F30" s="18">
        <v>1425</v>
      </c>
      <c r="G30" s="18">
        <v>0</v>
      </c>
      <c r="H30" s="18">
        <v>168</v>
      </c>
      <c r="I30" s="18">
        <v>104</v>
      </c>
      <c r="J30" s="18">
        <v>20</v>
      </c>
      <c r="K30" s="18">
        <v>153</v>
      </c>
      <c r="L30" s="19">
        <v>128</v>
      </c>
    </row>
    <row r="31" spans="1:12" ht="15">
      <c r="A31" s="17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3"/>
    </row>
    <row r="32" spans="1:12" ht="15">
      <c r="A32" s="16" t="s">
        <v>650</v>
      </c>
      <c r="B32" s="6">
        <f>SUM(B33:B34)</f>
        <v>422</v>
      </c>
      <c r="C32" s="6">
        <f aca="true" t="shared" si="7" ref="C32:L32">SUM(C33:C34)</f>
        <v>9</v>
      </c>
      <c r="D32" s="6">
        <f t="shared" si="7"/>
        <v>2</v>
      </c>
      <c r="E32" s="6">
        <f t="shared" si="7"/>
        <v>0</v>
      </c>
      <c r="F32" s="6">
        <f t="shared" si="7"/>
        <v>56</v>
      </c>
      <c r="G32" s="6">
        <f t="shared" si="7"/>
        <v>0</v>
      </c>
      <c r="H32" s="6">
        <f t="shared" si="7"/>
        <v>48</v>
      </c>
      <c r="I32" s="6">
        <f t="shared" si="7"/>
        <v>75</v>
      </c>
      <c r="J32" s="6">
        <f t="shared" si="7"/>
        <v>29</v>
      </c>
      <c r="K32" s="6">
        <f t="shared" si="7"/>
        <v>58</v>
      </c>
      <c r="L32" s="7">
        <f t="shared" si="7"/>
        <v>145</v>
      </c>
    </row>
    <row r="33" spans="1:12" ht="15">
      <c r="A33" s="17" t="s">
        <v>591</v>
      </c>
      <c r="B33" s="18">
        <f>SUM(C33:L33)</f>
        <v>364</v>
      </c>
      <c r="C33" s="18">
        <v>9</v>
      </c>
      <c r="D33" s="18">
        <v>0</v>
      </c>
      <c r="E33" s="18">
        <v>0</v>
      </c>
      <c r="F33" s="18">
        <v>41</v>
      </c>
      <c r="G33" s="18">
        <v>0</v>
      </c>
      <c r="H33" s="18">
        <v>33</v>
      </c>
      <c r="I33" s="18">
        <v>64</v>
      </c>
      <c r="J33" s="18">
        <v>26</v>
      </c>
      <c r="K33" s="18">
        <v>56</v>
      </c>
      <c r="L33" s="19">
        <v>135</v>
      </c>
    </row>
    <row r="34" spans="1:12" ht="15">
      <c r="A34" s="17" t="s">
        <v>651</v>
      </c>
      <c r="B34" s="18">
        <f>SUM(C34:L34)</f>
        <v>58</v>
      </c>
      <c r="C34" s="18">
        <v>0</v>
      </c>
      <c r="D34" s="18">
        <v>2</v>
      </c>
      <c r="E34" s="18">
        <v>0</v>
      </c>
      <c r="F34" s="18">
        <v>15</v>
      </c>
      <c r="G34" s="18">
        <v>0</v>
      </c>
      <c r="H34" s="18">
        <v>15</v>
      </c>
      <c r="I34" s="18">
        <v>11</v>
      </c>
      <c r="J34" s="18">
        <v>3</v>
      </c>
      <c r="K34" s="18">
        <v>2</v>
      </c>
      <c r="L34" s="19">
        <v>10</v>
      </c>
    </row>
    <row r="35" spans="1:12" ht="15">
      <c r="A35" s="17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3"/>
    </row>
    <row r="36" spans="1:12" ht="15">
      <c r="A36" s="16" t="s">
        <v>652</v>
      </c>
      <c r="B36" s="6">
        <f>SUM(B37:B38)</f>
        <v>178</v>
      </c>
      <c r="C36" s="6">
        <f aca="true" t="shared" si="8" ref="C36:L36">SUM(C37:C38)</f>
        <v>0</v>
      </c>
      <c r="D36" s="6">
        <f t="shared" si="8"/>
        <v>2</v>
      </c>
      <c r="E36" s="6">
        <f t="shared" si="8"/>
        <v>0</v>
      </c>
      <c r="F36" s="6">
        <f t="shared" si="8"/>
        <v>44</v>
      </c>
      <c r="G36" s="6">
        <f t="shared" si="8"/>
        <v>0</v>
      </c>
      <c r="H36" s="6">
        <f t="shared" si="8"/>
        <v>48</v>
      </c>
      <c r="I36" s="6">
        <f t="shared" si="8"/>
        <v>24</v>
      </c>
      <c r="J36" s="6">
        <f t="shared" si="8"/>
        <v>4</v>
      </c>
      <c r="K36" s="6">
        <f t="shared" si="8"/>
        <v>23</v>
      </c>
      <c r="L36" s="7">
        <f t="shared" si="8"/>
        <v>33</v>
      </c>
    </row>
    <row r="37" spans="1:12" ht="15">
      <c r="A37" s="21" t="s">
        <v>653</v>
      </c>
      <c r="B37" s="18">
        <f>SUM(C37:L37)</f>
        <v>156</v>
      </c>
      <c r="C37" s="18">
        <v>0</v>
      </c>
      <c r="D37" s="18">
        <v>2</v>
      </c>
      <c r="E37" s="18">
        <v>0</v>
      </c>
      <c r="F37" s="18">
        <v>43</v>
      </c>
      <c r="G37" s="18">
        <v>0</v>
      </c>
      <c r="H37" s="18">
        <v>48</v>
      </c>
      <c r="I37" s="18">
        <v>24</v>
      </c>
      <c r="J37" s="18">
        <v>4</v>
      </c>
      <c r="K37" s="18">
        <v>18</v>
      </c>
      <c r="L37" s="19">
        <v>17</v>
      </c>
    </row>
    <row r="38" spans="1:12" ht="15">
      <c r="A38" s="17" t="s">
        <v>654</v>
      </c>
      <c r="B38" s="18">
        <f>SUM(C38:L38)</f>
        <v>22</v>
      </c>
      <c r="C38" s="18">
        <v>0</v>
      </c>
      <c r="D38" s="18">
        <v>0</v>
      </c>
      <c r="E38" s="18">
        <v>0</v>
      </c>
      <c r="F38" s="18">
        <v>1</v>
      </c>
      <c r="G38" s="18">
        <v>0</v>
      </c>
      <c r="H38" s="18">
        <v>0</v>
      </c>
      <c r="I38" s="18">
        <v>0</v>
      </c>
      <c r="J38" s="18">
        <v>0</v>
      </c>
      <c r="K38" s="18">
        <v>5</v>
      </c>
      <c r="L38" s="19">
        <v>16</v>
      </c>
    </row>
    <row r="39" spans="1:12" ht="15">
      <c r="A39" s="17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3"/>
    </row>
    <row r="40" spans="1:12" ht="15">
      <c r="A40" s="16" t="s">
        <v>655</v>
      </c>
      <c r="B40" s="6">
        <f>SUM(B41:B42)</f>
        <v>660</v>
      </c>
      <c r="C40" s="6">
        <f aca="true" t="shared" si="9" ref="C40:L40">SUM(C41:C42)</f>
        <v>34</v>
      </c>
      <c r="D40" s="6">
        <f t="shared" si="9"/>
        <v>9</v>
      </c>
      <c r="E40" s="6">
        <f t="shared" si="9"/>
        <v>0</v>
      </c>
      <c r="F40" s="6">
        <f t="shared" si="9"/>
        <v>174</v>
      </c>
      <c r="G40" s="6">
        <f t="shared" si="9"/>
        <v>0</v>
      </c>
      <c r="H40" s="6">
        <f t="shared" si="9"/>
        <v>66</v>
      </c>
      <c r="I40" s="6">
        <f t="shared" si="9"/>
        <v>183</v>
      </c>
      <c r="J40" s="6">
        <f t="shared" si="9"/>
        <v>133</v>
      </c>
      <c r="K40" s="6">
        <f t="shared" si="9"/>
        <v>21</v>
      </c>
      <c r="L40" s="7">
        <f t="shared" si="9"/>
        <v>40</v>
      </c>
    </row>
    <row r="41" spans="1:12" ht="15">
      <c r="A41" s="17" t="s">
        <v>656</v>
      </c>
      <c r="B41" s="18">
        <f>SUM(C41:L41)</f>
        <v>510</v>
      </c>
      <c r="C41" s="18">
        <v>30</v>
      </c>
      <c r="D41" s="18">
        <v>9</v>
      </c>
      <c r="E41" s="18">
        <v>0</v>
      </c>
      <c r="F41" s="18">
        <v>143</v>
      </c>
      <c r="G41" s="18">
        <v>0</v>
      </c>
      <c r="H41" s="18">
        <v>38</v>
      </c>
      <c r="I41" s="18">
        <v>102</v>
      </c>
      <c r="J41" s="18">
        <v>127</v>
      </c>
      <c r="K41" s="18">
        <v>21</v>
      </c>
      <c r="L41" s="19">
        <v>40</v>
      </c>
    </row>
    <row r="42" spans="1:12" ht="15">
      <c r="A42" s="21" t="s">
        <v>657</v>
      </c>
      <c r="B42" s="18">
        <f>SUM(C42:L42)</f>
        <v>150</v>
      </c>
      <c r="C42" s="18">
        <v>4</v>
      </c>
      <c r="D42" s="18">
        <v>0</v>
      </c>
      <c r="E42" s="18">
        <v>0</v>
      </c>
      <c r="F42" s="18">
        <v>31</v>
      </c>
      <c r="G42" s="18">
        <v>0</v>
      </c>
      <c r="H42" s="18">
        <v>28</v>
      </c>
      <c r="I42" s="18">
        <v>81</v>
      </c>
      <c r="J42" s="18">
        <v>6</v>
      </c>
      <c r="K42" s="18">
        <v>0</v>
      </c>
      <c r="L42" s="19">
        <v>0</v>
      </c>
    </row>
    <row r="43" spans="1:12" ht="15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3"/>
    </row>
    <row r="44" spans="1:12" ht="15">
      <c r="A44" s="16" t="s">
        <v>658</v>
      </c>
      <c r="B44" s="6">
        <f>SUM(B45)</f>
        <v>399</v>
      </c>
      <c r="C44" s="6">
        <f aca="true" t="shared" si="10" ref="C44:L44">SUM(C45)</f>
        <v>2</v>
      </c>
      <c r="D44" s="6">
        <f t="shared" si="10"/>
        <v>0</v>
      </c>
      <c r="E44" s="6">
        <f t="shared" si="10"/>
        <v>0</v>
      </c>
      <c r="F44" s="6">
        <f t="shared" si="10"/>
        <v>102</v>
      </c>
      <c r="G44" s="6">
        <f t="shared" si="10"/>
        <v>0</v>
      </c>
      <c r="H44" s="6">
        <f t="shared" si="10"/>
        <v>33</v>
      </c>
      <c r="I44" s="6">
        <f t="shared" si="10"/>
        <v>123</v>
      </c>
      <c r="J44" s="6">
        <f t="shared" si="10"/>
        <v>13</v>
      </c>
      <c r="K44" s="6">
        <f t="shared" si="10"/>
        <v>0</v>
      </c>
      <c r="L44" s="7">
        <f t="shared" si="10"/>
        <v>126</v>
      </c>
    </row>
    <row r="45" spans="1:12" ht="15">
      <c r="A45" s="21" t="s">
        <v>659</v>
      </c>
      <c r="B45" s="18">
        <f>SUM(C45:L45)</f>
        <v>399</v>
      </c>
      <c r="C45" s="18">
        <v>2</v>
      </c>
      <c r="D45" s="18">
        <v>0</v>
      </c>
      <c r="E45" s="18">
        <v>0</v>
      </c>
      <c r="F45" s="18">
        <v>102</v>
      </c>
      <c r="G45" s="18">
        <v>0</v>
      </c>
      <c r="H45" s="18">
        <v>33</v>
      </c>
      <c r="I45" s="18">
        <v>123</v>
      </c>
      <c r="J45" s="18">
        <v>13</v>
      </c>
      <c r="K45" s="18">
        <v>0</v>
      </c>
      <c r="L45" s="19">
        <v>126</v>
      </c>
    </row>
    <row r="46" spans="1:12" ht="15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3"/>
    </row>
    <row r="47" spans="1:12" ht="15">
      <c r="A47" s="16" t="s">
        <v>660</v>
      </c>
      <c r="B47" s="7">
        <f aca="true" t="shared" si="11" ref="B47:L47">SUM(B48:B50)</f>
        <v>361</v>
      </c>
      <c r="C47" s="7">
        <f t="shared" si="11"/>
        <v>0</v>
      </c>
      <c r="D47" s="7">
        <f t="shared" si="11"/>
        <v>0</v>
      </c>
      <c r="E47" s="7">
        <f t="shared" si="11"/>
        <v>0</v>
      </c>
      <c r="F47" s="7">
        <f t="shared" si="11"/>
        <v>235</v>
      </c>
      <c r="G47" s="7">
        <f t="shared" si="11"/>
        <v>0</v>
      </c>
      <c r="H47" s="7">
        <f t="shared" si="11"/>
        <v>0</v>
      </c>
      <c r="I47" s="7">
        <f t="shared" si="11"/>
        <v>0</v>
      </c>
      <c r="J47" s="7">
        <f t="shared" si="11"/>
        <v>69</v>
      </c>
      <c r="K47" s="7">
        <f t="shared" si="11"/>
        <v>0</v>
      </c>
      <c r="L47" s="7">
        <f t="shared" si="11"/>
        <v>57</v>
      </c>
    </row>
    <row r="48" spans="1:12" ht="15">
      <c r="A48" s="21" t="s">
        <v>663</v>
      </c>
      <c r="B48" s="18">
        <f>SUM(C48:L48)</f>
        <v>294</v>
      </c>
      <c r="C48" s="18">
        <v>0</v>
      </c>
      <c r="D48" s="18">
        <v>0</v>
      </c>
      <c r="E48" s="18">
        <v>0</v>
      </c>
      <c r="F48" s="18">
        <v>170</v>
      </c>
      <c r="G48" s="18">
        <v>0</v>
      </c>
      <c r="H48" s="18">
        <v>0</v>
      </c>
      <c r="I48" s="18">
        <v>0</v>
      </c>
      <c r="J48" s="18">
        <v>69</v>
      </c>
      <c r="K48" s="18">
        <v>0</v>
      </c>
      <c r="L48" s="19">
        <v>55</v>
      </c>
    </row>
    <row r="49" spans="1:12" ht="15">
      <c r="A49" s="17" t="s">
        <v>661</v>
      </c>
      <c r="B49" s="18">
        <f>SUM(C49:L49)</f>
        <v>2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9">
        <v>2</v>
      </c>
    </row>
    <row r="50" spans="1:12" ht="15">
      <c r="A50" s="17" t="s">
        <v>662</v>
      </c>
      <c r="B50" s="18">
        <f>SUM(C50:L50)</f>
        <v>65</v>
      </c>
      <c r="C50" s="18">
        <v>0</v>
      </c>
      <c r="D50" s="18">
        <v>0</v>
      </c>
      <c r="E50" s="18">
        <v>0</v>
      </c>
      <c r="F50" s="18">
        <v>65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9">
        <v>0</v>
      </c>
    </row>
    <row r="51" spans="1:12" ht="15">
      <c r="A51" s="17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3"/>
    </row>
    <row r="52" spans="1:12" ht="15">
      <c r="A52" s="16" t="s">
        <v>664</v>
      </c>
      <c r="B52" s="6">
        <f>SUM(B53)</f>
        <v>1306</v>
      </c>
      <c r="C52" s="6">
        <f aca="true" t="shared" si="12" ref="C52:L52">SUM(C53)</f>
        <v>54</v>
      </c>
      <c r="D52" s="6">
        <f t="shared" si="12"/>
        <v>40</v>
      </c>
      <c r="E52" s="6">
        <f t="shared" si="12"/>
        <v>0</v>
      </c>
      <c r="F52" s="6">
        <f t="shared" si="12"/>
        <v>99</v>
      </c>
      <c r="G52" s="6">
        <f t="shared" si="12"/>
        <v>0</v>
      </c>
      <c r="H52" s="6">
        <f t="shared" si="12"/>
        <v>475</v>
      </c>
      <c r="I52" s="6">
        <f t="shared" si="12"/>
        <v>200</v>
      </c>
      <c r="J52" s="6">
        <f t="shared" si="12"/>
        <v>98</v>
      </c>
      <c r="K52" s="6">
        <f t="shared" si="12"/>
        <v>166</v>
      </c>
      <c r="L52" s="7">
        <f t="shared" si="12"/>
        <v>174</v>
      </c>
    </row>
    <row r="53" spans="1:12" ht="15">
      <c r="A53" s="17" t="s">
        <v>665</v>
      </c>
      <c r="B53" s="18">
        <f>SUM(C53:L53)</f>
        <v>1306</v>
      </c>
      <c r="C53" s="18">
        <v>54</v>
      </c>
      <c r="D53" s="18">
        <v>40</v>
      </c>
      <c r="E53" s="18">
        <v>0</v>
      </c>
      <c r="F53" s="18">
        <v>99</v>
      </c>
      <c r="G53" s="18">
        <v>0</v>
      </c>
      <c r="H53" s="18">
        <v>475</v>
      </c>
      <c r="I53" s="18">
        <v>200</v>
      </c>
      <c r="J53" s="18">
        <v>98</v>
      </c>
      <c r="K53" s="18">
        <v>166</v>
      </c>
      <c r="L53" s="19">
        <v>174</v>
      </c>
    </row>
    <row r="54" spans="1:12" ht="15">
      <c r="A54" s="17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3"/>
    </row>
    <row r="55" spans="1:12" ht="15">
      <c r="A55" s="16" t="s">
        <v>666</v>
      </c>
      <c r="B55" s="6">
        <f>SUM(B56)</f>
        <v>697</v>
      </c>
      <c r="C55" s="6">
        <f aca="true" t="shared" si="13" ref="C55:L55">SUM(C56)</f>
        <v>11</v>
      </c>
      <c r="D55" s="6">
        <f t="shared" si="13"/>
        <v>17</v>
      </c>
      <c r="E55" s="6">
        <f t="shared" si="13"/>
        <v>1</v>
      </c>
      <c r="F55" s="6">
        <f t="shared" si="13"/>
        <v>86</v>
      </c>
      <c r="G55" s="6">
        <f t="shared" si="13"/>
        <v>0</v>
      </c>
      <c r="H55" s="6">
        <f t="shared" si="13"/>
        <v>213</v>
      </c>
      <c r="I55" s="6">
        <f t="shared" si="13"/>
        <v>55</v>
      </c>
      <c r="J55" s="6">
        <f t="shared" si="13"/>
        <v>121</v>
      </c>
      <c r="K55" s="6">
        <f t="shared" si="13"/>
        <v>135</v>
      </c>
      <c r="L55" s="7">
        <f t="shared" si="13"/>
        <v>58</v>
      </c>
    </row>
    <row r="56" spans="1:12" ht="15">
      <c r="A56" s="48" t="s">
        <v>667</v>
      </c>
      <c r="B56" s="26">
        <f>SUM(C56:L56)</f>
        <v>697</v>
      </c>
      <c r="C56" s="26">
        <v>11</v>
      </c>
      <c r="D56" s="26">
        <v>17</v>
      </c>
      <c r="E56" s="26">
        <v>1</v>
      </c>
      <c r="F56" s="26">
        <v>86</v>
      </c>
      <c r="G56" s="26">
        <v>0</v>
      </c>
      <c r="H56" s="26">
        <v>213</v>
      </c>
      <c r="I56" s="26">
        <v>55</v>
      </c>
      <c r="J56" s="26">
        <v>121</v>
      </c>
      <c r="K56" s="26">
        <v>135</v>
      </c>
      <c r="L56" s="50">
        <v>58</v>
      </c>
    </row>
    <row r="57" spans="1:12" ht="15">
      <c r="A57" s="3" t="s">
        <v>668</v>
      </c>
      <c r="B57" s="28"/>
      <c r="J57" s="66"/>
      <c r="K57" s="66"/>
      <c r="L57" s="66"/>
    </row>
  </sheetData>
  <sheetProtection/>
  <mergeCells count="2">
    <mergeCell ref="A3:L3"/>
    <mergeCell ref="A4:L4"/>
  </mergeCells>
  <printOptions horizontalCentered="1" verticalCentered="1"/>
  <pageMargins left="0.54" right="0" top="0" bottom="0" header="0.5118110236220472" footer="0.5118110236220472"/>
  <pageSetup horizontalDpi="300" verticalDpi="300" orientation="landscape" scale="6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R528"/>
  <sheetViews>
    <sheetView zoomScaleSheetLayoutView="100" zoomScalePageLayoutView="0" workbookViewId="0" topLeftCell="A1">
      <selection activeCell="A3" sqref="A3:J6"/>
    </sheetView>
  </sheetViews>
  <sheetFormatPr defaultColWidth="11.57421875" defaultRowHeight="12.75"/>
  <cols>
    <col min="1" max="1" width="65.8515625" style="3" customWidth="1"/>
    <col min="2" max="4" width="9.421875" style="3" customWidth="1"/>
    <col min="5" max="5" width="10.421875" style="3" customWidth="1"/>
    <col min="6" max="6" width="13.140625" style="3" customWidth="1"/>
    <col min="7" max="7" width="10.140625" style="3" customWidth="1"/>
    <col min="8" max="8" width="13.140625" style="3" customWidth="1"/>
    <col min="9" max="9" width="12.421875" style="3" customWidth="1"/>
    <col min="10" max="10" width="7.28125" style="3" customWidth="1"/>
    <col min="11" max="16384" width="11.421875" style="3" customWidth="1"/>
  </cols>
  <sheetData>
    <row r="1" ht="15">
      <c r="A1" s="1" t="s">
        <v>58</v>
      </c>
    </row>
    <row r="2" ht="15">
      <c r="A2" s="2"/>
    </row>
    <row r="3" spans="1:10" ht="15">
      <c r="A3" s="130" t="s">
        <v>270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5">
      <c r="A4" s="72"/>
      <c r="B4" s="72"/>
      <c r="C4" s="72"/>
      <c r="D4" s="72"/>
      <c r="E4" s="72"/>
      <c r="F4" s="72"/>
      <c r="G4" s="72"/>
      <c r="H4" s="72"/>
      <c r="I4" s="72"/>
      <c r="J4" s="72"/>
    </row>
    <row r="5" spans="1:10" ht="15">
      <c r="A5" s="131" t="s">
        <v>592</v>
      </c>
      <c r="B5" s="74" t="s">
        <v>593</v>
      </c>
      <c r="C5" s="74"/>
      <c r="D5" s="74"/>
      <c r="E5" s="74"/>
      <c r="F5" s="74"/>
      <c r="G5" s="74"/>
      <c r="H5" s="74"/>
      <c r="I5" s="74"/>
      <c r="J5" s="74"/>
    </row>
    <row r="6" spans="1:18" ht="54.75" customHeight="1">
      <c r="A6" s="131"/>
      <c r="B6" s="132" t="s">
        <v>674</v>
      </c>
      <c r="C6" s="132" t="s">
        <v>594</v>
      </c>
      <c r="D6" s="132" t="s">
        <v>595</v>
      </c>
      <c r="E6" s="132" t="s">
        <v>596</v>
      </c>
      <c r="F6" s="132" t="s">
        <v>597</v>
      </c>
      <c r="G6" s="132" t="s">
        <v>598</v>
      </c>
      <c r="H6" s="132" t="s">
        <v>363</v>
      </c>
      <c r="I6" s="132" t="s">
        <v>599</v>
      </c>
      <c r="J6" s="133" t="s">
        <v>600</v>
      </c>
      <c r="L6" s="112"/>
      <c r="M6" s="112"/>
      <c r="N6" s="112"/>
      <c r="O6" s="112"/>
      <c r="P6" s="112"/>
      <c r="Q6" s="112"/>
      <c r="R6" s="112"/>
    </row>
    <row r="7" spans="1:10" ht="15">
      <c r="A7" s="20"/>
      <c r="B7" s="113"/>
      <c r="C7" s="113"/>
      <c r="D7" s="113"/>
      <c r="E7" s="113"/>
      <c r="F7" s="113"/>
      <c r="G7" s="113"/>
      <c r="H7" s="113"/>
      <c r="I7" s="113"/>
      <c r="J7" s="113"/>
    </row>
    <row r="8" spans="1:11" s="2" customFormat="1" ht="15">
      <c r="A8" s="114" t="s">
        <v>674</v>
      </c>
      <c r="B8" s="115">
        <f>B10+B29+B34+B52+B57+B62+B67+B93+B99+B107+B116+B122+B134+B142+B153+B165+B170+B181+B192+B223+B224+B225+B131+B175+B226</f>
        <v>12139</v>
      </c>
      <c r="C8" s="115">
        <f aca="true" t="shared" si="0" ref="C8:J8">C10+C29+C34+C52+C57+C62+C67+C93+C99+C107+C116+C122+C134+C142+C153+C165+C170+C181+C192+C223+C224+C225+C131+C175+C226</f>
        <v>5326</v>
      </c>
      <c r="D8" s="115">
        <f t="shared" si="0"/>
        <v>5576</v>
      </c>
      <c r="E8" s="115">
        <f t="shared" si="0"/>
        <v>14</v>
      </c>
      <c r="F8" s="115">
        <f t="shared" si="0"/>
        <v>211</v>
      </c>
      <c r="G8" s="115">
        <f t="shared" si="0"/>
        <v>450</v>
      </c>
      <c r="H8" s="115">
        <f t="shared" si="0"/>
        <v>503</v>
      </c>
      <c r="I8" s="115">
        <f t="shared" si="0"/>
        <v>28</v>
      </c>
      <c r="J8" s="115">
        <f t="shared" si="0"/>
        <v>31</v>
      </c>
      <c r="K8" s="116"/>
    </row>
    <row r="9" spans="1:10" ht="15">
      <c r="A9" s="20"/>
      <c r="B9" s="23"/>
      <c r="C9" s="68"/>
      <c r="D9" s="68"/>
      <c r="E9" s="68"/>
      <c r="F9" s="68"/>
      <c r="G9" s="68"/>
      <c r="H9" s="68"/>
      <c r="I9" s="68"/>
      <c r="J9" s="68"/>
    </row>
    <row r="10" spans="1:11" s="119" customFormat="1" ht="15">
      <c r="A10" s="117" t="s">
        <v>601</v>
      </c>
      <c r="B10" s="115">
        <f aca="true" t="shared" si="1" ref="B10:J10">SUM(B11:B27)</f>
        <v>1558</v>
      </c>
      <c r="C10" s="115">
        <f t="shared" si="1"/>
        <v>864</v>
      </c>
      <c r="D10" s="115">
        <f t="shared" si="1"/>
        <v>517</v>
      </c>
      <c r="E10" s="115">
        <f t="shared" si="1"/>
        <v>0</v>
      </c>
      <c r="F10" s="115">
        <f t="shared" si="1"/>
        <v>28</v>
      </c>
      <c r="G10" s="115">
        <f t="shared" si="1"/>
        <v>63</v>
      </c>
      <c r="H10" s="115">
        <f t="shared" si="1"/>
        <v>78</v>
      </c>
      <c r="I10" s="115">
        <f t="shared" si="1"/>
        <v>2</v>
      </c>
      <c r="J10" s="115">
        <f t="shared" si="1"/>
        <v>6</v>
      </c>
      <c r="K10" s="118"/>
    </row>
    <row r="11" spans="1:10" ht="15">
      <c r="A11" s="20" t="s">
        <v>602</v>
      </c>
      <c r="B11" s="23">
        <f>SUM(C11:J11)</f>
        <v>1</v>
      </c>
      <c r="C11" s="68">
        <v>0</v>
      </c>
      <c r="D11" s="68">
        <v>1</v>
      </c>
      <c r="E11" s="68">
        <v>0</v>
      </c>
      <c r="F11" s="68">
        <v>0</v>
      </c>
      <c r="G11" s="68">
        <v>0</v>
      </c>
      <c r="H11" s="120">
        <v>0</v>
      </c>
      <c r="I11" s="68">
        <v>0</v>
      </c>
      <c r="J11" s="68">
        <v>0</v>
      </c>
    </row>
    <row r="12" spans="1:10" ht="15">
      <c r="A12" s="20" t="s">
        <v>603</v>
      </c>
      <c r="B12" s="23">
        <f aca="true" t="shared" si="2" ref="B12:B27">SUM(C12:J12)</f>
        <v>1</v>
      </c>
      <c r="C12" s="67">
        <v>0</v>
      </c>
      <c r="D12" s="68">
        <v>1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68">
        <v>0</v>
      </c>
    </row>
    <row r="13" spans="1:10" ht="15">
      <c r="A13" s="20" t="s">
        <v>604</v>
      </c>
      <c r="B13" s="23">
        <v>4</v>
      </c>
      <c r="C13" s="67">
        <v>0</v>
      </c>
      <c r="D13" s="68">
        <v>4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</row>
    <row r="14" spans="1:10" ht="15">
      <c r="A14" s="20" t="s">
        <v>605</v>
      </c>
      <c r="B14" s="23">
        <f t="shared" si="2"/>
        <v>45</v>
      </c>
      <c r="C14" s="67">
        <v>21</v>
      </c>
      <c r="D14" s="68">
        <v>16</v>
      </c>
      <c r="E14" s="68">
        <v>0</v>
      </c>
      <c r="F14" s="68">
        <v>1</v>
      </c>
      <c r="G14" s="68">
        <v>5</v>
      </c>
      <c r="H14" s="68">
        <v>2</v>
      </c>
      <c r="I14" s="68">
        <v>0</v>
      </c>
      <c r="J14" s="68">
        <v>0</v>
      </c>
    </row>
    <row r="15" spans="1:10" ht="15">
      <c r="A15" s="20" t="s">
        <v>606</v>
      </c>
      <c r="B15" s="23">
        <f t="shared" si="2"/>
        <v>785</v>
      </c>
      <c r="C15" s="67">
        <v>450</v>
      </c>
      <c r="D15" s="68">
        <v>258</v>
      </c>
      <c r="E15" s="68">
        <v>0</v>
      </c>
      <c r="F15" s="68">
        <v>11</v>
      </c>
      <c r="G15" s="68">
        <v>26</v>
      </c>
      <c r="H15" s="120">
        <v>40</v>
      </c>
      <c r="I15" s="68">
        <v>0</v>
      </c>
      <c r="J15" s="68">
        <v>0</v>
      </c>
    </row>
    <row r="16" spans="1:10" ht="15">
      <c r="A16" s="20" t="s">
        <v>281</v>
      </c>
      <c r="B16" s="23">
        <f t="shared" si="2"/>
        <v>1</v>
      </c>
      <c r="C16" s="68">
        <v>0</v>
      </c>
      <c r="D16" s="68">
        <v>1</v>
      </c>
      <c r="E16" s="68">
        <v>0</v>
      </c>
      <c r="F16" s="68">
        <v>0</v>
      </c>
      <c r="G16" s="68">
        <v>0</v>
      </c>
      <c r="H16" s="120">
        <v>0</v>
      </c>
      <c r="I16" s="68">
        <v>0</v>
      </c>
      <c r="J16" s="68">
        <v>0</v>
      </c>
    </row>
    <row r="17" spans="1:10" ht="15">
      <c r="A17" s="20" t="s">
        <v>607</v>
      </c>
      <c r="B17" s="23">
        <f t="shared" si="2"/>
        <v>4</v>
      </c>
      <c r="C17" s="120">
        <v>1</v>
      </c>
      <c r="D17" s="68">
        <v>3</v>
      </c>
      <c r="E17" s="68">
        <v>0</v>
      </c>
      <c r="F17" s="68">
        <v>0</v>
      </c>
      <c r="G17" s="68">
        <v>0</v>
      </c>
      <c r="H17" s="120">
        <v>0</v>
      </c>
      <c r="I17" s="68">
        <v>0</v>
      </c>
      <c r="J17" s="68">
        <v>0</v>
      </c>
    </row>
    <row r="18" spans="1:10" ht="15">
      <c r="A18" s="20" t="s">
        <v>608</v>
      </c>
      <c r="B18" s="23">
        <f t="shared" si="2"/>
        <v>17</v>
      </c>
      <c r="C18" s="120">
        <v>14</v>
      </c>
      <c r="D18" s="68">
        <v>1</v>
      </c>
      <c r="E18" s="68">
        <v>0</v>
      </c>
      <c r="F18" s="68">
        <v>1</v>
      </c>
      <c r="G18" s="68">
        <v>1</v>
      </c>
      <c r="H18" s="120">
        <v>0</v>
      </c>
      <c r="I18" s="68">
        <v>0</v>
      </c>
      <c r="J18" s="68">
        <v>0</v>
      </c>
    </row>
    <row r="19" spans="1:10" ht="15">
      <c r="A19" s="20" t="s">
        <v>609</v>
      </c>
      <c r="B19" s="23">
        <f t="shared" si="2"/>
        <v>7</v>
      </c>
      <c r="C19" s="120">
        <v>1</v>
      </c>
      <c r="D19" s="68">
        <v>4</v>
      </c>
      <c r="E19" s="68">
        <v>0</v>
      </c>
      <c r="F19" s="68">
        <v>1</v>
      </c>
      <c r="G19" s="68">
        <v>0</v>
      </c>
      <c r="H19" s="120">
        <v>1</v>
      </c>
      <c r="I19" s="68">
        <v>0</v>
      </c>
      <c r="J19" s="68">
        <v>0</v>
      </c>
    </row>
    <row r="20" spans="1:10" ht="15">
      <c r="A20" s="20" t="s">
        <v>610</v>
      </c>
      <c r="B20" s="23">
        <f t="shared" si="2"/>
        <v>170</v>
      </c>
      <c r="C20" s="120">
        <v>74</v>
      </c>
      <c r="D20" s="68">
        <v>73</v>
      </c>
      <c r="E20" s="68">
        <v>0</v>
      </c>
      <c r="F20" s="68">
        <v>2</v>
      </c>
      <c r="G20" s="68">
        <v>7</v>
      </c>
      <c r="H20" s="120">
        <v>10</v>
      </c>
      <c r="I20" s="68">
        <v>0</v>
      </c>
      <c r="J20" s="68">
        <v>4</v>
      </c>
    </row>
    <row r="21" spans="1:10" ht="15">
      <c r="A21" s="20" t="s">
        <v>611</v>
      </c>
      <c r="B21" s="23">
        <f t="shared" si="2"/>
        <v>104</v>
      </c>
      <c r="C21" s="120">
        <v>70</v>
      </c>
      <c r="D21" s="68">
        <v>24</v>
      </c>
      <c r="E21" s="68">
        <v>0</v>
      </c>
      <c r="F21" s="68">
        <v>0</v>
      </c>
      <c r="G21" s="68">
        <v>6</v>
      </c>
      <c r="H21" s="120">
        <v>4</v>
      </c>
      <c r="I21" s="68">
        <v>0</v>
      </c>
      <c r="J21" s="68">
        <v>0</v>
      </c>
    </row>
    <row r="22" spans="1:10" ht="15">
      <c r="A22" s="20" t="s">
        <v>612</v>
      </c>
      <c r="B22" s="23">
        <f t="shared" si="2"/>
        <v>57</v>
      </c>
      <c r="C22" s="68">
        <v>14</v>
      </c>
      <c r="D22" s="68">
        <v>32</v>
      </c>
      <c r="E22" s="68">
        <v>0</v>
      </c>
      <c r="F22" s="68">
        <v>2</v>
      </c>
      <c r="G22" s="68">
        <v>6</v>
      </c>
      <c r="H22" s="120">
        <v>3</v>
      </c>
      <c r="I22" s="68">
        <v>0</v>
      </c>
      <c r="J22" s="68">
        <v>0</v>
      </c>
    </row>
    <row r="23" spans="1:10" ht="15">
      <c r="A23" s="20" t="s">
        <v>613</v>
      </c>
      <c r="B23" s="23">
        <f t="shared" si="2"/>
        <v>39</v>
      </c>
      <c r="C23" s="68">
        <v>24</v>
      </c>
      <c r="D23" s="68">
        <v>11</v>
      </c>
      <c r="E23" s="68">
        <v>0</v>
      </c>
      <c r="F23" s="68">
        <v>0</v>
      </c>
      <c r="G23" s="68">
        <v>1</v>
      </c>
      <c r="H23" s="120">
        <v>3</v>
      </c>
      <c r="I23" s="68">
        <v>0</v>
      </c>
      <c r="J23" s="68">
        <v>0</v>
      </c>
    </row>
    <row r="24" spans="1:10" ht="15">
      <c r="A24" s="20" t="s">
        <v>282</v>
      </c>
      <c r="B24" s="23">
        <f t="shared" si="2"/>
        <v>3</v>
      </c>
      <c r="C24" s="68">
        <v>1</v>
      </c>
      <c r="D24" s="68">
        <v>2</v>
      </c>
      <c r="E24" s="68">
        <v>0</v>
      </c>
      <c r="F24" s="68">
        <v>0</v>
      </c>
      <c r="G24" s="68">
        <v>0</v>
      </c>
      <c r="H24" s="120">
        <v>0</v>
      </c>
      <c r="I24" s="68">
        <v>0</v>
      </c>
      <c r="J24" s="68">
        <v>0</v>
      </c>
    </row>
    <row r="25" spans="1:10" ht="15">
      <c r="A25" s="20" t="s">
        <v>614</v>
      </c>
      <c r="B25" s="23">
        <f t="shared" si="2"/>
        <v>3</v>
      </c>
      <c r="C25" s="68">
        <v>2</v>
      </c>
      <c r="D25" s="68">
        <v>1</v>
      </c>
      <c r="E25" s="68">
        <v>0</v>
      </c>
      <c r="F25" s="68">
        <v>0</v>
      </c>
      <c r="G25" s="68">
        <v>0</v>
      </c>
      <c r="H25" s="120">
        <v>0</v>
      </c>
      <c r="I25" s="68">
        <v>0</v>
      </c>
      <c r="J25" s="68">
        <v>0</v>
      </c>
    </row>
    <row r="26" spans="1:10" ht="15">
      <c r="A26" s="20" t="s">
        <v>615</v>
      </c>
      <c r="B26" s="23">
        <f t="shared" si="2"/>
        <v>306</v>
      </c>
      <c r="C26" s="68">
        <v>187</v>
      </c>
      <c r="D26" s="68">
        <v>79</v>
      </c>
      <c r="E26" s="68">
        <v>0</v>
      </c>
      <c r="F26" s="68">
        <v>10</v>
      </c>
      <c r="G26" s="68">
        <v>11</v>
      </c>
      <c r="H26" s="120">
        <v>15</v>
      </c>
      <c r="I26" s="68">
        <v>2</v>
      </c>
      <c r="J26" s="68">
        <v>2</v>
      </c>
    </row>
    <row r="27" spans="1:11" ht="15">
      <c r="A27" s="20" t="s">
        <v>240</v>
      </c>
      <c r="B27" s="23">
        <f t="shared" si="2"/>
        <v>11</v>
      </c>
      <c r="C27" s="68">
        <v>5</v>
      </c>
      <c r="D27" s="68">
        <v>6</v>
      </c>
      <c r="E27" s="68">
        <v>0</v>
      </c>
      <c r="F27" s="68">
        <v>0</v>
      </c>
      <c r="G27" s="68">
        <v>0</v>
      </c>
      <c r="H27" s="120">
        <v>0</v>
      </c>
      <c r="I27" s="68">
        <v>0</v>
      </c>
      <c r="J27" s="68">
        <v>0</v>
      </c>
      <c r="K27" s="121"/>
    </row>
    <row r="28" spans="1:10" ht="15">
      <c r="A28" s="20"/>
      <c r="B28" s="23"/>
      <c r="C28" s="68"/>
      <c r="D28" s="68"/>
      <c r="E28" s="68"/>
      <c r="F28" s="68"/>
      <c r="G28" s="68"/>
      <c r="H28" s="68"/>
      <c r="I28" s="68"/>
      <c r="J28" s="68"/>
    </row>
    <row r="29" spans="1:11" s="119" customFormat="1" ht="15">
      <c r="A29" s="117" t="s">
        <v>616</v>
      </c>
      <c r="B29" s="115">
        <f aca="true" t="shared" si="3" ref="B29:J29">SUM(B30:B32)</f>
        <v>7</v>
      </c>
      <c r="C29" s="115">
        <f t="shared" si="3"/>
        <v>1</v>
      </c>
      <c r="D29" s="115">
        <f t="shared" si="3"/>
        <v>5</v>
      </c>
      <c r="E29" s="115">
        <f t="shared" si="3"/>
        <v>0</v>
      </c>
      <c r="F29" s="115">
        <f t="shared" si="3"/>
        <v>0</v>
      </c>
      <c r="G29" s="115">
        <f t="shared" si="3"/>
        <v>1</v>
      </c>
      <c r="H29" s="115">
        <f t="shared" si="3"/>
        <v>0</v>
      </c>
      <c r="I29" s="115">
        <f t="shared" si="3"/>
        <v>0</v>
      </c>
      <c r="J29" s="115">
        <f t="shared" si="3"/>
        <v>0</v>
      </c>
      <c r="K29" s="118"/>
    </row>
    <row r="30" spans="1:10" ht="15">
      <c r="A30" s="20" t="s">
        <v>617</v>
      </c>
      <c r="B30" s="23">
        <f>SUM(C30:J30)</f>
        <v>1</v>
      </c>
      <c r="C30" s="120">
        <v>0</v>
      </c>
      <c r="D30" s="68">
        <v>1</v>
      </c>
      <c r="E30" s="68">
        <v>0</v>
      </c>
      <c r="F30" s="68">
        <v>0</v>
      </c>
      <c r="G30" s="68">
        <v>0</v>
      </c>
      <c r="H30" s="120">
        <v>0</v>
      </c>
      <c r="I30" s="68">
        <v>0</v>
      </c>
      <c r="J30" s="68">
        <v>0</v>
      </c>
    </row>
    <row r="31" spans="1:10" ht="15">
      <c r="A31" s="20" t="s">
        <v>364</v>
      </c>
      <c r="B31" s="23">
        <f>SUM(C31:J31)</f>
        <v>1</v>
      </c>
      <c r="C31" s="120">
        <v>1</v>
      </c>
      <c r="D31" s="68">
        <v>0</v>
      </c>
      <c r="E31" s="68">
        <v>0</v>
      </c>
      <c r="F31" s="68">
        <v>0</v>
      </c>
      <c r="G31" s="68">
        <v>0</v>
      </c>
      <c r="H31" s="120">
        <v>0</v>
      </c>
      <c r="I31" s="68">
        <v>0</v>
      </c>
      <c r="J31" s="68">
        <v>0</v>
      </c>
    </row>
    <row r="32" spans="1:10" ht="15">
      <c r="A32" s="20" t="s">
        <v>618</v>
      </c>
      <c r="B32" s="23">
        <f>SUM(C32:J32)</f>
        <v>5</v>
      </c>
      <c r="C32" s="120">
        <v>0</v>
      </c>
      <c r="D32" s="68">
        <v>4</v>
      </c>
      <c r="E32" s="68">
        <v>0</v>
      </c>
      <c r="F32" s="68">
        <v>0</v>
      </c>
      <c r="G32" s="68">
        <v>1</v>
      </c>
      <c r="H32" s="120">
        <v>0</v>
      </c>
      <c r="I32" s="68">
        <v>0</v>
      </c>
      <c r="J32" s="68">
        <v>0</v>
      </c>
    </row>
    <row r="33" spans="1:10" ht="15">
      <c r="A33" s="20"/>
      <c r="B33" s="23"/>
      <c r="C33" s="68"/>
      <c r="D33" s="68"/>
      <c r="E33" s="68"/>
      <c r="F33" s="68"/>
      <c r="G33" s="68"/>
      <c r="H33" s="68"/>
      <c r="I33" s="68"/>
      <c r="J33" s="68"/>
    </row>
    <row r="34" spans="1:11" s="2" customFormat="1" ht="15">
      <c r="A34" s="45" t="s">
        <v>619</v>
      </c>
      <c r="B34" s="115">
        <f aca="true" t="shared" si="4" ref="B34:J34">SUM(B35:B50)</f>
        <v>1306</v>
      </c>
      <c r="C34" s="115">
        <f t="shared" si="4"/>
        <v>483</v>
      </c>
      <c r="D34" s="115">
        <f t="shared" si="4"/>
        <v>593</v>
      </c>
      <c r="E34" s="115">
        <f t="shared" si="4"/>
        <v>3</v>
      </c>
      <c r="F34" s="115">
        <f t="shared" si="4"/>
        <v>37</v>
      </c>
      <c r="G34" s="115">
        <f t="shared" si="4"/>
        <v>113</v>
      </c>
      <c r="H34" s="115">
        <f t="shared" si="4"/>
        <v>69</v>
      </c>
      <c r="I34" s="115">
        <f t="shared" si="4"/>
        <v>6</v>
      </c>
      <c r="J34" s="115">
        <f t="shared" si="4"/>
        <v>2</v>
      </c>
      <c r="K34" s="116"/>
    </row>
    <row r="35" spans="1:10" ht="15">
      <c r="A35" s="20" t="s">
        <v>244</v>
      </c>
      <c r="B35" s="23">
        <f aca="true" t="shared" si="5" ref="B35:B50">SUM(C35:J35)</f>
        <v>13</v>
      </c>
      <c r="C35" s="68">
        <v>5</v>
      </c>
      <c r="D35" s="68">
        <v>5</v>
      </c>
      <c r="E35" s="68">
        <v>0</v>
      </c>
      <c r="F35" s="68">
        <v>1</v>
      </c>
      <c r="G35" s="68">
        <v>0</v>
      </c>
      <c r="H35" s="68">
        <v>2</v>
      </c>
      <c r="I35" s="68">
        <v>0</v>
      </c>
      <c r="J35" s="68">
        <v>0</v>
      </c>
    </row>
    <row r="36" spans="1:10" ht="15">
      <c r="A36" s="20" t="s">
        <v>620</v>
      </c>
      <c r="B36" s="23">
        <f t="shared" si="5"/>
        <v>613</v>
      </c>
      <c r="C36" s="68">
        <v>255</v>
      </c>
      <c r="D36" s="68">
        <v>253</v>
      </c>
      <c r="E36" s="68">
        <v>2</v>
      </c>
      <c r="F36" s="68">
        <v>15</v>
      </c>
      <c r="G36" s="68">
        <v>50</v>
      </c>
      <c r="H36" s="68">
        <v>35</v>
      </c>
      <c r="I36" s="68">
        <v>2</v>
      </c>
      <c r="J36" s="68">
        <v>1</v>
      </c>
    </row>
    <row r="37" spans="1:10" ht="15">
      <c r="A37" s="20" t="s">
        <v>621</v>
      </c>
      <c r="B37" s="23">
        <f t="shared" si="5"/>
        <v>41</v>
      </c>
      <c r="C37" s="68">
        <v>20</v>
      </c>
      <c r="D37" s="68">
        <v>15</v>
      </c>
      <c r="E37" s="68">
        <v>0</v>
      </c>
      <c r="F37" s="68">
        <v>1</v>
      </c>
      <c r="G37" s="68">
        <v>4</v>
      </c>
      <c r="H37" s="120">
        <v>1</v>
      </c>
      <c r="I37" s="68">
        <v>0</v>
      </c>
      <c r="J37" s="68">
        <v>0</v>
      </c>
    </row>
    <row r="38" spans="1:10" ht="15">
      <c r="A38" s="20" t="s">
        <v>245</v>
      </c>
      <c r="B38" s="23">
        <f t="shared" si="5"/>
        <v>1</v>
      </c>
      <c r="C38" s="68">
        <v>0</v>
      </c>
      <c r="D38" s="68">
        <v>0</v>
      </c>
      <c r="E38" s="68">
        <v>0</v>
      </c>
      <c r="F38" s="68">
        <v>1</v>
      </c>
      <c r="G38" s="68">
        <v>0</v>
      </c>
      <c r="H38" s="120">
        <v>0</v>
      </c>
      <c r="I38" s="68">
        <v>0</v>
      </c>
      <c r="J38" s="68">
        <v>0</v>
      </c>
    </row>
    <row r="39" spans="1:10" ht="15">
      <c r="A39" s="20" t="s">
        <v>622</v>
      </c>
      <c r="B39" s="23">
        <f t="shared" si="5"/>
        <v>31</v>
      </c>
      <c r="C39" s="120">
        <v>8</v>
      </c>
      <c r="D39" s="68">
        <v>17</v>
      </c>
      <c r="E39" s="68">
        <v>0</v>
      </c>
      <c r="F39" s="68">
        <v>1</v>
      </c>
      <c r="G39" s="68">
        <v>2</v>
      </c>
      <c r="H39" s="120">
        <v>2</v>
      </c>
      <c r="I39" s="68">
        <v>1</v>
      </c>
      <c r="J39" s="68">
        <v>0</v>
      </c>
    </row>
    <row r="40" spans="1:10" ht="15">
      <c r="A40" s="20" t="s">
        <v>623</v>
      </c>
      <c r="B40" s="23">
        <f t="shared" si="5"/>
        <v>3</v>
      </c>
      <c r="C40" s="120">
        <v>0</v>
      </c>
      <c r="D40" s="68">
        <v>3</v>
      </c>
      <c r="E40" s="68">
        <v>0</v>
      </c>
      <c r="F40" s="68">
        <v>0</v>
      </c>
      <c r="G40" s="68">
        <v>0</v>
      </c>
      <c r="H40" s="120">
        <v>0</v>
      </c>
      <c r="I40" s="68">
        <v>0</v>
      </c>
      <c r="J40" s="68">
        <v>0</v>
      </c>
    </row>
    <row r="41" spans="1:10" ht="15">
      <c r="A41" s="20" t="s">
        <v>624</v>
      </c>
      <c r="B41" s="23">
        <f t="shared" si="5"/>
        <v>2</v>
      </c>
      <c r="C41" s="120">
        <v>0</v>
      </c>
      <c r="D41" s="68">
        <v>2</v>
      </c>
      <c r="E41" s="68">
        <v>0</v>
      </c>
      <c r="F41" s="68">
        <v>0</v>
      </c>
      <c r="G41" s="68">
        <v>0</v>
      </c>
      <c r="H41" s="120">
        <v>0</v>
      </c>
      <c r="I41" s="68">
        <v>0</v>
      </c>
      <c r="J41" s="68">
        <v>0</v>
      </c>
    </row>
    <row r="42" spans="1:10" ht="15">
      <c r="A42" s="20" t="s">
        <v>625</v>
      </c>
      <c r="B42" s="23">
        <f t="shared" si="5"/>
        <v>3</v>
      </c>
      <c r="C42" s="120">
        <v>1</v>
      </c>
      <c r="D42" s="68">
        <v>1</v>
      </c>
      <c r="E42" s="68">
        <v>0</v>
      </c>
      <c r="F42" s="68">
        <v>0</v>
      </c>
      <c r="G42" s="68">
        <v>0</v>
      </c>
      <c r="H42" s="120">
        <v>1</v>
      </c>
      <c r="I42" s="68">
        <v>0</v>
      </c>
      <c r="J42" s="68">
        <v>0</v>
      </c>
    </row>
    <row r="43" spans="1:10" ht="15">
      <c r="A43" s="20" t="s">
        <v>246</v>
      </c>
      <c r="B43" s="23">
        <f t="shared" si="5"/>
        <v>3</v>
      </c>
      <c r="C43" s="120">
        <v>0</v>
      </c>
      <c r="D43" s="68">
        <v>3</v>
      </c>
      <c r="E43" s="68">
        <v>0</v>
      </c>
      <c r="F43" s="68">
        <v>0</v>
      </c>
      <c r="G43" s="68">
        <v>0</v>
      </c>
      <c r="H43" s="120">
        <v>0</v>
      </c>
      <c r="I43" s="68">
        <v>0</v>
      </c>
      <c r="J43" s="68">
        <v>0</v>
      </c>
    </row>
    <row r="44" spans="1:10" ht="15">
      <c r="A44" s="20" t="s">
        <v>182</v>
      </c>
      <c r="B44" s="23">
        <f t="shared" si="5"/>
        <v>1</v>
      </c>
      <c r="C44" s="120">
        <v>0</v>
      </c>
      <c r="D44" s="68">
        <v>1</v>
      </c>
      <c r="E44" s="68">
        <v>0</v>
      </c>
      <c r="F44" s="68">
        <v>0</v>
      </c>
      <c r="G44" s="68">
        <v>0</v>
      </c>
      <c r="H44" s="120">
        <v>0</v>
      </c>
      <c r="I44" s="68">
        <v>0</v>
      </c>
      <c r="J44" s="68">
        <v>0</v>
      </c>
    </row>
    <row r="45" spans="1:10" ht="15">
      <c r="A45" s="20" t="s">
        <v>626</v>
      </c>
      <c r="B45" s="23">
        <f t="shared" si="5"/>
        <v>156</v>
      </c>
      <c r="C45" s="120">
        <v>5</v>
      </c>
      <c r="D45" s="68">
        <v>131</v>
      </c>
      <c r="E45" s="68">
        <v>0</v>
      </c>
      <c r="F45" s="68">
        <v>1</v>
      </c>
      <c r="G45" s="68">
        <v>12</v>
      </c>
      <c r="H45" s="120">
        <v>7</v>
      </c>
      <c r="I45" s="68">
        <v>0</v>
      </c>
      <c r="J45" s="68">
        <v>0</v>
      </c>
    </row>
    <row r="46" spans="1:10" ht="15">
      <c r="A46" s="20" t="s">
        <v>492</v>
      </c>
      <c r="B46" s="23">
        <f t="shared" si="5"/>
        <v>7</v>
      </c>
      <c r="C46" s="120">
        <v>1</v>
      </c>
      <c r="D46" s="68">
        <v>6</v>
      </c>
      <c r="E46" s="68">
        <v>0</v>
      </c>
      <c r="F46" s="68">
        <v>0</v>
      </c>
      <c r="G46" s="68">
        <v>0</v>
      </c>
      <c r="H46" s="120">
        <v>0</v>
      </c>
      <c r="I46" s="68">
        <v>0</v>
      </c>
      <c r="J46" s="68">
        <v>0</v>
      </c>
    </row>
    <row r="47" spans="1:10" ht="15">
      <c r="A47" s="20" t="s">
        <v>493</v>
      </c>
      <c r="B47" s="23">
        <f t="shared" si="5"/>
        <v>62</v>
      </c>
      <c r="C47" s="120">
        <v>1</v>
      </c>
      <c r="D47" s="68">
        <v>53</v>
      </c>
      <c r="E47" s="68">
        <v>0</v>
      </c>
      <c r="F47" s="68">
        <v>0</v>
      </c>
      <c r="G47" s="68">
        <v>2</v>
      </c>
      <c r="H47" s="120">
        <v>6</v>
      </c>
      <c r="I47" s="68">
        <v>0</v>
      </c>
      <c r="J47" s="68">
        <v>0</v>
      </c>
    </row>
    <row r="48" spans="1:10" ht="15">
      <c r="A48" s="20" t="s">
        <v>494</v>
      </c>
      <c r="B48" s="23">
        <f t="shared" si="5"/>
        <v>336</v>
      </c>
      <c r="C48" s="120">
        <v>167</v>
      </c>
      <c r="D48" s="68">
        <v>95</v>
      </c>
      <c r="E48" s="68">
        <v>1</v>
      </c>
      <c r="F48" s="68">
        <v>15</v>
      </c>
      <c r="G48" s="68">
        <v>41</v>
      </c>
      <c r="H48" s="120">
        <v>13</v>
      </c>
      <c r="I48" s="68">
        <v>3</v>
      </c>
      <c r="J48" s="68">
        <v>1</v>
      </c>
    </row>
    <row r="49" spans="1:10" ht="15">
      <c r="A49" s="20" t="s">
        <v>495</v>
      </c>
      <c r="B49" s="23">
        <f t="shared" si="5"/>
        <v>4</v>
      </c>
      <c r="C49" s="120">
        <v>1</v>
      </c>
      <c r="D49" s="68">
        <v>3</v>
      </c>
      <c r="E49" s="68">
        <v>0</v>
      </c>
      <c r="F49" s="68">
        <v>0</v>
      </c>
      <c r="G49" s="68">
        <v>0</v>
      </c>
      <c r="H49" s="120">
        <v>0</v>
      </c>
      <c r="I49" s="68">
        <v>0</v>
      </c>
      <c r="J49" s="68">
        <v>0</v>
      </c>
    </row>
    <row r="50" spans="1:10" ht="15">
      <c r="A50" s="20" t="s">
        <v>496</v>
      </c>
      <c r="B50" s="23">
        <f t="shared" si="5"/>
        <v>30</v>
      </c>
      <c r="C50" s="120">
        <v>19</v>
      </c>
      <c r="D50" s="68">
        <v>5</v>
      </c>
      <c r="E50" s="68">
        <v>0</v>
      </c>
      <c r="F50" s="68">
        <v>2</v>
      </c>
      <c r="G50" s="68">
        <v>2</v>
      </c>
      <c r="H50" s="120">
        <v>2</v>
      </c>
      <c r="I50" s="68">
        <v>0</v>
      </c>
      <c r="J50" s="68">
        <v>0</v>
      </c>
    </row>
    <row r="51" spans="1:10" ht="15">
      <c r="A51" s="20"/>
      <c r="B51" s="23"/>
      <c r="C51" s="68"/>
      <c r="D51" s="68"/>
      <c r="E51" s="68"/>
      <c r="F51" s="68"/>
      <c r="G51" s="68"/>
      <c r="H51" s="68"/>
      <c r="I51" s="68"/>
      <c r="J51" s="68"/>
    </row>
    <row r="52" spans="1:11" s="2" customFormat="1" ht="15">
      <c r="A52" s="45" t="s">
        <v>497</v>
      </c>
      <c r="B52" s="115">
        <f aca="true" t="shared" si="6" ref="B52:J52">SUM(B53:B55)</f>
        <v>14</v>
      </c>
      <c r="C52" s="115">
        <f t="shared" si="6"/>
        <v>1</v>
      </c>
      <c r="D52" s="115">
        <f t="shared" si="6"/>
        <v>10</v>
      </c>
      <c r="E52" s="115">
        <f t="shared" si="6"/>
        <v>0</v>
      </c>
      <c r="F52" s="115">
        <f t="shared" si="6"/>
        <v>1</v>
      </c>
      <c r="G52" s="115">
        <f t="shared" si="6"/>
        <v>2</v>
      </c>
      <c r="H52" s="115">
        <f t="shared" si="6"/>
        <v>0</v>
      </c>
      <c r="I52" s="115">
        <f t="shared" si="6"/>
        <v>0</v>
      </c>
      <c r="J52" s="115">
        <f t="shared" si="6"/>
        <v>0</v>
      </c>
      <c r="K52" s="116"/>
    </row>
    <row r="53" spans="1:10" ht="15">
      <c r="A53" s="20" t="s">
        <v>498</v>
      </c>
      <c r="B53" s="23">
        <f>SUM(C53:J53)</f>
        <v>2</v>
      </c>
      <c r="C53" s="68">
        <v>0</v>
      </c>
      <c r="D53" s="68">
        <v>1</v>
      </c>
      <c r="E53" s="68">
        <v>0</v>
      </c>
      <c r="F53" s="68">
        <v>0</v>
      </c>
      <c r="G53" s="68">
        <v>1</v>
      </c>
      <c r="H53" s="120">
        <v>0</v>
      </c>
      <c r="I53" s="68">
        <v>0</v>
      </c>
      <c r="J53" s="68">
        <v>0</v>
      </c>
    </row>
    <row r="54" spans="1:10" ht="15">
      <c r="A54" s="20" t="s">
        <v>499</v>
      </c>
      <c r="B54" s="23">
        <f>SUM(C54:J54)</f>
        <v>1</v>
      </c>
      <c r="C54" s="68">
        <v>0</v>
      </c>
      <c r="D54" s="68">
        <v>0</v>
      </c>
      <c r="E54" s="68">
        <v>0</v>
      </c>
      <c r="F54" s="68">
        <v>0</v>
      </c>
      <c r="G54" s="68">
        <v>1</v>
      </c>
      <c r="H54" s="120">
        <v>0</v>
      </c>
      <c r="I54" s="68">
        <v>0</v>
      </c>
      <c r="J54" s="68">
        <v>0</v>
      </c>
    </row>
    <row r="55" spans="1:10" ht="15">
      <c r="A55" s="20" t="s">
        <v>500</v>
      </c>
      <c r="B55" s="23">
        <f>SUM(C55:J55)</f>
        <v>11</v>
      </c>
      <c r="C55" s="120">
        <v>1</v>
      </c>
      <c r="D55" s="68">
        <v>9</v>
      </c>
      <c r="E55" s="68">
        <v>0</v>
      </c>
      <c r="F55" s="68">
        <v>1</v>
      </c>
      <c r="G55" s="68">
        <v>0</v>
      </c>
      <c r="H55" s="68">
        <v>0</v>
      </c>
      <c r="I55" s="68">
        <v>0</v>
      </c>
      <c r="J55" s="68">
        <v>0</v>
      </c>
    </row>
    <row r="56" spans="1:10" ht="15">
      <c r="A56" s="20"/>
      <c r="B56" s="23"/>
      <c r="C56" s="68"/>
      <c r="D56" s="68"/>
      <c r="E56" s="68"/>
      <c r="F56" s="68"/>
      <c r="G56" s="68"/>
      <c r="H56" s="68"/>
      <c r="I56" s="68"/>
      <c r="J56" s="68"/>
    </row>
    <row r="57" spans="1:11" s="2" customFormat="1" ht="15">
      <c r="A57" s="45" t="s">
        <v>501</v>
      </c>
      <c r="B57" s="115">
        <f aca="true" t="shared" si="7" ref="B57:J57">SUM(B58:B60)</f>
        <v>615</v>
      </c>
      <c r="C57" s="115">
        <f t="shared" si="7"/>
        <v>326</v>
      </c>
      <c r="D57" s="115">
        <f t="shared" si="7"/>
        <v>234</v>
      </c>
      <c r="E57" s="115">
        <f t="shared" si="7"/>
        <v>1</v>
      </c>
      <c r="F57" s="115">
        <f t="shared" si="7"/>
        <v>17</v>
      </c>
      <c r="G57" s="115">
        <f t="shared" si="7"/>
        <v>14</v>
      </c>
      <c r="H57" s="115">
        <f t="shared" si="7"/>
        <v>20</v>
      </c>
      <c r="I57" s="115">
        <f t="shared" si="7"/>
        <v>3</v>
      </c>
      <c r="J57" s="115">
        <f t="shared" si="7"/>
        <v>0</v>
      </c>
      <c r="K57" s="116"/>
    </row>
    <row r="58" spans="1:10" ht="15">
      <c r="A58" s="20" t="s">
        <v>502</v>
      </c>
      <c r="B58" s="23">
        <f>SUM(C58:J58)</f>
        <v>354</v>
      </c>
      <c r="C58" s="120">
        <v>194</v>
      </c>
      <c r="D58" s="68">
        <v>122</v>
      </c>
      <c r="E58" s="68">
        <v>0</v>
      </c>
      <c r="F58" s="68">
        <v>11</v>
      </c>
      <c r="G58" s="68">
        <v>10</v>
      </c>
      <c r="H58" s="120">
        <v>14</v>
      </c>
      <c r="I58" s="68">
        <v>3</v>
      </c>
      <c r="J58" s="68">
        <v>0</v>
      </c>
    </row>
    <row r="59" spans="1:10" ht="15">
      <c r="A59" s="20" t="s">
        <v>503</v>
      </c>
      <c r="B59" s="23">
        <f>SUM(C59:J59)</f>
        <v>252</v>
      </c>
      <c r="C59" s="120">
        <v>128</v>
      </c>
      <c r="D59" s="68">
        <v>108</v>
      </c>
      <c r="E59" s="68">
        <v>0</v>
      </c>
      <c r="F59" s="68">
        <v>6</v>
      </c>
      <c r="G59" s="68">
        <v>4</v>
      </c>
      <c r="H59" s="120">
        <v>6</v>
      </c>
      <c r="I59" s="68">
        <v>0</v>
      </c>
      <c r="J59" s="68">
        <v>0</v>
      </c>
    </row>
    <row r="60" spans="1:10" ht="15">
      <c r="A60" s="20" t="s">
        <v>504</v>
      </c>
      <c r="B60" s="23">
        <f>SUM(C60:J60)</f>
        <v>9</v>
      </c>
      <c r="C60" s="120">
        <v>4</v>
      </c>
      <c r="D60" s="68">
        <v>4</v>
      </c>
      <c r="E60" s="68">
        <v>1</v>
      </c>
      <c r="F60" s="68">
        <v>0</v>
      </c>
      <c r="G60" s="68">
        <v>0</v>
      </c>
      <c r="H60" s="120">
        <v>0</v>
      </c>
      <c r="I60" s="68">
        <v>0</v>
      </c>
      <c r="J60" s="68">
        <v>0</v>
      </c>
    </row>
    <row r="61" spans="1:10" ht="15">
      <c r="A61" s="20"/>
      <c r="B61" s="23"/>
      <c r="C61" s="68"/>
      <c r="D61" s="68"/>
      <c r="E61" s="68"/>
      <c r="F61" s="68"/>
      <c r="G61" s="68"/>
      <c r="H61" s="68"/>
      <c r="I61" s="68"/>
      <c r="J61" s="68"/>
    </row>
    <row r="62" spans="1:11" s="2" customFormat="1" ht="15">
      <c r="A62" s="45" t="s">
        <v>505</v>
      </c>
      <c r="B62" s="115">
        <f>SUM(B63:B65)</f>
        <v>73</v>
      </c>
      <c r="C62" s="115">
        <f aca="true" t="shared" si="8" ref="C62:J62">SUM(C63:C65)</f>
        <v>44</v>
      </c>
      <c r="D62" s="115">
        <f t="shared" si="8"/>
        <v>23</v>
      </c>
      <c r="E62" s="115">
        <f t="shared" si="8"/>
        <v>0</v>
      </c>
      <c r="F62" s="115">
        <f t="shared" si="8"/>
        <v>1</v>
      </c>
      <c r="G62" s="115">
        <f t="shared" si="8"/>
        <v>2</v>
      </c>
      <c r="H62" s="115">
        <f t="shared" si="8"/>
        <v>3</v>
      </c>
      <c r="I62" s="115">
        <f t="shared" si="8"/>
        <v>0</v>
      </c>
      <c r="J62" s="115">
        <f t="shared" si="8"/>
        <v>0</v>
      </c>
      <c r="K62" s="116"/>
    </row>
    <row r="63" spans="1:10" ht="15">
      <c r="A63" s="20" t="s">
        <v>271</v>
      </c>
      <c r="B63" s="23">
        <f>SUM(C63:J63)</f>
        <v>1</v>
      </c>
      <c r="C63" s="68">
        <v>1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</row>
    <row r="64" spans="1:10" ht="15">
      <c r="A64" s="20" t="s">
        <v>506</v>
      </c>
      <c r="B64" s="23">
        <f>SUM(C64:J64)</f>
        <v>1</v>
      </c>
      <c r="C64" s="68">
        <v>0</v>
      </c>
      <c r="D64" s="68">
        <v>1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  <c r="J64" s="68">
        <v>0</v>
      </c>
    </row>
    <row r="65" spans="1:10" ht="15">
      <c r="A65" s="20" t="s">
        <v>507</v>
      </c>
      <c r="B65" s="23">
        <f>SUM(C65:J65)</f>
        <v>71</v>
      </c>
      <c r="C65" s="68">
        <v>43</v>
      </c>
      <c r="D65" s="68">
        <v>22</v>
      </c>
      <c r="E65" s="68">
        <v>0</v>
      </c>
      <c r="F65" s="68">
        <v>1</v>
      </c>
      <c r="G65" s="68">
        <v>2</v>
      </c>
      <c r="H65" s="120">
        <v>3</v>
      </c>
      <c r="I65" s="68">
        <v>0</v>
      </c>
      <c r="J65" s="68">
        <v>0</v>
      </c>
    </row>
    <row r="66" spans="1:10" ht="15">
      <c r="A66" s="20"/>
      <c r="B66" s="23"/>
      <c r="C66" s="68"/>
      <c r="D66" s="68"/>
      <c r="E66" s="68"/>
      <c r="F66" s="68"/>
      <c r="G66" s="68"/>
      <c r="H66" s="68"/>
      <c r="I66" s="68"/>
      <c r="J66" s="68"/>
    </row>
    <row r="67" spans="1:11" s="2" customFormat="1" ht="15">
      <c r="A67" s="45" t="s">
        <v>508</v>
      </c>
      <c r="B67" s="115">
        <f aca="true" t="shared" si="9" ref="B67:J67">SUM(B68:B91)</f>
        <v>4121</v>
      </c>
      <c r="C67" s="115">
        <f t="shared" si="9"/>
        <v>1757</v>
      </c>
      <c r="D67" s="115">
        <f t="shared" si="9"/>
        <v>1932</v>
      </c>
      <c r="E67" s="115">
        <f t="shared" si="9"/>
        <v>6</v>
      </c>
      <c r="F67" s="115">
        <f t="shared" si="9"/>
        <v>60</v>
      </c>
      <c r="G67" s="115">
        <f t="shared" si="9"/>
        <v>136</v>
      </c>
      <c r="H67" s="115">
        <f t="shared" si="9"/>
        <v>208</v>
      </c>
      <c r="I67" s="115">
        <f t="shared" si="9"/>
        <v>5</v>
      </c>
      <c r="J67" s="115">
        <f t="shared" si="9"/>
        <v>17</v>
      </c>
      <c r="K67" s="116"/>
    </row>
    <row r="68" spans="1:10" ht="15">
      <c r="A68" s="20" t="s">
        <v>238</v>
      </c>
      <c r="B68" s="23">
        <f aca="true" t="shared" si="10" ref="B68:B91">SUM(C68:J68)</f>
        <v>1</v>
      </c>
      <c r="C68" s="68">
        <v>1</v>
      </c>
      <c r="D68" s="68">
        <v>0</v>
      </c>
      <c r="E68" s="68">
        <v>0</v>
      </c>
      <c r="F68" s="68">
        <v>0</v>
      </c>
      <c r="G68" s="68">
        <v>0</v>
      </c>
      <c r="H68" s="120">
        <v>0</v>
      </c>
      <c r="I68" s="68">
        <v>0</v>
      </c>
      <c r="J68" s="68">
        <v>0</v>
      </c>
    </row>
    <row r="69" spans="1:10" ht="15">
      <c r="A69" s="20" t="s">
        <v>509</v>
      </c>
      <c r="B69" s="23">
        <f t="shared" si="10"/>
        <v>3</v>
      </c>
      <c r="C69" s="68">
        <v>2</v>
      </c>
      <c r="D69" s="68">
        <v>1</v>
      </c>
      <c r="E69" s="68">
        <v>0</v>
      </c>
      <c r="F69" s="68">
        <v>0</v>
      </c>
      <c r="G69" s="68">
        <v>0</v>
      </c>
      <c r="H69" s="120">
        <v>0</v>
      </c>
      <c r="I69" s="68">
        <v>0</v>
      </c>
      <c r="J69" s="68">
        <v>0</v>
      </c>
    </row>
    <row r="70" spans="1:10" ht="15">
      <c r="A70" s="20" t="s">
        <v>510</v>
      </c>
      <c r="B70" s="23">
        <f t="shared" si="10"/>
        <v>40</v>
      </c>
      <c r="C70" s="120">
        <v>10</v>
      </c>
      <c r="D70" s="68">
        <v>27</v>
      </c>
      <c r="E70" s="68">
        <v>0</v>
      </c>
      <c r="F70" s="68">
        <v>0</v>
      </c>
      <c r="G70" s="68">
        <v>3</v>
      </c>
      <c r="H70" s="120">
        <v>0</v>
      </c>
      <c r="I70" s="68">
        <v>0</v>
      </c>
      <c r="J70" s="68">
        <v>0</v>
      </c>
    </row>
    <row r="71" spans="1:10" ht="15">
      <c r="A71" s="20" t="s">
        <v>511</v>
      </c>
      <c r="B71" s="23">
        <f t="shared" si="10"/>
        <v>21</v>
      </c>
      <c r="C71" s="120">
        <v>15</v>
      </c>
      <c r="D71" s="68">
        <v>4</v>
      </c>
      <c r="E71" s="68">
        <v>0</v>
      </c>
      <c r="F71" s="68">
        <v>0</v>
      </c>
      <c r="G71" s="68">
        <v>2</v>
      </c>
      <c r="H71" s="120">
        <v>0</v>
      </c>
      <c r="I71" s="68">
        <v>0</v>
      </c>
      <c r="J71" s="68">
        <v>0</v>
      </c>
    </row>
    <row r="72" spans="1:10" ht="15">
      <c r="A72" s="20" t="s">
        <v>512</v>
      </c>
      <c r="B72" s="23">
        <f t="shared" si="10"/>
        <v>527</v>
      </c>
      <c r="C72" s="120">
        <v>234</v>
      </c>
      <c r="D72" s="68">
        <v>253</v>
      </c>
      <c r="E72" s="68">
        <v>1</v>
      </c>
      <c r="F72" s="68">
        <v>3</v>
      </c>
      <c r="G72" s="68">
        <v>20</v>
      </c>
      <c r="H72" s="120">
        <v>15</v>
      </c>
      <c r="I72" s="68">
        <v>0</v>
      </c>
      <c r="J72" s="68">
        <v>1</v>
      </c>
    </row>
    <row r="73" spans="1:10" ht="15">
      <c r="A73" s="20" t="s">
        <v>513</v>
      </c>
      <c r="B73" s="23">
        <f t="shared" si="10"/>
        <v>25</v>
      </c>
      <c r="C73" s="120">
        <v>5</v>
      </c>
      <c r="D73" s="68">
        <v>10</v>
      </c>
      <c r="E73" s="68">
        <v>2</v>
      </c>
      <c r="F73" s="68">
        <v>0</v>
      </c>
      <c r="G73" s="68">
        <v>5</v>
      </c>
      <c r="H73" s="120">
        <v>3</v>
      </c>
      <c r="I73" s="68">
        <v>0</v>
      </c>
      <c r="J73" s="68">
        <v>0</v>
      </c>
    </row>
    <row r="74" spans="1:10" ht="15">
      <c r="A74" s="20" t="s">
        <v>514</v>
      </c>
      <c r="B74" s="23">
        <f t="shared" si="10"/>
        <v>1</v>
      </c>
      <c r="C74" s="68">
        <v>0</v>
      </c>
      <c r="D74" s="68">
        <v>0</v>
      </c>
      <c r="E74" s="68">
        <v>0</v>
      </c>
      <c r="F74" s="68">
        <v>1</v>
      </c>
      <c r="G74" s="68">
        <v>0</v>
      </c>
      <c r="H74" s="68">
        <v>0</v>
      </c>
      <c r="I74" s="68">
        <v>0</v>
      </c>
      <c r="J74" s="68">
        <v>0</v>
      </c>
    </row>
    <row r="75" spans="1:10" ht="15">
      <c r="A75" s="20" t="s">
        <v>277</v>
      </c>
      <c r="B75" s="23">
        <f t="shared" si="10"/>
        <v>2</v>
      </c>
      <c r="C75" s="120">
        <v>0</v>
      </c>
      <c r="D75" s="68">
        <v>2</v>
      </c>
      <c r="E75" s="68">
        <v>0</v>
      </c>
      <c r="F75" s="68">
        <v>0</v>
      </c>
      <c r="G75" s="68">
        <v>0</v>
      </c>
      <c r="H75" s="120">
        <v>0</v>
      </c>
      <c r="I75" s="68">
        <v>0</v>
      </c>
      <c r="J75" s="68">
        <v>0</v>
      </c>
    </row>
    <row r="76" spans="1:10" ht="15">
      <c r="A76" s="20" t="s">
        <v>515</v>
      </c>
      <c r="B76" s="23">
        <f t="shared" si="10"/>
        <v>31</v>
      </c>
      <c r="C76" s="120">
        <v>10</v>
      </c>
      <c r="D76" s="68">
        <v>19</v>
      </c>
      <c r="E76" s="68">
        <v>0</v>
      </c>
      <c r="F76" s="68">
        <v>0</v>
      </c>
      <c r="G76" s="68">
        <v>1</v>
      </c>
      <c r="H76" s="120">
        <v>1</v>
      </c>
      <c r="I76" s="68">
        <v>0</v>
      </c>
      <c r="J76" s="68">
        <v>0</v>
      </c>
    </row>
    <row r="77" spans="1:10" ht="15">
      <c r="A77" s="20" t="s">
        <v>239</v>
      </c>
      <c r="B77" s="23">
        <f t="shared" si="10"/>
        <v>1</v>
      </c>
      <c r="C77" s="120">
        <v>1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  <c r="J77" s="68">
        <v>0</v>
      </c>
    </row>
    <row r="78" spans="1:10" ht="15">
      <c r="A78" s="20" t="s">
        <v>516</v>
      </c>
      <c r="B78" s="23">
        <f t="shared" si="10"/>
        <v>3</v>
      </c>
      <c r="C78" s="120">
        <v>0</v>
      </c>
      <c r="D78" s="68">
        <v>3</v>
      </c>
      <c r="E78" s="68">
        <v>0</v>
      </c>
      <c r="F78" s="68">
        <v>0</v>
      </c>
      <c r="G78" s="68">
        <v>0</v>
      </c>
      <c r="H78" s="120">
        <v>0</v>
      </c>
      <c r="I78" s="68">
        <v>0</v>
      </c>
      <c r="J78" s="68">
        <v>0</v>
      </c>
    </row>
    <row r="79" spans="1:10" ht="15">
      <c r="A79" s="20" t="s">
        <v>517</v>
      </c>
      <c r="B79" s="23">
        <f t="shared" si="10"/>
        <v>615</v>
      </c>
      <c r="C79" s="120">
        <v>181</v>
      </c>
      <c r="D79" s="68">
        <v>388</v>
      </c>
      <c r="E79" s="68">
        <v>0</v>
      </c>
      <c r="F79" s="68">
        <v>6</v>
      </c>
      <c r="G79" s="68">
        <v>14</v>
      </c>
      <c r="H79" s="120">
        <v>25</v>
      </c>
      <c r="I79" s="68">
        <v>1</v>
      </c>
      <c r="J79" s="68">
        <v>0</v>
      </c>
    </row>
    <row r="80" spans="1:10" ht="15">
      <c r="A80" s="20" t="s">
        <v>518</v>
      </c>
      <c r="B80" s="23">
        <f t="shared" si="10"/>
        <v>22</v>
      </c>
      <c r="C80" s="120">
        <v>9</v>
      </c>
      <c r="D80" s="68">
        <v>12</v>
      </c>
      <c r="E80" s="68">
        <v>0</v>
      </c>
      <c r="F80" s="68">
        <v>1</v>
      </c>
      <c r="G80" s="68">
        <v>0</v>
      </c>
      <c r="H80" s="120">
        <v>0</v>
      </c>
      <c r="I80" s="68">
        <v>0</v>
      </c>
      <c r="J80" s="68">
        <v>0</v>
      </c>
    </row>
    <row r="81" spans="1:10" ht="15">
      <c r="A81" s="20" t="s">
        <v>519</v>
      </c>
      <c r="B81" s="23">
        <f t="shared" si="10"/>
        <v>174</v>
      </c>
      <c r="C81" s="120">
        <v>68</v>
      </c>
      <c r="D81" s="68">
        <v>91</v>
      </c>
      <c r="E81" s="68">
        <v>0</v>
      </c>
      <c r="F81" s="68">
        <v>4</v>
      </c>
      <c r="G81" s="68">
        <v>6</v>
      </c>
      <c r="H81" s="120">
        <v>4</v>
      </c>
      <c r="I81" s="68">
        <v>0</v>
      </c>
      <c r="J81" s="68">
        <v>1</v>
      </c>
    </row>
    <row r="82" spans="1:10" ht="15">
      <c r="A82" s="20" t="s">
        <v>520</v>
      </c>
      <c r="B82" s="23">
        <f t="shared" si="10"/>
        <v>3</v>
      </c>
      <c r="C82" s="120">
        <v>3</v>
      </c>
      <c r="D82" s="68">
        <v>0</v>
      </c>
      <c r="E82" s="68">
        <v>0</v>
      </c>
      <c r="F82" s="68">
        <v>0</v>
      </c>
      <c r="G82" s="68">
        <v>0</v>
      </c>
      <c r="H82" s="120">
        <v>0</v>
      </c>
      <c r="I82" s="68">
        <v>0</v>
      </c>
      <c r="J82" s="68">
        <v>0</v>
      </c>
    </row>
    <row r="83" spans="1:10" ht="15">
      <c r="A83" s="20" t="s">
        <v>278</v>
      </c>
      <c r="B83" s="23">
        <f t="shared" si="10"/>
        <v>1</v>
      </c>
      <c r="C83" s="122">
        <v>0</v>
      </c>
      <c r="D83" s="123">
        <v>1</v>
      </c>
      <c r="E83" s="68">
        <v>0</v>
      </c>
      <c r="F83" s="68">
        <v>0</v>
      </c>
      <c r="G83" s="68">
        <v>0</v>
      </c>
      <c r="H83" s="120">
        <v>0</v>
      </c>
      <c r="I83" s="68">
        <v>0</v>
      </c>
      <c r="J83" s="68">
        <v>0</v>
      </c>
    </row>
    <row r="84" spans="1:10" ht="15">
      <c r="A84" s="20" t="s">
        <v>521</v>
      </c>
      <c r="B84" s="23">
        <f t="shared" si="10"/>
        <v>2036</v>
      </c>
      <c r="C84" s="120">
        <v>935</v>
      </c>
      <c r="D84" s="68">
        <v>848</v>
      </c>
      <c r="E84" s="68">
        <v>3</v>
      </c>
      <c r="F84" s="68">
        <v>35</v>
      </c>
      <c r="G84" s="68">
        <v>65</v>
      </c>
      <c r="H84" s="120">
        <v>135</v>
      </c>
      <c r="I84" s="68">
        <v>3</v>
      </c>
      <c r="J84" s="68">
        <v>12</v>
      </c>
    </row>
    <row r="85" spans="1:10" ht="15">
      <c r="A85" s="20" t="s">
        <v>522</v>
      </c>
      <c r="B85" s="23">
        <f t="shared" si="10"/>
        <v>151</v>
      </c>
      <c r="C85" s="120">
        <v>91</v>
      </c>
      <c r="D85" s="68">
        <v>48</v>
      </c>
      <c r="E85" s="68">
        <v>0</v>
      </c>
      <c r="F85" s="68">
        <v>2</v>
      </c>
      <c r="G85" s="68">
        <v>4</v>
      </c>
      <c r="H85" s="120">
        <v>6</v>
      </c>
      <c r="I85" s="68">
        <v>0</v>
      </c>
      <c r="J85" s="68">
        <v>0</v>
      </c>
    </row>
    <row r="86" spans="1:10" ht="15">
      <c r="A86" s="20" t="s">
        <v>523</v>
      </c>
      <c r="B86" s="23">
        <f t="shared" si="10"/>
        <v>430</v>
      </c>
      <c r="C86" s="120">
        <v>176</v>
      </c>
      <c r="D86" s="68">
        <v>211</v>
      </c>
      <c r="E86" s="68">
        <v>0</v>
      </c>
      <c r="F86" s="68">
        <v>7</v>
      </c>
      <c r="G86" s="68">
        <v>16</v>
      </c>
      <c r="H86" s="120">
        <v>17</v>
      </c>
      <c r="I86" s="68">
        <v>1</v>
      </c>
      <c r="J86" s="68">
        <v>2</v>
      </c>
    </row>
    <row r="87" spans="1:10" ht="15">
      <c r="A87" s="20" t="s">
        <v>524</v>
      </c>
      <c r="B87" s="23">
        <f t="shared" si="10"/>
        <v>18</v>
      </c>
      <c r="C87" s="120">
        <v>9</v>
      </c>
      <c r="D87" s="68">
        <v>8</v>
      </c>
      <c r="E87" s="68">
        <v>0</v>
      </c>
      <c r="F87" s="68">
        <v>0</v>
      </c>
      <c r="G87" s="68">
        <v>0</v>
      </c>
      <c r="H87" s="120">
        <v>1</v>
      </c>
      <c r="I87" s="68">
        <v>0</v>
      </c>
      <c r="J87" s="68">
        <v>0</v>
      </c>
    </row>
    <row r="88" spans="1:10" ht="15">
      <c r="A88" s="20" t="s">
        <v>525</v>
      </c>
      <c r="B88" s="23">
        <f t="shared" si="10"/>
        <v>2</v>
      </c>
      <c r="C88" s="120">
        <v>1</v>
      </c>
      <c r="D88" s="68">
        <v>0</v>
      </c>
      <c r="E88" s="68">
        <v>0</v>
      </c>
      <c r="F88" s="68">
        <v>1</v>
      </c>
      <c r="G88" s="68">
        <v>0</v>
      </c>
      <c r="H88" s="120">
        <v>0</v>
      </c>
      <c r="I88" s="68">
        <v>0</v>
      </c>
      <c r="J88" s="68">
        <v>0</v>
      </c>
    </row>
    <row r="89" spans="1:10" ht="15">
      <c r="A89" s="20" t="s">
        <v>526</v>
      </c>
      <c r="B89" s="23">
        <f t="shared" si="10"/>
        <v>12</v>
      </c>
      <c r="C89" s="120">
        <v>6</v>
      </c>
      <c r="D89" s="68">
        <v>5</v>
      </c>
      <c r="E89" s="68">
        <v>0</v>
      </c>
      <c r="F89" s="68">
        <v>0</v>
      </c>
      <c r="G89" s="68">
        <v>0</v>
      </c>
      <c r="H89" s="120">
        <v>1</v>
      </c>
      <c r="I89" s="68">
        <v>0</v>
      </c>
      <c r="J89" s="68">
        <v>0</v>
      </c>
    </row>
    <row r="90" spans="1:10" ht="15">
      <c r="A90" s="20" t="s">
        <v>279</v>
      </c>
      <c r="B90" s="23">
        <f t="shared" si="10"/>
        <v>1</v>
      </c>
      <c r="C90" s="120">
        <v>0</v>
      </c>
      <c r="D90" s="68">
        <v>1</v>
      </c>
      <c r="E90" s="68">
        <v>0</v>
      </c>
      <c r="F90" s="68">
        <v>0</v>
      </c>
      <c r="G90" s="68">
        <v>0</v>
      </c>
      <c r="H90" s="120">
        <v>0</v>
      </c>
      <c r="I90" s="68">
        <v>0</v>
      </c>
      <c r="J90" s="68">
        <v>0</v>
      </c>
    </row>
    <row r="91" spans="1:10" ht="15">
      <c r="A91" s="20" t="s">
        <v>280</v>
      </c>
      <c r="B91" s="23">
        <f t="shared" si="10"/>
        <v>1</v>
      </c>
      <c r="C91" s="120">
        <v>0</v>
      </c>
      <c r="D91" s="68">
        <v>0</v>
      </c>
      <c r="E91" s="68">
        <v>0</v>
      </c>
      <c r="F91" s="68">
        <v>0</v>
      </c>
      <c r="G91" s="68">
        <v>0</v>
      </c>
      <c r="H91" s="120">
        <v>0</v>
      </c>
      <c r="I91" s="68">
        <v>0</v>
      </c>
      <c r="J91" s="68">
        <v>1</v>
      </c>
    </row>
    <row r="92" spans="1:10" ht="15">
      <c r="A92" s="20"/>
      <c r="B92" s="23"/>
      <c r="C92" s="68"/>
      <c r="D92" s="68"/>
      <c r="E92" s="68"/>
      <c r="F92" s="68"/>
      <c r="G92" s="68"/>
      <c r="H92" s="68"/>
      <c r="I92" s="68"/>
      <c r="J92" s="68"/>
    </row>
    <row r="93" spans="1:11" s="2" customFormat="1" ht="15">
      <c r="A93" s="45" t="s">
        <v>527</v>
      </c>
      <c r="B93" s="115">
        <f aca="true" t="shared" si="11" ref="B93:J93">SUM(B94:B97)</f>
        <v>38</v>
      </c>
      <c r="C93" s="115">
        <f t="shared" si="11"/>
        <v>11</v>
      </c>
      <c r="D93" s="115">
        <f t="shared" si="11"/>
        <v>25</v>
      </c>
      <c r="E93" s="115">
        <f t="shared" si="11"/>
        <v>0</v>
      </c>
      <c r="F93" s="115">
        <f t="shared" si="11"/>
        <v>0</v>
      </c>
      <c r="G93" s="115">
        <f t="shared" si="11"/>
        <v>0</v>
      </c>
      <c r="H93" s="115">
        <f t="shared" si="11"/>
        <v>2</v>
      </c>
      <c r="I93" s="115">
        <f t="shared" si="11"/>
        <v>0</v>
      </c>
      <c r="J93" s="115">
        <f t="shared" si="11"/>
        <v>0</v>
      </c>
      <c r="K93" s="116"/>
    </row>
    <row r="94" spans="1:10" ht="15">
      <c r="A94" s="20" t="s">
        <v>528</v>
      </c>
      <c r="B94" s="23">
        <f>SUM(C94:J94)</f>
        <v>19</v>
      </c>
      <c r="C94" s="120">
        <v>5</v>
      </c>
      <c r="D94" s="68">
        <v>12</v>
      </c>
      <c r="E94" s="68">
        <v>0</v>
      </c>
      <c r="F94" s="68">
        <v>0</v>
      </c>
      <c r="G94" s="68">
        <v>0</v>
      </c>
      <c r="H94" s="120">
        <v>2</v>
      </c>
      <c r="I94" s="68">
        <v>0</v>
      </c>
      <c r="J94" s="68">
        <v>0</v>
      </c>
    </row>
    <row r="95" spans="1:10" ht="15">
      <c r="A95" s="20" t="s">
        <v>529</v>
      </c>
      <c r="B95" s="23">
        <f>SUM(C95:J95)</f>
        <v>2</v>
      </c>
      <c r="C95" s="120">
        <v>0</v>
      </c>
      <c r="D95" s="68">
        <v>2</v>
      </c>
      <c r="E95" s="68">
        <v>0</v>
      </c>
      <c r="F95" s="68">
        <v>0</v>
      </c>
      <c r="G95" s="68">
        <v>0</v>
      </c>
      <c r="H95" s="120">
        <v>0</v>
      </c>
      <c r="I95" s="68">
        <v>0</v>
      </c>
      <c r="J95" s="68">
        <v>0</v>
      </c>
    </row>
    <row r="96" spans="1:10" ht="15">
      <c r="A96" s="20" t="s">
        <v>530</v>
      </c>
      <c r="B96" s="23">
        <f>SUM(C96:J96)</f>
        <v>5</v>
      </c>
      <c r="C96" s="120">
        <v>0</v>
      </c>
      <c r="D96" s="68">
        <v>5</v>
      </c>
      <c r="E96" s="68">
        <v>0</v>
      </c>
      <c r="F96" s="68">
        <v>0</v>
      </c>
      <c r="G96" s="68">
        <v>0</v>
      </c>
      <c r="H96" s="120">
        <v>0</v>
      </c>
      <c r="I96" s="68">
        <v>0</v>
      </c>
      <c r="J96" s="68">
        <v>0</v>
      </c>
    </row>
    <row r="97" spans="1:10" ht="15">
      <c r="A97" s="20" t="s">
        <v>531</v>
      </c>
      <c r="B97" s="23">
        <f>SUM(C97:J97)</f>
        <v>12</v>
      </c>
      <c r="C97" s="120">
        <v>6</v>
      </c>
      <c r="D97" s="68">
        <v>6</v>
      </c>
      <c r="E97" s="68">
        <v>0</v>
      </c>
      <c r="F97" s="68">
        <v>0</v>
      </c>
      <c r="G97" s="68">
        <v>0</v>
      </c>
      <c r="H97" s="120">
        <v>0</v>
      </c>
      <c r="I97" s="68">
        <v>0</v>
      </c>
      <c r="J97" s="68">
        <v>0</v>
      </c>
    </row>
    <row r="98" spans="1:10" ht="15">
      <c r="A98" s="20"/>
      <c r="B98" s="23"/>
      <c r="C98" s="68"/>
      <c r="D98" s="68"/>
      <c r="E98" s="68"/>
      <c r="F98" s="68"/>
      <c r="G98" s="68"/>
      <c r="H98" s="68"/>
      <c r="I98" s="68"/>
      <c r="J98" s="68"/>
    </row>
    <row r="99" spans="1:11" s="2" customFormat="1" ht="15">
      <c r="A99" s="45" t="s">
        <v>532</v>
      </c>
      <c r="B99" s="115">
        <f aca="true" t="shared" si="12" ref="B99:J99">SUM(B100:B105)</f>
        <v>524</v>
      </c>
      <c r="C99" s="115">
        <f t="shared" si="12"/>
        <v>251</v>
      </c>
      <c r="D99" s="115">
        <f t="shared" si="12"/>
        <v>234</v>
      </c>
      <c r="E99" s="115">
        <f t="shared" si="12"/>
        <v>0</v>
      </c>
      <c r="F99" s="115">
        <f t="shared" si="12"/>
        <v>4</v>
      </c>
      <c r="G99" s="115">
        <f t="shared" si="12"/>
        <v>6</v>
      </c>
      <c r="H99" s="115">
        <f t="shared" si="12"/>
        <v>29</v>
      </c>
      <c r="I99" s="115">
        <f t="shared" si="12"/>
        <v>0</v>
      </c>
      <c r="J99" s="115">
        <f t="shared" si="12"/>
        <v>0</v>
      </c>
      <c r="K99" s="116"/>
    </row>
    <row r="100" spans="1:10" ht="15">
      <c r="A100" s="124" t="s">
        <v>533</v>
      </c>
      <c r="B100" s="23">
        <f aca="true" t="shared" si="13" ref="B100:B105">SUM(C100:J100)</f>
        <v>80</v>
      </c>
      <c r="C100" s="120">
        <v>47</v>
      </c>
      <c r="D100" s="68">
        <v>31</v>
      </c>
      <c r="E100" s="68">
        <v>0</v>
      </c>
      <c r="F100" s="68">
        <v>1</v>
      </c>
      <c r="G100" s="68">
        <v>0</v>
      </c>
      <c r="H100" s="120">
        <v>1</v>
      </c>
      <c r="I100" s="68">
        <v>0</v>
      </c>
      <c r="J100" s="68">
        <v>0</v>
      </c>
    </row>
    <row r="101" spans="1:10" ht="15">
      <c r="A101" s="20" t="s">
        <v>534</v>
      </c>
      <c r="B101" s="23">
        <f t="shared" si="13"/>
        <v>17</v>
      </c>
      <c r="C101" s="120">
        <v>8</v>
      </c>
      <c r="D101" s="68">
        <v>8</v>
      </c>
      <c r="E101" s="68">
        <v>0</v>
      </c>
      <c r="F101" s="68">
        <v>0</v>
      </c>
      <c r="G101" s="68">
        <v>0</v>
      </c>
      <c r="H101" s="120">
        <v>1</v>
      </c>
      <c r="I101" s="68">
        <v>0</v>
      </c>
      <c r="J101" s="68">
        <v>0</v>
      </c>
    </row>
    <row r="102" spans="1:10" ht="15">
      <c r="A102" s="20" t="s">
        <v>535</v>
      </c>
      <c r="B102" s="23">
        <f t="shared" si="13"/>
        <v>292</v>
      </c>
      <c r="C102" s="120">
        <v>133</v>
      </c>
      <c r="D102" s="68">
        <v>130</v>
      </c>
      <c r="E102" s="68">
        <v>0</v>
      </c>
      <c r="F102" s="68">
        <v>1</v>
      </c>
      <c r="G102" s="68">
        <v>6</v>
      </c>
      <c r="H102" s="120">
        <v>22</v>
      </c>
      <c r="I102" s="68">
        <v>0</v>
      </c>
      <c r="J102" s="68">
        <v>0</v>
      </c>
    </row>
    <row r="103" spans="1:10" ht="15">
      <c r="A103" s="20" t="s">
        <v>536</v>
      </c>
      <c r="B103" s="23">
        <f t="shared" si="13"/>
        <v>1</v>
      </c>
      <c r="C103" s="120">
        <v>0</v>
      </c>
      <c r="D103" s="68">
        <v>1</v>
      </c>
      <c r="E103" s="68">
        <v>0</v>
      </c>
      <c r="F103" s="68">
        <v>0</v>
      </c>
      <c r="G103" s="68">
        <v>0</v>
      </c>
      <c r="H103" s="120">
        <v>0</v>
      </c>
      <c r="I103" s="68">
        <v>0</v>
      </c>
      <c r="J103" s="68">
        <v>0</v>
      </c>
    </row>
    <row r="104" spans="1:10" ht="15">
      <c r="A104" s="20" t="s">
        <v>537</v>
      </c>
      <c r="B104" s="23">
        <f t="shared" si="13"/>
        <v>81</v>
      </c>
      <c r="C104" s="120">
        <v>37</v>
      </c>
      <c r="D104" s="68">
        <v>38</v>
      </c>
      <c r="E104" s="68">
        <v>0</v>
      </c>
      <c r="F104" s="68">
        <v>2</v>
      </c>
      <c r="G104" s="68">
        <v>0</v>
      </c>
      <c r="H104" s="120">
        <v>4</v>
      </c>
      <c r="I104" s="68">
        <v>0</v>
      </c>
      <c r="J104" s="68">
        <v>0</v>
      </c>
    </row>
    <row r="105" spans="1:10" ht="15">
      <c r="A105" s="20" t="s">
        <v>365</v>
      </c>
      <c r="B105" s="23">
        <f t="shared" si="13"/>
        <v>53</v>
      </c>
      <c r="C105" s="120">
        <v>26</v>
      </c>
      <c r="D105" s="68">
        <v>26</v>
      </c>
      <c r="E105" s="68">
        <v>0</v>
      </c>
      <c r="F105" s="68">
        <v>0</v>
      </c>
      <c r="G105" s="68">
        <v>0</v>
      </c>
      <c r="H105" s="120">
        <v>1</v>
      </c>
      <c r="I105" s="68">
        <v>0</v>
      </c>
      <c r="J105" s="68">
        <v>0</v>
      </c>
    </row>
    <row r="106" spans="1:10" ht="15">
      <c r="A106" s="20"/>
      <c r="B106" s="23"/>
      <c r="C106" s="68"/>
      <c r="D106" s="68"/>
      <c r="E106" s="68"/>
      <c r="F106" s="68"/>
      <c r="G106" s="68"/>
      <c r="H106" s="68"/>
      <c r="I106" s="68"/>
      <c r="J106" s="68"/>
    </row>
    <row r="107" spans="1:11" s="2" customFormat="1" ht="15">
      <c r="A107" s="45" t="s">
        <v>538</v>
      </c>
      <c r="B107" s="115">
        <f>SUM(B108:B114)</f>
        <v>202</v>
      </c>
      <c r="C107" s="115">
        <f aca="true" t="shared" si="14" ref="C107:J107">SUM(C108:C114)</f>
        <v>44</v>
      </c>
      <c r="D107" s="115">
        <f t="shared" si="14"/>
        <v>131</v>
      </c>
      <c r="E107" s="115">
        <f t="shared" si="14"/>
        <v>1</v>
      </c>
      <c r="F107" s="115">
        <f t="shared" si="14"/>
        <v>2</v>
      </c>
      <c r="G107" s="115">
        <f t="shared" si="14"/>
        <v>20</v>
      </c>
      <c r="H107" s="115">
        <f t="shared" si="14"/>
        <v>4</v>
      </c>
      <c r="I107" s="115">
        <f t="shared" si="14"/>
        <v>0</v>
      </c>
      <c r="J107" s="115">
        <f t="shared" si="14"/>
        <v>0</v>
      </c>
      <c r="K107" s="116"/>
    </row>
    <row r="108" spans="1:10" ht="15">
      <c r="A108" s="20" t="s">
        <v>539</v>
      </c>
      <c r="B108" s="23">
        <f aca="true" t="shared" si="15" ref="B108:B114">SUM(C108:J108)</f>
        <v>8</v>
      </c>
      <c r="C108" s="68">
        <v>4</v>
      </c>
      <c r="D108" s="68">
        <v>2</v>
      </c>
      <c r="E108" s="68">
        <v>0</v>
      </c>
      <c r="F108" s="68">
        <v>0</v>
      </c>
      <c r="G108" s="68">
        <v>2</v>
      </c>
      <c r="H108" s="68">
        <v>0</v>
      </c>
      <c r="I108" s="68">
        <v>0</v>
      </c>
      <c r="J108" s="68">
        <v>0</v>
      </c>
    </row>
    <row r="109" spans="1:10" ht="15">
      <c r="A109" s="20" t="s">
        <v>540</v>
      </c>
      <c r="B109" s="23">
        <f t="shared" si="15"/>
        <v>2</v>
      </c>
      <c r="C109" s="68">
        <v>1</v>
      </c>
      <c r="D109" s="68">
        <v>1</v>
      </c>
      <c r="E109" s="68">
        <v>0</v>
      </c>
      <c r="F109" s="68">
        <v>0</v>
      </c>
      <c r="G109" s="68">
        <v>0</v>
      </c>
      <c r="H109" s="68">
        <v>0</v>
      </c>
      <c r="I109" s="68">
        <v>0</v>
      </c>
      <c r="J109" s="68">
        <v>0</v>
      </c>
    </row>
    <row r="110" spans="1:10" ht="15">
      <c r="A110" s="20" t="s">
        <v>541</v>
      </c>
      <c r="B110" s="23">
        <f t="shared" si="15"/>
        <v>2</v>
      </c>
      <c r="C110" s="68">
        <v>2</v>
      </c>
      <c r="D110" s="68">
        <v>0</v>
      </c>
      <c r="E110" s="68">
        <v>0</v>
      </c>
      <c r="F110" s="68">
        <v>0</v>
      </c>
      <c r="G110" s="68">
        <v>0</v>
      </c>
      <c r="H110" s="68">
        <v>0</v>
      </c>
      <c r="I110" s="68">
        <v>0</v>
      </c>
      <c r="J110" s="68">
        <v>0</v>
      </c>
    </row>
    <row r="111" spans="1:10" ht="15">
      <c r="A111" s="20" t="s">
        <v>272</v>
      </c>
      <c r="B111" s="23">
        <f t="shared" si="15"/>
        <v>1</v>
      </c>
      <c r="C111" s="68">
        <v>0</v>
      </c>
      <c r="D111" s="68">
        <v>1</v>
      </c>
      <c r="E111" s="68">
        <v>0</v>
      </c>
      <c r="F111" s="68">
        <v>0</v>
      </c>
      <c r="G111" s="68">
        <v>0</v>
      </c>
      <c r="H111" s="68">
        <v>0</v>
      </c>
      <c r="I111" s="68">
        <v>0</v>
      </c>
      <c r="J111" s="68">
        <v>0</v>
      </c>
    </row>
    <row r="112" spans="1:10" ht="15">
      <c r="A112" s="20" t="s">
        <v>542</v>
      </c>
      <c r="B112" s="23">
        <f t="shared" si="15"/>
        <v>170</v>
      </c>
      <c r="C112" s="68">
        <v>25</v>
      </c>
      <c r="D112" s="68">
        <v>123</v>
      </c>
      <c r="E112" s="68">
        <v>0</v>
      </c>
      <c r="F112" s="68">
        <v>2</v>
      </c>
      <c r="G112" s="68">
        <v>16</v>
      </c>
      <c r="H112" s="68">
        <v>4</v>
      </c>
      <c r="I112" s="68">
        <v>0</v>
      </c>
      <c r="J112" s="68">
        <v>0</v>
      </c>
    </row>
    <row r="113" spans="1:10" ht="15">
      <c r="A113" s="20" t="s">
        <v>543</v>
      </c>
      <c r="B113" s="23">
        <f t="shared" si="15"/>
        <v>5</v>
      </c>
      <c r="C113" s="68">
        <v>3</v>
      </c>
      <c r="D113" s="68">
        <v>2</v>
      </c>
      <c r="E113" s="68">
        <v>0</v>
      </c>
      <c r="F113" s="68">
        <v>0</v>
      </c>
      <c r="G113" s="68">
        <v>0</v>
      </c>
      <c r="H113" s="120">
        <v>0</v>
      </c>
      <c r="I113" s="68">
        <v>0</v>
      </c>
      <c r="J113" s="68">
        <v>0</v>
      </c>
    </row>
    <row r="114" spans="1:10" ht="15">
      <c r="A114" s="20" t="s">
        <v>544</v>
      </c>
      <c r="B114" s="23">
        <f t="shared" si="15"/>
        <v>14</v>
      </c>
      <c r="C114" s="68">
        <v>9</v>
      </c>
      <c r="D114" s="68">
        <v>2</v>
      </c>
      <c r="E114" s="68">
        <v>1</v>
      </c>
      <c r="F114" s="68">
        <v>0</v>
      </c>
      <c r="G114" s="68">
        <v>2</v>
      </c>
      <c r="H114" s="120">
        <v>0</v>
      </c>
      <c r="I114" s="68">
        <v>0</v>
      </c>
      <c r="J114" s="68">
        <v>0</v>
      </c>
    </row>
    <row r="115" spans="1:10" ht="15">
      <c r="A115" s="20"/>
      <c r="B115" s="23"/>
      <c r="C115" s="68"/>
      <c r="D115" s="68"/>
      <c r="E115" s="68"/>
      <c r="F115" s="68"/>
      <c r="G115" s="68"/>
      <c r="H115" s="68"/>
      <c r="I115" s="68"/>
      <c r="J115" s="68"/>
    </row>
    <row r="116" spans="1:11" s="2" customFormat="1" ht="15">
      <c r="A116" s="45" t="s">
        <v>545</v>
      </c>
      <c r="B116" s="115">
        <f>SUM(B117:B120)</f>
        <v>14</v>
      </c>
      <c r="C116" s="115">
        <f aca="true" t="shared" si="16" ref="C116:J116">SUM(C117:C120)</f>
        <v>9</v>
      </c>
      <c r="D116" s="115">
        <f t="shared" si="16"/>
        <v>4</v>
      </c>
      <c r="E116" s="115">
        <f t="shared" si="16"/>
        <v>0</v>
      </c>
      <c r="F116" s="115">
        <f t="shared" si="16"/>
        <v>0</v>
      </c>
      <c r="G116" s="115">
        <f t="shared" si="16"/>
        <v>1</v>
      </c>
      <c r="H116" s="115">
        <f t="shared" si="16"/>
        <v>0</v>
      </c>
      <c r="I116" s="115">
        <f t="shared" si="16"/>
        <v>0</v>
      </c>
      <c r="J116" s="115">
        <f t="shared" si="16"/>
        <v>0</v>
      </c>
      <c r="K116" s="116"/>
    </row>
    <row r="117" spans="1:11" s="2" customFormat="1" ht="15">
      <c r="A117" s="20" t="s">
        <v>283</v>
      </c>
      <c r="B117" s="23">
        <f>SUM(C117:J117)</f>
        <v>2</v>
      </c>
      <c r="C117" s="68">
        <v>0</v>
      </c>
      <c r="D117" s="68">
        <v>1</v>
      </c>
      <c r="E117" s="68">
        <v>0</v>
      </c>
      <c r="F117" s="68">
        <v>0</v>
      </c>
      <c r="G117" s="68">
        <v>1</v>
      </c>
      <c r="H117" s="67">
        <v>0</v>
      </c>
      <c r="I117" s="68">
        <v>0</v>
      </c>
      <c r="J117" s="68">
        <v>0</v>
      </c>
      <c r="K117" s="116"/>
    </row>
    <row r="118" spans="1:11" s="2" customFormat="1" ht="15">
      <c r="A118" s="20" t="s">
        <v>546</v>
      </c>
      <c r="B118" s="23">
        <f>SUM(C118:J118)</f>
        <v>9</v>
      </c>
      <c r="C118" s="68">
        <v>6</v>
      </c>
      <c r="D118" s="68">
        <v>3</v>
      </c>
      <c r="E118" s="68">
        <v>0</v>
      </c>
      <c r="F118" s="68">
        <v>0</v>
      </c>
      <c r="G118" s="68">
        <v>0</v>
      </c>
      <c r="H118" s="67">
        <v>0</v>
      </c>
      <c r="I118" s="68">
        <v>0</v>
      </c>
      <c r="J118" s="68">
        <v>0</v>
      </c>
      <c r="K118" s="116"/>
    </row>
    <row r="119" spans="1:11" s="2" customFormat="1" ht="15">
      <c r="A119" s="20" t="s">
        <v>241</v>
      </c>
      <c r="B119" s="23">
        <f>SUM(C119:J119)</f>
        <v>2</v>
      </c>
      <c r="C119" s="68">
        <v>2</v>
      </c>
      <c r="D119" s="68">
        <v>0</v>
      </c>
      <c r="E119" s="68">
        <v>0</v>
      </c>
      <c r="F119" s="68">
        <v>0</v>
      </c>
      <c r="G119" s="68">
        <v>0</v>
      </c>
      <c r="H119" s="67">
        <v>0</v>
      </c>
      <c r="I119" s="68">
        <v>0</v>
      </c>
      <c r="J119" s="68">
        <v>0</v>
      </c>
      <c r="K119" s="116"/>
    </row>
    <row r="120" spans="1:10" ht="15">
      <c r="A120" s="20" t="s">
        <v>284</v>
      </c>
      <c r="B120" s="23">
        <f>SUM(C120:J120)</f>
        <v>1</v>
      </c>
      <c r="C120" s="68">
        <v>1</v>
      </c>
      <c r="D120" s="68">
        <v>0</v>
      </c>
      <c r="E120" s="68">
        <v>0</v>
      </c>
      <c r="F120" s="68">
        <v>0</v>
      </c>
      <c r="G120" s="68">
        <v>0</v>
      </c>
      <c r="H120" s="68">
        <v>0</v>
      </c>
      <c r="I120" s="68">
        <v>0</v>
      </c>
      <c r="J120" s="68">
        <v>0</v>
      </c>
    </row>
    <row r="121" spans="1:10" ht="15">
      <c r="A121" s="20"/>
      <c r="B121" s="23"/>
      <c r="C121" s="68"/>
      <c r="D121" s="68"/>
      <c r="E121" s="68"/>
      <c r="F121" s="68"/>
      <c r="G121" s="68"/>
      <c r="H121" s="68"/>
      <c r="I121" s="68"/>
      <c r="J121" s="68"/>
    </row>
    <row r="122" spans="1:11" s="2" customFormat="1" ht="15">
      <c r="A122" s="45" t="s">
        <v>547</v>
      </c>
      <c r="B122" s="115">
        <f>SUM(B123:B129)</f>
        <v>86</v>
      </c>
      <c r="C122" s="115">
        <f aca="true" t="shared" si="17" ref="C122:J122">SUM(C123:C129)</f>
        <v>11</v>
      </c>
      <c r="D122" s="115">
        <f t="shared" si="17"/>
        <v>59</v>
      </c>
      <c r="E122" s="115">
        <f t="shared" si="17"/>
        <v>1</v>
      </c>
      <c r="F122" s="115">
        <f t="shared" si="17"/>
        <v>6</v>
      </c>
      <c r="G122" s="115">
        <f t="shared" si="17"/>
        <v>6</v>
      </c>
      <c r="H122" s="115">
        <f t="shared" si="17"/>
        <v>3</v>
      </c>
      <c r="I122" s="115">
        <f t="shared" si="17"/>
        <v>0</v>
      </c>
      <c r="J122" s="115">
        <f t="shared" si="17"/>
        <v>0</v>
      </c>
      <c r="K122" s="116"/>
    </row>
    <row r="123" spans="1:10" ht="15">
      <c r="A123" s="20" t="s">
        <v>548</v>
      </c>
      <c r="B123" s="23">
        <f aca="true" t="shared" si="18" ref="B123:B129">SUM(C123:J123)</f>
        <v>7</v>
      </c>
      <c r="C123" s="120">
        <v>1</v>
      </c>
      <c r="D123" s="68">
        <v>6</v>
      </c>
      <c r="E123" s="68">
        <v>0</v>
      </c>
      <c r="F123" s="68">
        <v>0</v>
      </c>
      <c r="G123" s="68">
        <v>0</v>
      </c>
      <c r="H123" s="120">
        <v>0</v>
      </c>
      <c r="I123" s="68">
        <v>0</v>
      </c>
      <c r="J123" s="68">
        <v>0</v>
      </c>
    </row>
    <row r="124" spans="1:10" ht="15">
      <c r="A124" s="20" t="s">
        <v>549</v>
      </c>
      <c r="B124" s="23">
        <f t="shared" si="18"/>
        <v>3</v>
      </c>
      <c r="C124" s="120">
        <v>0</v>
      </c>
      <c r="D124" s="68">
        <v>2</v>
      </c>
      <c r="E124" s="68">
        <v>0</v>
      </c>
      <c r="F124" s="68">
        <v>0</v>
      </c>
      <c r="G124" s="68">
        <v>1</v>
      </c>
      <c r="H124" s="68">
        <v>0</v>
      </c>
      <c r="I124" s="68">
        <v>0</v>
      </c>
      <c r="J124" s="68">
        <v>0</v>
      </c>
    </row>
    <row r="125" spans="1:10" ht="15">
      <c r="A125" s="20" t="s">
        <v>550</v>
      </c>
      <c r="B125" s="23">
        <f t="shared" si="18"/>
        <v>3</v>
      </c>
      <c r="C125" s="120">
        <v>0</v>
      </c>
      <c r="D125" s="68">
        <v>2</v>
      </c>
      <c r="E125" s="68">
        <v>0</v>
      </c>
      <c r="F125" s="68">
        <v>1</v>
      </c>
      <c r="G125" s="68">
        <v>0</v>
      </c>
      <c r="H125" s="68">
        <v>0</v>
      </c>
      <c r="I125" s="68">
        <v>0</v>
      </c>
      <c r="J125" s="68">
        <v>0</v>
      </c>
    </row>
    <row r="126" spans="1:10" ht="15">
      <c r="A126" s="20" t="s">
        <v>366</v>
      </c>
      <c r="B126" s="23">
        <f t="shared" si="18"/>
        <v>2</v>
      </c>
      <c r="C126" s="120">
        <v>0</v>
      </c>
      <c r="D126" s="68">
        <v>1</v>
      </c>
      <c r="E126" s="68">
        <v>0</v>
      </c>
      <c r="F126" s="68">
        <v>0</v>
      </c>
      <c r="G126" s="68">
        <v>1</v>
      </c>
      <c r="H126" s="68">
        <v>0</v>
      </c>
      <c r="I126" s="68">
        <v>0</v>
      </c>
      <c r="J126" s="68">
        <v>0</v>
      </c>
    </row>
    <row r="127" spans="1:10" ht="15">
      <c r="A127" s="20" t="s">
        <v>551</v>
      </c>
      <c r="B127" s="23">
        <f t="shared" si="18"/>
        <v>43</v>
      </c>
      <c r="C127" s="120">
        <v>0</v>
      </c>
      <c r="D127" s="68">
        <v>33</v>
      </c>
      <c r="E127" s="68">
        <v>1</v>
      </c>
      <c r="F127" s="68">
        <v>5</v>
      </c>
      <c r="G127" s="68">
        <v>4</v>
      </c>
      <c r="H127" s="68">
        <v>0</v>
      </c>
      <c r="I127" s="68">
        <v>0</v>
      </c>
      <c r="J127" s="68">
        <v>0</v>
      </c>
    </row>
    <row r="128" spans="1:10" ht="15">
      <c r="A128" s="20" t="s">
        <v>273</v>
      </c>
      <c r="B128" s="23">
        <f t="shared" si="18"/>
        <v>1</v>
      </c>
      <c r="C128" s="120">
        <v>0</v>
      </c>
      <c r="D128" s="68">
        <v>1</v>
      </c>
      <c r="E128" s="68">
        <v>0</v>
      </c>
      <c r="F128" s="68">
        <v>0</v>
      </c>
      <c r="G128" s="68">
        <v>0</v>
      </c>
      <c r="H128" s="68">
        <v>0</v>
      </c>
      <c r="I128" s="68">
        <v>0</v>
      </c>
      <c r="J128" s="68">
        <v>0</v>
      </c>
    </row>
    <row r="129" spans="1:10" ht="15">
      <c r="A129" s="20" t="s">
        <v>552</v>
      </c>
      <c r="B129" s="23">
        <f t="shared" si="18"/>
        <v>27</v>
      </c>
      <c r="C129" s="120">
        <v>10</v>
      </c>
      <c r="D129" s="68">
        <v>14</v>
      </c>
      <c r="E129" s="68">
        <v>0</v>
      </c>
      <c r="F129" s="68">
        <v>0</v>
      </c>
      <c r="G129" s="68">
        <v>0</v>
      </c>
      <c r="H129" s="120">
        <v>3</v>
      </c>
      <c r="I129" s="68">
        <v>0</v>
      </c>
      <c r="J129" s="68">
        <v>0</v>
      </c>
    </row>
    <row r="130" spans="1:10" ht="15">
      <c r="A130" s="20"/>
      <c r="B130" s="23"/>
      <c r="C130" s="68"/>
      <c r="D130" s="68"/>
      <c r="E130" s="68"/>
      <c r="F130" s="68"/>
      <c r="G130" s="68"/>
      <c r="H130" s="120"/>
      <c r="I130" s="68"/>
      <c r="J130" s="68"/>
    </row>
    <row r="131" spans="1:10" ht="15">
      <c r="A131" s="45" t="s">
        <v>183</v>
      </c>
      <c r="B131" s="115">
        <f>SUM(B132)</f>
        <v>2</v>
      </c>
      <c r="C131" s="115">
        <f aca="true" t="shared" si="19" ref="C131:J131">SUM(C132)</f>
        <v>0</v>
      </c>
      <c r="D131" s="115">
        <f t="shared" si="19"/>
        <v>2</v>
      </c>
      <c r="E131" s="115">
        <f t="shared" si="19"/>
        <v>0</v>
      </c>
      <c r="F131" s="115">
        <f t="shared" si="19"/>
        <v>0</v>
      </c>
      <c r="G131" s="115">
        <f t="shared" si="19"/>
        <v>0</v>
      </c>
      <c r="H131" s="115">
        <f t="shared" si="19"/>
        <v>0</v>
      </c>
      <c r="I131" s="115">
        <f t="shared" si="19"/>
        <v>0</v>
      </c>
      <c r="J131" s="115">
        <f t="shared" si="19"/>
        <v>0</v>
      </c>
    </row>
    <row r="132" spans="1:10" ht="15">
      <c r="A132" s="20" t="s">
        <v>184</v>
      </c>
      <c r="B132" s="23">
        <f>SUM(C132:J132)</f>
        <v>2</v>
      </c>
      <c r="C132" s="68">
        <v>0</v>
      </c>
      <c r="D132" s="68">
        <v>2</v>
      </c>
      <c r="E132" s="68">
        <v>0</v>
      </c>
      <c r="F132" s="68">
        <v>0</v>
      </c>
      <c r="G132" s="68">
        <v>0</v>
      </c>
      <c r="H132" s="68">
        <v>0</v>
      </c>
      <c r="I132" s="68">
        <v>0</v>
      </c>
      <c r="J132" s="68">
        <v>0</v>
      </c>
    </row>
    <row r="133" spans="1:10" ht="15">
      <c r="A133" s="20"/>
      <c r="B133" s="23"/>
      <c r="C133" s="68"/>
      <c r="D133" s="68"/>
      <c r="E133" s="68"/>
      <c r="F133" s="68"/>
      <c r="G133" s="68"/>
      <c r="H133" s="122"/>
      <c r="I133" s="68"/>
      <c r="J133" s="68"/>
    </row>
    <row r="134" spans="1:10" ht="15">
      <c r="A134" s="45" t="s">
        <v>553</v>
      </c>
      <c r="B134" s="115">
        <f>SUM(B135:B140)</f>
        <v>464</v>
      </c>
      <c r="C134" s="125">
        <f aca="true" t="shared" si="20" ref="C134:J134">SUM(C135:C140)</f>
        <v>246</v>
      </c>
      <c r="D134" s="115">
        <f t="shared" si="20"/>
        <v>208</v>
      </c>
      <c r="E134" s="115">
        <f t="shared" si="20"/>
        <v>0</v>
      </c>
      <c r="F134" s="115">
        <f t="shared" si="20"/>
        <v>1</v>
      </c>
      <c r="G134" s="115">
        <f t="shared" si="20"/>
        <v>5</v>
      </c>
      <c r="H134" s="115">
        <f t="shared" si="20"/>
        <v>3</v>
      </c>
      <c r="I134" s="115">
        <f t="shared" si="20"/>
        <v>1</v>
      </c>
      <c r="J134" s="115">
        <f t="shared" si="20"/>
        <v>0</v>
      </c>
    </row>
    <row r="135" spans="1:10" ht="15">
      <c r="A135" s="20" t="s">
        <v>554</v>
      </c>
      <c r="B135" s="23">
        <f aca="true" t="shared" si="21" ref="B135:B140">SUM(C135:J135)</f>
        <v>9</v>
      </c>
      <c r="C135" s="120">
        <v>1</v>
      </c>
      <c r="D135" s="68">
        <v>7</v>
      </c>
      <c r="E135" s="68">
        <v>0</v>
      </c>
      <c r="F135" s="68">
        <v>0</v>
      </c>
      <c r="G135" s="68">
        <v>1</v>
      </c>
      <c r="H135" s="120">
        <v>0</v>
      </c>
      <c r="I135" s="68">
        <v>0</v>
      </c>
      <c r="J135" s="68">
        <v>0</v>
      </c>
    </row>
    <row r="136" spans="1:10" ht="15">
      <c r="A136" s="20" t="s">
        <v>432</v>
      </c>
      <c r="B136" s="23">
        <f t="shared" si="21"/>
        <v>3</v>
      </c>
      <c r="C136" s="120">
        <v>0</v>
      </c>
      <c r="D136" s="68">
        <v>3</v>
      </c>
      <c r="E136" s="68">
        <v>0</v>
      </c>
      <c r="F136" s="68">
        <v>0</v>
      </c>
      <c r="G136" s="68">
        <v>0</v>
      </c>
      <c r="H136" s="120">
        <v>0</v>
      </c>
      <c r="I136" s="68">
        <v>0</v>
      </c>
      <c r="J136" s="68">
        <v>0</v>
      </c>
    </row>
    <row r="137" spans="1:10" ht="15">
      <c r="A137" s="20" t="s">
        <v>433</v>
      </c>
      <c r="B137" s="23">
        <f t="shared" si="21"/>
        <v>341</v>
      </c>
      <c r="C137" s="120">
        <v>184</v>
      </c>
      <c r="D137" s="68">
        <v>152</v>
      </c>
      <c r="E137" s="68">
        <v>0</v>
      </c>
      <c r="F137" s="68">
        <v>1</v>
      </c>
      <c r="G137" s="68">
        <v>3</v>
      </c>
      <c r="H137" s="120">
        <v>0</v>
      </c>
      <c r="I137" s="68">
        <v>1</v>
      </c>
      <c r="J137" s="68">
        <v>0</v>
      </c>
    </row>
    <row r="138" spans="1:10" ht="15">
      <c r="A138" s="20" t="s">
        <v>434</v>
      </c>
      <c r="B138" s="23">
        <f t="shared" si="21"/>
        <v>64</v>
      </c>
      <c r="C138" s="120">
        <v>35</v>
      </c>
      <c r="D138" s="68">
        <v>28</v>
      </c>
      <c r="E138" s="68">
        <v>0</v>
      </c>
      <c r="F138" s="68">
        <v>0</v>
      </c>
      <c r="G138" s="68">
        <v>0</v>
      </c>
      <c r="H138" s="120">
        <v>1</v>
      </c>
      <c r="I138" s="68">
        <v>0</v>
      </c>
      <c r="J138" s="68">
        <v>0</v>
      </c>
    </row>
    <row r="139" spans="1:10" ht="15">
      <c r="A139" s="20" t="s">
        <v>435</v>
      </c>
      <c r="B139" s="23">
        <f t="shared" si="21"/>
        <v>12</v>
      </c>
      <c r="C139" s="120">
        <v>5</v>
      </c>
      <c r="D139" s="68">
        <v>7</v>
      </c>
      <c r="E139" s="68">
        <v>0</v>
      </c>
      <c r="F139" s="68">
        <v>0</v>
      </c>
      <c r="G139" s="68">
        <v>0</v>
      </c>
      <c r="H139" s="120">
        <v>0</v>
      </c>
      <c r="I139" s="68">
        <v>0</v>
      </c>
      <c r="J139" s="68">
        <v>0</v>
      </c>
    </row>
    <row r="140" spans="1:10" ht="15">
      <c r="A140" s="20" t="s">
        <v>436</v>
      </c>
      <c r="B140" s="23">
        <f t="shared" si="21"/>
        <v>35</v>
      </c>
      <c r="C140" s="120">
        <v>21</v>
      </c>
      <c r="D140" s="68">
        <v>11</v>
      </c>
      <c r="E140" s="68">
        <v>0</v>
      </c>
      <c r="F140" s="68">
        <v>0</v>
      </c>
      <c r="G140" s="68">
        <v>1</v>
      </c>
      <c r="H140" s="120">
        <v>2</v>
      </c>
      <c r="I140" s="68">
        <v>0</v>
      </c>
      <c r="J140" s="68">
        <v>0</v>
      </c>
    </row>
    <row r="141" spans="1:10" ht="15">
      <c r="A141" s="20"/>
      <c r="B141" s="23"/>
      <c r="C141" s="68"/>
      <c r="D141" s="68"/>
      <c r="E141" s="68"/>
      <c r="F141" s="68"/>
      <c r="G141" s="68"/>
      <c r="H141" s="68"/>
      <c r="I141" s="68"/>
      <c r="J141" s="68"/>
    </row>
    <row r="142" spans="1:11" s="2" customFormat="1" ht="15">
      <c r="A142" s="45" t="s">
        <v>437</v>
      </c>
      <c r="B142" s="115">
        <f aca="true" t="shared" si="22" ref="B142:J142">SUM(B143:B151)</f>
        <v>306</v>
      </c>
      <c r="C142" s="115">
        <f t="shared" si="22"/>
        <v>86</v>
      </c>
      <c r="D142" s="115">
        <f t="shared" si="22"/>
        <v>194</v>
      </c>
      <c r="E142" s="115">
        <f t="shared" si="22"/>
        <v>1</v>
      </c>
      <c r="F142" s="115">
        <f t="shared" si="22"/>
        <v>2</v>
      </c>
      <c r="G142" s="115">
        <f t="shared" si="22"/>
        <v>5</v>
      </c>
      <c r="H142" s="115">
        <f t="shared" si="22"/>
        <v>8</v>
      </c>
      <c r="I142" s="115">
        <f t="shared" si="22"/>
        <v>9</v>
      </c>
      <c r="J142" s="115">
        <f t="shared" si="22"/>
        <v>1</v>
      </c>
      <c r="K142" s="116"/>
    </row>
    <row r="143" spans="1:10" ht="15">
      <c r="A143" s="20" t="s">
        <v>438</v>
      </c>
      <c r="B143" s="23">
        <f aca="true" t="shared" si="23" ref="B143:B151">SUM(C143:J143)</f>
        <v>6</v>
      </c>
      <c r="C143" s="68">
        <v>0</v>
      </c>
      <c r="D143" s="68">
        <v>5</v>
      </c>
      <c r="E143" s="68">
        <v>0</v>
      </c>
      <c r="F143" s="68">
        <v>0</v>
      </c>
      <c r="G143" s="68">
        <v>1</v>
      </c>
      <c r="H143" s="68">
        <v>0</v>
      </c>
      <c r="I143" s="68">
        <v>0</v>
      </c>
      <c r="J143" s="68">
        <v>0</v>
      </c>
    </row>
    <row r="144" spans="1:10" ht="15">
      <c r="A144" s="20" t="s">
        <v>439</v>
      </c>
      <c r="B144" s="23">
        <f t="shared" si="23"/>
        <v>4</v>
      </c>
      <c r="C144" s="68">
        <v>3</v>
      </c>
      <c r="D144" s="68">
        <v>0</v>
      </c>
      <c r="E144" s="68">
        <v>1</v>
      </c>
      <c r="F144" s="68">
        <v>0</v>
      </c>
      <c r="G144" s="68">
        <v>0</v>
      </c>
      <c r="H144" s="68">
        <v>0</v>
      </c>
      <c r="I144" s="68">
        <v>0</v>
      </c>
      <c r="J144" s="68">
        <v>0</v>
      </c>
    </row>
    <row r="145" spans="1:10" ht="15">
      <c r="A145" s="20" t="s">
        <v>276</v>
      </c>
      <c r="B145" s="23">
        <f t="shared" si="23"/>
        <v>1</v>
      </c>
      <c r="C145" s="68">
        <v>0</v>
      </c>
      <c r="D145" s="68">
        <v>1</v>
      </c>
      <c r="E145" s="68">
        <v>0</v>
      </c>
      <c r="F145" s="68">
        <v>0</v>
      </c>
      <c r="G145" s="68">
        <v>0</v>
      </c>
      <c r="H145" s="68">
        <v>0</v>
      </c>
      <c r="I145" s="68">
        <v>0</v>
      </c>
      <c r="J145" s="68">
        <v>0</v>
      </c>
    </row>
    <row r="146" spans="1:10" ht="15">
      <c r="A146" s="20" t="s">
        <v>440</v>
      </c>
      <c r="B146" s="23">
        <f t="shared" si="23"/>
        <v>27</v>
      </c>
      <c r="C146" s="68">
        <v>1</v>
      </c>
      <c r="D146" s="68">
        <v>23</v>
      </c>
      <c r="E146" s="68">
        <v>0</v>
      </c>
      <c r="F146" s="68">
        <v>0</v>
      </c>
      <c r="G146" s="68">
        <v>0</v>
      </c>
      <c r="H146" s="68">
        <v>2</v>
      </c>
      <c r="I146" s="68">
        <v>1</v>
      </c>
      <c r="J146" s="68">
        <v>0</v>
      </c>
    </row>
    <row r="147" spans="1:10" ht="15">
      <c r="A147" s="20" t="s">
        <v>441</v>
      </c>
      <c r="B147" s="23">
        <f t="shared" si="23"/>
        <v>117</v>
      </c>
      <c r="C147" s="68">
        <v>8</v>
      </c>
      <c r="D147" s="68">
        <v>100</v>
      </c>
      <c r="E147" s="68">
        <v>0</v>
      </c>
      <c r="F147" s="68">
        <v>0</v>
      </c>
      <c r="G147" s="68">
        <v>1</v>
      </c>
      <c r="H147" s="68">
        <v>2</v>
      </c>
      <c r="I147" s="68">
        <v>6</v>
      </c>
      <c r="J147" s="68">
        <v>0</v>
      </c>
    </row>
    <row r="148" spans="1:10" ht="15">
      <c r="A148" s="20" t="s">
        <v>237</v>
      </c>
      <c r="B148" s="23">
        <f t="shared" si="23"/>
        <v>2</v>
      </c>
      <c r="C148" s="68">
        <v>2</v>
      </c>
      <c r="D148" s="68">
        <v>0</v>
      </c>
      <c r="E148" s="68">
        <v>0</v>
      </c>
      <c r="F148" s="68">
        <v>0</v>
      </c>
      <c r="G148" s="68">
        <v>0</v>
      </c>
      <c r="H148" s="68">
        <v>0</v>
      </c>
      <c r="I148" s="68">
        <v>0</v>
      </c>
      <c r="J148" s="68">
        <v>0</v>
      </c>
    </row>
    <row r="149" spans="1:10" ht="15">
      <c r="A149" s="20" t="s">
        <v>442</v>
      </c>
      <c r="B149" s="23">
        <f t="shared" si="23"/>
        <v>23</v>
      </c>
      <c r="C149" s="68">
        <v>13</v>
      </c>
      <c r="D149" s="68">
        <v>10</v>
      </c>
      <c r="E149" s="68">
        <v>0</v>
      </c>
      <c r="F149" s="68">
        <v>0</v>
      </c>
      <c r="G149" s="68">
        <v>0</v>
      </c>
      <c r="H149" s="68">
        <v>0</v>
      </c>
      <c r="I149" s="68">
        <v>0</v>
      </c>
      <c r="J149" s="68">
        <v>0</v>
      </c>
    </row>
    <row r="150" spans="1:10" ht="15">
      <c r="A150" s="20" t="s">
        <v>443</v>
      </c>
      <c r="B150" s="23">
        <f t="shared" si="23"/>
        <v>110</v>
      </c>
      <c r="C150" s="68">
        <v>53</v>
      </c>
      <c r="D150" s="68">
        <v>46</v>
      </c>
      <c r="E150" s="68">
        <v>0</v>
      </c>
      <c r="F150" s="68">
        <v>2</v>
      </c>
      <c r="G150" s="68">
        <v>3</v>
      </c>
      <c r="H150" s="68">
        <v>3</v>
      </c>
      <c r="I150" s="68">
        <v>2</v>
      </c>
      <c r="J150" s="68">
        <v>1</v>
      </c>
    </row>
    <row r="151" spans="1:10" ht="15">
      <c r="A151" s="20" t="s">
        <v>444</v>
      </c>
      <c r="B151" s="23">
        <f t="shared" si="23"/>
        <v>16</v>
      </c>
      <c r="C151" s="120">
        <v>6</v>
      </c>
      <c r="D151" s="120">
        <v>9</v>
      </c>
      <c r="E151" s="120">
        <v>0</v>
      </c>
      <c r="F151" s="120">
        <v>0</v>
      </c>
      <c r="G151" s="122">
        <v>0</v>
      </c>
      <c r="H151" s="122">
        <v>1</v>
      </c>
      <c r="I151" s="120">
        <v>0</v>
      </c>
      <c r="J151" s="120">
        <v>0</v>
      </c>
    </row>
    <row r="152" spans="1:10" ht="15">
      <c r="A152" s="20"/>
      <c r="B152" s="23"/>
      <c r="C152" s="68"/>
      <c r="D152" s="68"/>
      <c r="E152" s="68"/>
      <c r="F152" s="68"/>
      <c r="G152" s="68"/>
      <c r="H152" s="68"/>
      <c r="I152" s="68"/>
      <c r="J152" s="68"/>
    </row>
    <row r="153" spans="1:10" ht="15">
      <c r="A153" s="45" t="s">
        <v>445</v>
      </c>
      <c r="B153" s="115">
        <f>SUM(B154:B163)</f>
        <v>148</v>
      </c>
      <c r="C153" s="115">
        <f aca="true" t="shared" si="24" ref="C153:J153">SUM(C154:C163)</f>
        <v>60</v>
      </c>
      <c r="D153" s="115">
        <f t="shared" si="24"/>
        <v>71</v>
      </c>
      <c r="E153" s="115">
        <f t="shared" si="24"/>
        <v>0</v>
      </c>
      <c r="F153" s="115">
        <f t="shared" si="24"/>
        <v>0</v>
      </c>
      <c r="G153" s="115">
        <f t="shared" si="24"/>
        <v>4</v>
      </c>
      <c r="H153" s="115">
        <f t="shared" si="24"/>
        <v>13</v>
      </c>
      <c r="I153" s="115">
        <f t="shared" si="24"/>
        <v>0</v>
      </c>
      <c r="J153" s="115">
        <f t="shared" si="24"/>
        <v>0</v>
      </c>
    </row>
    <row r="154" spans="1:10" ht="15">
      <c r="A154" s="20" t="s">
        <v>446</v>
      </c>
      <c r="B154" s="23">
        <f aca="true" t="shared" si="25" ref="B154:B163">SUM(C154:J154)</f>
        <v>8</v>
      </c>
      <c r="C154" s="120">
        <v>2</v>
      </c>
      <c r="D154" s="68">
        <v>4</v>
      </c>
      <c r="E154" s="68">
        <v>0</v>
      </c>
      <c r="F154" s="68">
        <v>0</v>
      </c>
      <c r="G154" s="68">
        <v>0</v>
      </c>
      <c r="H154" s="68">
        <v>2</v>
      </c>
      <c r="I154" s="68">
        <v>0</v>
      </c>
      <c r="J154" s="68">
        <v>0</v>
      </c>
    </row>
    <row r="155" spans="1:10" ht="15">
      <c r="A155" s="20" t="s">
        <v>447</v>
      </c>
      <c r="B155" s="23">
        <f t="shared" si="25"/>
        <v>1</v>
      </c>
      <c r="C155" s="120">
        <v>0</v>
      </c>
      <c r="D155" s="68">
        <v>1</v>
      </c>
      <c r="E155" s="68">
        <v>0</v>
      </c>
      <c r="F155" s="68">
        <v>0</v>
      </c>
      <c r="G155" s="68">
        <v>0</v>
      </c>
      <c r="H155" s="68">
        <v>0</v>
      </c>
      <c r="I155" s="68">
        <v>0</v>
      </c>
      <c r="J155" s="68">
        <v>0</v>
      </c>
    </row>
    <row r="156" spans="1:10" ht="15">
      <c r="A156" s="20" t="s">
        <v>274</v>
      </c>
      <c r="B156" s="23">
        <f t="shared" si="25"/>
        <v>1</v>
      </c>
      <c r="C156" s="120">
        <v>1</v>
      </c>
      <c r="D156" s="68">
        <v>0</v>
      </c>
      <c r="E156" s="68">
        <v>0</v>
      </c>
      <c r="F156" s="68">
        <v>0</v>
      </c>
      <c r="G156" s="68">
        <v>0</v>
      </c>
      <c r="H156" s="68">
        <v>0</v>
      </c>
      <c r="I156" s="68">
        <v>0</v>
      </c>
      <c r="J156" s="68">
        <v>0</v>
      </c>
    </row>
    <row r="157" spans="1:10" ht="15">
      <c r="A157" s="20" t="s">
        <v>235</v>
      </c>
      <c r="B157" s="23">
        <f t="shared" si="25"/>
        <v>1</v>
      </c>
      <c r="C157" s="120">
        <v>1</v>
      </c>
      <c r="D157" s="68">
        <v>0</v>
      </c>
      <c r="E157" s="68">
        <v>0</v>
      </c>
      <c r="F157" s="68">
        <v>0</v>
      </c>
      <c r="G157" s="68">
        <v>0</v>
      </c>
      <c r="H157" s="68">
        <v>0</v>
      </c>
      <c r="I157" s="68">
        <v>0</v>
      </c>
      <c r="J157" s="68">
        <v>0</v>
      </c>
    </row>
    <row r="158" spans="1:10" ht="15">
      <c r="A158" s="20" t="s">
        <v>448</v>
      </c>
      <c r="B158" s="23">
        <f t="shared" si="25"/>
        <v>107</v>
      </c>
      <c r="C158" s="120">
        <v>52</v>
      </c>
      <c r="D158" s="68">
        <v>46</v>
      </c>
      <c r="E158" s="68">
        <v>0</v>
      </c>
      <c r="F158" s="68">
        <v>0</v>
      </c>
      <c r="G158" s="68">
        <v>1</v>
      </c>
      <c r="H158" s="68">
        <v>8</v>
      </c>
      <c r="I158" s="68">
        <v>0</v>
      </c>
      <c r="J158" s="68">
        <v>0</v>
      </c>
    </row>
    <row r="159" spans="1:10" ht="15">
      <c r="A159" s="20" t="s">
        <v>449</v>
      </c>
      <c r="B159" s="23">
        <f t="shared" si="25"/>
        <v>16</v>
      </c>
      <c r="C159" s="120">
        <v>2</v>
      </c>
      <c r="D159" s="68">
        <v>11</v>
      </c>
      <c r="E159" s="68">
        <v>0</v>
      </c>
      <c r="F159" s="68">
        <v>0</v>
      </c>
      <c r="G159" s="68">
        <v>1</v>
      </c>
      <c r="H159" s="68">
        <v>2</v>
      </c>
      <c r="I159" s="68">
        <v>0</v>
      </c>
      <c r="J159" s="68">
        <v>0</v>
      </c>
    </row>
    <row r="160" spans="1:10" ht="15">
      <c r="A160" s="20" t="s">
        <v>275</v>
      </c>
      <c r="B160" s="23">
        <f t="shared" si="25"/>
        <v>6</v>
      </c>
      <c r="C160" s="120">
        <v>2</v>
      </c>
      <c r="D160" s="68">
        <v>3</v>
      </c>
      <c r="E160" s="68">
        <v>0</v>
      </c>
      <c r="F160" s="68">
        <v>0</v>
      </c>
      <c r="G160" s="68">
        <v>0</v>
      </c>
      <c r="H160" s="68">
        <v>1</v>
      </c>
      <c r="I160" s="68">
        <v>0</v>
      </c>
      <c r="J160" s="68">
        <v>0</v>
      </c>
    </row>
    <row r="161" spans="1:10" ht="15">
      <c r="A161" s="20" t="s">
        <v>236</v>
      </c>
      <c r="B161" s="23">
        <f t="shared" si="25"/>
        <v>1</v>
      </c>
      <c r="C161" s="120">
        <v>0</v>
      </c>
      <c r="D161" s="68">
        <v>1</v>
      </c>
      <c r="E161" s="68">
        <v>0</v>
      </c>
      <c r="F161" s="68">
        <v>0</v>
      </c>
      <c r="G161" s="68">
        <v>0</v>
      </c>
      <c r="H161" s="68">
        <v>0</v>
      </c>
      <c r="I161" s="68">
        <v>0</v>
      </c>
      <c r="J161" s="68">
        <v>0</v>
      </c>
    </row>
    <row r="162" spans="1:10" ht="15">
      <c r="A162" s="20" t="s">
        <v>450</v>
      </c>
      <c r="B162" s="23">
        <f t="shared" si="25"/>
        <v>6</v>
      </c>
      <c r="C162" s="120">
        <v>0</v>
      </c>
      <c r="D162" s="68">
        <v>4</v>
      </c>
      <c r="E162" s="68">
        <v>0</v>
      </c>
      <c r="F162" s="68">
        <v>0</v>
      </c>
      <c r="G162" s="68">
        <v>2</v>
      </c>
      <c r="H162" s="68">
        <v>0</v>
      </c>
      <c r="I162" s="68">
        <v>0</v>
      </c>
      <c r="J162" s="68">
        <v>0</v>
      </c>
    </row>
    <row r="163" spans="1:10" ht="15">
      <c r="A163" s="20" t="s">
        <v>451</v>
      </c>
      <c r="B163" s="23">
        <f t="shared" si="25"/>
        <v>1</v>
      </c>
      <c r="C163" s="68">
        <v>0</v>
      </c>
      <c r="D163" s="68">
        <v>1</v>
      </c>
      <c r="E163" s="68">
        <v>0</v>
      </c>
      <c r="F163" s="68">
        <v>0</v>
      </c>
      <c r="G163" s="68">
        <v>0</v>
      </c>
      <c r="H163" s="68">
        <v>0</v>
      </c>
      <c r="I163" s="68">
        <v>0</v>
      </c>
      <c r="J163" s="68">
        <v>0</v>
      </c>
    </row>
    <row r="164" spans="1:10" ht="15">
      <c r="A164" s="20"/>
      <c r="B164" s="23"/>
      <c r="C164" s="68"/>
      <c r="D164" s="68"/>
      <c r="E164" s="68"/>
      <c r="F164" s="68"/>
      <c r="G164" s="68"/>
      <c r="H164" s="68"/>
      <c r="I164" s="68"/>
      <c r="J164" s="68"/>
    </row>
    <row r="165" spans="1:10" ht="15">
      <c r="A165" s="45" t="s">
        <v>452</v>
      </c>
      <c r="B165" s="115">
        <f aca="true" t="shared" si="26" ref="B165:J165">SUM(B166:B168)</f>
        <v>39</v>
      </c>
      <c r="C165" s="115">
        <f t="shared" si="26"/>
        <v>11</v>
      </c>
      <c r="D165" s="115">
        <f t="shared" si="26"/>
        <v>26</v>
      </c>
      <c r="E165" s="115">
        <f t="shared" si="26"/>
        <v>0</v>
      </c>
      <c r="F165" s="115">
        <f t="shared" si="26"/>
        <v>0</v>
      </c>
      <c r="G165" s="115">
        <f t="shared" si="26"/>
        <v>0</v>
      </c>
      <c r="H165" s="115">
        <f t="shared" si="26"/>
        <v>1</v>
      </c>
      <c r="I165" s="115">
        <f t="shared" si="26"/>
        <v>1</v>
      </c>
      <c r="J165" s="115">
        <f t="shared" si="26"/>
        <v>0</v>
      </c>
    </row>
    <row r="166" spans="1:10" ht="15">
      <c r="A166" s="20" t="s">
        <v>453</v>
      </c>
      <c r="B166" s="23">
        <f>SUM(C166:J166)</f>
        <v>14</v>
      </c>
      <c r="C166" s="120">
        <v>3</v>
      </c>
      <c r="D166" s="68">
        <v>10</v>
      </c>
      <c r="E166" s="68">
        <v>0</v>
      </c>
      <c r="F166" s="68">
        <v>0</v>
      </c>
      <c r="G166" s="68">
        <v>0</v>
      </c>
      <c r="H166" s="68">
        <v>0</v>
      </c>
      <c r="I166" s="68">
        <v>1</v>
      </c>
      <c r="J166" s="68">
        <v>0</v>
      </c>
    </row>
    <row r="167" spans="1:10" ht="15">
      <c r="A167" s="20" t="s">
        <v>454</v>
      </c>
      <c r="B167" s="23">
        <f>SUM(C167:J167)</f>
        <v>16</v>
      </c>
      <c r="C167" s="120">
        <v>4</v>
      </c>
      <c r="D167" s="68">
        <v>11</v>
      </c>
      <c r="E167" s="68">
        <v>0</v>
      </c>
      <c r="F167" s="68">
        <v>0</v>
      </c>
      <c r="G167" s="68">
        <v>0</v>
      </c>
      <c r="H167" s="68">
        <v>1</v>
      </c>
      <c r="I167" s="68">
        <v>0</v>
      </c>
      <c r="J167" s="68">
        <v>0</v>
      </c>
    </row>
    <row r="168" spans="1:10" ht="15">
      <c r="A168" s="20" t="s">
        <v>455</v>
      </c>
      <c r="B168" s="23">
        <f>SUM(C168:J168)</f>
        <v>9</v>
      </c>
      <c r="C168" s="120">
        <v>4</v>
      </c>
      <c r="D168" s="68">
        <v>5</v>
      </c>
      <c r="E168" s="68">
        <v>0</v>
      </c>
      <c r="F168" s="68">
        <v>0</v>
      </c>
      <c r="G168" s="68">
        <v>0</v>
      </c>
      <c r="H168" s="68">
        <v>0</v>
      </c>
      <c r="I168" s="68">
        <v>0</v>
      </c>
      <c r="J168" s="68">
        <v>0</v>
      </c>
    </row>
    <row r="169" spans="1:10" ht="15">
      <c r="A169" s="20"/>
      <c r="B169" s="23"/>
      <c r="C169" s="68"/>
      <c r="D169" s="68"/>
      <c r="E169" s="68"/>
      <c r="F169" s="68"/>
      <c r="G169" s="68"/>
      <c r="H169" s="68"/>
      <c r="I169" s="68"/>
      <c r="J169" s="68"/>
    </row>
    <row r="170" spans="1:10" ht="15">
      <c r="A170" s="45" t="s">
        <v>456</v>
      </c>
      <c r="B170" s="115">
        <f>SUM(B171:B173)</f>
        <v>43</v>
      </c>
      <c r="C170" s="115">
        <f aca="true" t="shared" si="27" ref="C170:J170">SUM(C171:C173)</f>
        <v>11</v>
      </c>
      <c r="D170" s="115">
        <f t="shared" si="27"/>
        <v>17</v>
      </c>
      <c r="E170" s="115">
        <f t="shared" si="27"/>
        <v>0</v>
      </c>
      <c r="F170" s="115">
        <f t="shared" si="27"/>
        <v>0</v>
      </c>
      <c r="G170" s="115">
        <f t="shared" si="27"/>
        <v>13</v>
      </c>
      <c r="H170" s="115">
        <f t="shared" si="27"/>
        <v>2</v>
      </c>
      <c r="I170" s="115">
        <f t="shared" si="27"/>
        <v>0</v>
      </c>
      <c r="J170" s="115">
        <f t="shared" si="27"/>
        <v>0</v>
      </c>
    </row>
    <row r="171" spans="1:10" ht="15">
      <c r="A171" s="20" t="s">
        <v>457</v>
      </c>
      <c r="B171" s="23">
        <f>SUM(C171:J171)</f>
        <v>7</v>
      </c>
      <c r="C171" s="122">
        <v>6</v>
      </c>
      <c r="D171" s="68">
        <v>1</v>
      </c>
      <c r="E171" s="68">
        <v>0</v>
      </c>
      <c r="F171" s="68">
        <v>0</v>
      </c>
      <c r="G171" s="68">
        <v>0</v>
      </c>
      <c r="H171" s="67">
        <v>0</v>
      </c>
      <c r="I171" s="68">
        <v>0</v>
      </c>
      <c r="J171" s="68">
        <v>0</v>
      </c>
    </row>
    <row r="172" spans="1:10" ht="15">
      <c r="A172" s="20" t="s">
        <v>612</v>
      </c>
      <c r="B172" s="23">
        <f>SUM(C172:J172)</f>
        <v>15</v>
      </c>
      <c r="C172" s="122">
        <v>5</v>
      </c>
      <c r="D172" s="68">
        <v>8</v>
      </c>
      <c r="E172" s="68">
        <v>0</v>
      </c>
      <c r="F172" s="68">
        <v>0</v>
      </c>
      <c r="G172" s="68">
        <v>1</v>
      </c>
      <c r="H172" s="67">
        <v>1</v>
      </c>
      <c r="I172" s="68">
        <v>0</v>
      </c>
      <c r="J172" s="68">
        <v>0</v>
      </c>
    </row>
    <row r="173" spans="1:10" ht="15">
      <c r="A173" s="20" t="s">
        <v>458</v>
      </c>
      <c r="B173" s="23">
        <f>SUM(C173:J173)</f>
        <v>21</v>
      </c>
      <c r="C173" s="122">
        <v>0</v>
      </c>
      <c r="D173" s="68">
        <v>8</v>
      </c>
      <c r="E173" s="68">
        <v>0</v>
      </c>
      <c r="F173" s="68">
        <v>0</v>
      </c>
      <c r="G173" s="68">
        <v>12</v>
      </c>
      <c r="H173" s="67">
        <v>1</v>
      </c>
      <c r="I173" s="68">
        <v>0</v>
      </c>
      <c r="J173" s="68">
        <v>0</v>
      </c>
    </row>
    <row r="174" spans="1:10" ht="15">
      <c r="A174" s="20"/>
      <c r="B174" s="23"/>
      <c r="C174" s="67"/>
      <c r="D174" s="68"/>
      <c r="E174" s="68"/>
      <c r="F174" s="68"/>
      <c r="G174" s="68"/>
      <c r="H174" s="67"/>
      <c r="I174" s="68"/>
      <c r="J174" s="68"/>
    </row>
    <row r="175" spans="1:10" ht="15">
      <c r="A175" s="45" t="s">
        <v>287</v>
      </c>
      <c r="B175" s="115">
        <f>SUM(B176:B179)</f>
        <v>31</v>
      </c>
      <c r="C175" s="115">
        <f aca="true" t="shared" si="28" ref="C175:J175">SUM(C176:C179)</f>
        <v>11</v>
      </c>
      <c r="D175" s="115">
        <f t="shared" si="28"/>
        <v>15</v>
      </c>
      <c r="E175" s="115">
        <f t="shared" si="28"/>
        <v>0</v>
      </c>
      <c r="F175" s="115">
        <f t="shared" si="28"/>
        <v>3</v>
      </c>
      <c r="G175" s="115">
        <f t="shared" si="28"/>
        <v>1</v>
      </c>
      <c r="H175" s="115">
        <f t="shared" si="28"/>
        <v>1</v>
      </c>
      <c r="I175" s="115">
        <f t="shared" si="28"/>
        <v>0</v>
      </c>
      <c r="J175" s="115">
        <f t="shared" si="28"/>
        <v>0</v>
      </c>
    </row>
    <row r="176" spans="1:10" ht="15">
      <c r="A176" s="20" t="s">
        <v>179</v>
      </c>
      <c r="B176" s="23">
        <f>SUM(C176:J176)</f>
        <v>2</v>
      </c>
      <c r="C176" s="122">
        <v>1</v>
      </c>
      <c r="D176" s="68">
        <v>1</v>
      </c>
      <c r="E176" s="68">
        <v>0</v>
      </c>
      <c r="F176" s="68">
        <v>0</v>
      </c>
      <c r="G176" s="68">
        <v>0</v>
      </c>
      <c r="H176" s="67">
        <v>0</v>
      </c>
      <c r="I176" s="68">
        <v>0</v>
      </c>
      <c r="J176" s="68">
        <v>0</v>
      </c>
    </row>
    <row r="177" spans="1:10" ht="15">
      <c r="A177" s="20" t="s">
        <v>288</v>
      </c>
      <c r="B177" s="23">
        <f>SUM(C177:J177)</f>
        <v>1</v>
      </c>
      <c r="C177" s="122">
        <v>1</v>
      </c>
      <c r="D177" s="68">
        <v>0</v>
      </c>
      <c r="E177" s="68">
        <v>0</v>
      </c>
      <c r="F177" s="68">
        <v>0</v>
      </c>
      <c r="G177" s="68">
        <v>0</v>
      </c>
      <c r="H177" s="67">
        <v>0</v>
      </c>
      <c r="I177" s="68">
        <v>0</v>
      </c>
      <c r="J177" s="68">
        <v>0</v>
      </c>
    </row>
    <row r="178" spans="1:10" ht="15">
      <c r="A178" s="20" t="s">
        <v>178</v>
      </c>
      <c r="B178" s="23">
        <f>SUM(C178:J178)</f>
        <v>3</v>
      </c>
      <c r="C178" s="122">
        <v>0</v>
      </c>
      <c r="D178" s="68">
        <v>3</v>
      </c>
      <c r="E178" s="68">
        <v>0</v>
      </c>
      <c r="F178" s="68">
        <v>0</v>
      </c>
      <c r="G178" s="68">
        <v>0</v>
      </c>
      <c r="H178" s="67">
        <v>0</v>
      </c>
      <c r="I178" s="68">
        <v>0</v>
      </c>
      <c r="J178" s="68">
        <v>0</v>
      </c>
    </row>
    <row r="179" spans="1:10" ht="15">
      <c r="A179" s="20" t="s">
        <v>180</v>
      </c>
      <c r="B179" s="23">
        <f>SUM(C179:J179)</f>
        <v>25</v>
      </c>
      <c r="C179" s="122">
        <v>9</v>
      </c>
      <c r="D179" s="68">
        <v>11</v>
      </c>
      <c r="E179" s="68">
        <v>0</v>
      </c>
      <c r="F179" s="68">
        <v>3</v>
      </c>
      <c r="G179" s="68">
        <v>1</v>
      </c>
      <c r="H179" s="67">
        <v>1</v>
      </c>
      <c r="I179" s="68">
        <v>0</v>
      </c>
      <c r="J179" s="68">
        <v>0</v>
      </c>
    </row>
    <row r="180" spans="1:10" ht="15">
      <c r="A180" s="20"/>
      <c r="B180" s="23"/>
      <c r="C180" s="67"/>
      <c r="D180" s="68"/>
      <c r="E180" s="68"/>
      <c r="F180" s="68"/>
      <c r="G180" s="68"/>
      <c r="H180" s="67"/>
      <c r="I180" s="68"/>
      <c r="J180" s="68"/>
    </row>
    <row r="181" spans="1:11" s="2" customFormat="1" ht="15">
      <c r="A181" s="45" t="s">
        <v>459</v>
      </c>
      <c r="B181" s="115">
        <f aca="true" t="shared" si="29" ref="B181:J181">SUM(B182:B190)</f>
        <v>67</v>
      </c>
      <c r="C181" s="115">
        <f t="shared" si="29"/>
        <v>19</v>
      </c>
      <c r="D181" s="115">
        <f t="shared" si="29"/>
        <v>44</v>
      </c>
      <c r="E181" s="115">
        <f t="shared" si="29"/>
        <v>0</v>
      </c>
      <c r="F181" s="115">
        <f t="shared" si="29"/>
        <v>1</v>
      </c>
      <c r="G181" s="115">
        <f t="shared" si="29"/>
        <v>3</v>
      </c>
      <c r="H181" s="115">
        <f t="shared" si="29"/>
        <v>0</v>
      </c>
      <c r="I181" s="115">
        <f t="shared" si="29"/>
        <v>0</v>
      </c>
      <c r="J181" s="115">
        <f t="shared" si="29"/>
        <v>0</v>
      </c>
      <c r="K181" s="116"/>
    </row>
    <row r="182" spans="1:11" s="2" customFormat="1" ht="15">
      <c r="A182" s="20" t="s">
        <v>460</v>
      </c>
      <c r="B182" s="23">
        <f aca="true" t="shared" si="30" ref="B182:B190">SUM(C182:J182)</f>
        <v>11</v>
      </c>
      <c r="C182" s="122">
        <v>4</v>
      </c>
      <c r="D182" s="68">
        <v>7</v>
      </c>
      <c r="E182" s="68">
        <v>0</v>
      </c>
      <c r="F182" s="68">
        <v>0</v>
      </c>
      <c r="G182" s="68">
        <v>0</v>
      </c>
      <c r="H182" s="67">
        <v>0</v>
      </c>
      <c r="I182" s="68">
        <v>0</v>
      </c>
      <c r="J182" s="68">
        <v>0</v>
      </c>
      <c r="K182" s="116"/>
    </row>
    <row r="183" spans="1:10" ht="15">
      <c r="A183" s="20" t="s">
        <v>461</v>
      </c>
      <c r="B183" s="23">
        <f t="shared" si="30"/>
        <v>27</v>
      </c>
      <c r="C183" s="122">
        <v>12</v>
      </c>
      <c r="D183" s="68">
        <v>13</v>
      </c>
      <c r="E183" s="68">
        <v>0</v>
      </c>
      <c r="F183" s="68">
        <v>1</v>
      </c>
      <c r="G183" s="68">
        <v>1</v>
      </c>
      <c r="H183" s="122">
        <v>0</v>
      </c>
      <c r="I183" s="68">
        <v>0</v>
      </c>
      <c r="J183" s="68">
        <v>0</v>
      </c>
    </row>
    <row r="184" spans="1:10" ht="15">
      <c r="A184" s="20" t="s">
        <v>242</v>
      </c>
      <c r="B184" s="23">
        <f t="shared" si="30"/>
        <v>1</v>
      </c>
      <c r="C184" s="120">
        <v>0</v>
      </c>
      <c r="D184" s="68">
        <v>1</v>
      </c>
      <c r="E184" s="68">
        <v>0</v>
      </c>
      <c r="F184" s="68">
        <v>0</v>
      </c>
      <c r="G184" s="68">
        <v>0</v>
      </c>
      <c r="H184" s="120">
        <v>0</v>
      </c>
      <c r="I184" s="68">
        <v>0</v>
      </c>
      <c r="J184" s="68">
        <v>0</v>
      </c>
    </row>
    <row r="185" spans="1:10" ht="15">
      <c r="A185" s="20" t="s">
        <v>243</v>
      </c>
      <c r="B185" s="23">
        <f t="shared" si="30"/>
        <v>2</v>
      </c>
      <c r="C185" s="120">
        <v>1</v>
      </c>
      <c r="D185" s="68">
        <v>1</v>
      </c>
      <c r="E185" s="68">
        <v>0</v>
      </c>
      <c r="F185" s="68">
        <v>0</v>
      </c>
      <c r="G185" s="68">
        <v>0</v>
      </c>
      <c r="H185" s="120">
        <v>0</v>
      </c>
      <c r="I185" s="68">
        <v>0</v>
      </c>
      <c r="J185" s="68">
        <v>0</v>
      </c>
    </row>
    <row r="186" spans="1:10" ht="15">
      <c r="A186" s="20" t="s">
        <v>462</v>
      </c>
      <c r="B186" s="23">
        <f t="shared" si="30"/>
        <v>3</v>
      </c>
      <c r="C186" s="120">
        <v>1</v>
      </c>
      <c r="D186" s="68">
        <v>2</v>
      </c>
      <c r="E186" s="68">
        <v>0</v>
      </c>
      <c r="F186" s="68">
        <v>0</v>
      </c>
      <c r="G186" s="68">
        <v>0</v>
      </c>
      <c r="H186" s="120">
        <v>0</v>
      </c>
      <c r="I186" s="68">
        <v>0</v>
      </c>
      <c r="J186" s="68">
        <v>0</v>
      </c>
    </row>
    <row r="187" spans="1:10" ht="15">
      <c r="A187" s="20" t="s">
        <v>463</v>
      </c>
      <c r="B187" s="23">
        <f t="shared" si="30"/>
        <v>12</v>
      </c>
      <c r="C187" s="120">
        <v>1</v>
      </c>
      <c r="D187" s="68">
        <v>10</v>
      </c>
      <c r="E187" s="68">
        <v>0</v>
      </c>
      <c r="F187" s="68">
        <v>0</v>
      </c>
      <c r="G187" s="68">
        <v>1</v>
      </c>
      <c r="H187" s="120">
        <v>0</v>
      </c>
      <c r="I187" s="68">
        <v>0</v>
      </c>
      <c r="J187" s="68">
        <v>0</v>
      </c>
    </row>
    <row r="188" spans="1:10" s="121" customFormat="1" ht="15">
      <c r="A188" s="20" t="s">
        <v>464</v>
      </c>
      <c r="B188" s="23">
        <f t="shared" si="30"/>
        <v>1</v>
      </c>
      <c r="C188" s="120">
        <v>0</v>
      </c>
      <c r="D188" s="68">
        <v>1</v>
      </c>
      <c r="E188" s="68">
        <v>0</v>
      </c>
      <c r="F188" s="68">
        <v>0</v>
      </c>
      <c r="G188" s="68">
        <v>0</v>
      </c>
      <c r="H188" s="120">
        <v>0</v>
      </c>
      <c r="I188" s="68">
        <v>0</v>
      </c>
      <c r="J188" s="68">
        <v>0</v>
      </c>
    </row>
    <row r="189" spans="1:10" s="121" customFormat="1" ht="15">
      <c r="A189" s="20" t="s">
        <v>286</v>
      </c>
      <c r="B189" s="23">
        <f t="shared" si="30"/>
        <v>1</v>
      </c>
      <c r="C189" s="120">
        <v>0</v>
      </c>
      <c r="D189" s="68">
        <v>1</v>
      </c>
      <c r="E189" s="68">
        <v>0</v>
      </c>
      <c r="F189" s="68">
        <v>0</v>
      </c>
      <c r="G189" s="68">
        <v>0</v>
      </c>
      <c r="H189" s="120">
        <v>0</v>
      </c>
      <c r="I189" s="68">
        <v>0</v>
      </c>
      <c r="J189" s="68">
        <v>0</v>
      </c>
    </row>
    <row r="190" spans="1:10" s="121" customFormat="1" ht="15">
      <c r="A190" s="20" t="s">
        <v>465</v>
      </c>
      <c r="B190" s="23">
        <f t="shared" si="30"/>
        <v>9</v>
      </c>
      <c r="C190" s="120">
        <v>0</v>
      </c>
      <c r="D190" s="68">
        <v>8</v>
      </c>
      <c r="E190" s="68">
        <v>0</v>
      </c>
      <c r="F190" s="68">
        <v>0</v>
      </c>
      <c r="G190" s="68">
        <v>1</v>
      </c>
      <c r="H190" s="120">
        <v>0</v>
      </c>
      <c r="I190" s="68">
        <v>0</v>
      </c>
      <c r="J190" s="68">
        <v>0</v>
      </c>
    </row>
    <row r="191" spans="1:10" ht="15">
      <c r="A191" s="20"/>
      <c r="B191" s="23"/>
      <c r="C191" s="68"/>
      <c r="D191" s="68"/>
      <c r="E191" s="68"/>
      <c r="F191" s="68"/>
      <c r="G191" s="68"/>
      <c r="H191" s="68"/>
      <c r="I191" s="68"/>
      <c r="J191" s="68"/>
    </row>
    <row r="192" spans="1:10" ht="15">
      <c r="A192" s="45" t="s">
        <v>466</v>
      </c>
      <c r="B192" s="115">
        <f>SUM(B193:B221)</f>
        <v>2211</v>
      </c>
      <c r="C192" s="115">
        <f aca="true" t="shared" si="31" ref="C192:J192">SUM(C193:C221)</f>
        <v>1064</v>
      </c>
      <c r="D192" s="115">
        <f t="shared" si="31"/>
        <v>990</v>
      </c>
      <c r="E192" s="115">
        <f t="shared" si="31"/>
        <v>1</v>
      </c>
      <c r="F192" s="115">
        <f t="shared" si="31"/>
        <v>47</v>
      </c>
      <c r="G192" s="115">
        <f t="shared" si="31"/>
        <v>48</v>
      </c>
      <c r="H192" s="115">
        <f t="shared" si="31"/>
        <v>56</v>
      </c>
      <c r="I192" s="115">
        <f t="shared" si="31"/>
        <v>1</v>
      </c>
      <c r="J192" s="115">
        <f t="shared" si="31"/>
        <v>4</v>
      </c>
    </row>
    <row r="193" spans="1:10" ht="15">
      <c r="A193" s="20" t="s">
        <v>467</v>
      </c>
      <c r="B193" s="23">
        <f aca="true" t="shared" si="32" ref="B193:B221">SUM(C193:J193)</f>
        <v>1</v>
      </c>
      <c r="C193" s="120">
        <v>0</v>
      </c>
      <c r="D193" s="68">
        <v>1</v>
      </c>
      <c r="E193" s="68">
        <v>0</v>
      </c>
      <c r="F193" s="68">
        <v>0</v>
      </c>
      <c r="G193" s="68">
        <v>0</v>
      </c>
      <c r="H193" s="120">
        <v>0</v>
      </c>
      <c r="I193" s="68">
        <v>0</v>
      </c>
      <c r="J193" s="68">
        <v>0</v>
      </c>
    </row>
    <row r="194" spans="1:10" ht="15">
      <c r="A194" s="20" t="s">
        <v>468</v>
      </c>
      <c r="B194" s="23">
        <f t="shared" si="32"/>
        <v>5</v>
      </c>
      <c r="C194" s="120">
        <v>1</v>
      </c>
      <c r="D194" s="68">
        <v>4</v>
      </c>
      <c r="E194" s="68">
        <v>0</v>
      </c>
      <c r="F194" s="68">
        <v>0</v>
      </c>
      <c r="G194" s="68">
        <v>0</v>
      </c>
      <c r="H194" s="120">
        <v>0</v>
      </c>
      <c r="I194" s="68">
        <v>0</v>
      </c>
      <c r="J194" s="68">
        <v>0</v>
      </c>
    </row>
    <row r="195" spans="1:10" ht="15">
      <c r="A195" s="20" t="s">
        <v>469</v>
      </c>
      <c r="B195" s="23">
        <f t="shared" si="32"/>
        <v>58</v>
      </c>
      <c r="C195" s="120">
        <v>15</v>
      </c>
      <c r="D195" s="68">
        <v>41</v>
      </c>
      <c r="E195" s="68">
        <v>0</v>
      </c>
      <c r="F195" s="68">
        <v>2</v>
      </c>
      <c r="G195" s="68">
        <v>0</v>
      </c>
      <c r="H195" s="120">
        <v>0</v>
      </c>
      <c r="I195" s="68">
        <v>0</v>
      </c>
      <c r="J195" s="68">
        <v>0</v>
      </c>
    </row>
    <row r="196" spans="1:10" ht="15">
      <c r="A196" s="20" t="s">
        <v>470</v>
      </c>
      <c r="B196" s="23">
        <f t="shared" si="32"/>
        <v>647</v>
      </c>
      <c r="C196" s="120">
        <v>372</v>
      </c>
      <c r="D196" s="68">
        <v>238</v>
      </c>
      <c r="E196" s="68">
        <v>0</v>
      </c>
      <c r="F196" s="68">
        <v>13</v>
      </c>
      <c r="G196" s="68">
        <v>8</v>
      </c>
      <c r="H196" s="120">
        <v>15</v>
      </c>
      <c r="I196" s="68">
        <v>0</v>
      </c>
      <c r="J196" s="68">
        <v>1</v>
      </c>
    </row>
    <row r="197" spans="1:10" ht="15">
      <c r="A197" s="20" t="s">
        <v>471</v>
      </c>
      <c r="B197" s="23">
        <f t="shared" si="32"/>
        <v>1</v>
      </c>
      <c r="C197" s="120">
        <v>1</v>
      </c>
      <c r="D197" s="68">
        <v>0</v>
      </c>
      <c r="E197" s="68">
        <v>0</v>
      </c>
      <c r="F197" s="68">
        <v>0</v>
      </c>
      <c r="G197" s="68">
        <v>0</v>
      </c>
      <c r="H197" s="120">
        <v>0</v>
      </c>
      <c r="I197" s="68">
        <v>0</v>
      </c>
      <c r="J197" s="68">
        <v>0</v>
      </c>
    </row>
    <row r="198" spans="1:10" ht="15">
      <c r="A198" s="20" t="s">
        <v>472</v>
      </c>
      <c r="B198" s="23">
        <f t="shared" si="32"/>
        <v>58</v>
      </c>
      <c r="C198" s="120">
        <v>8</v>
      </c>
      <c r="D198" s="68">
        <v>48</v>
      </c>
      <c r="E198" s="68">
        <v>0</v>
      </c>
      <c r="F198" s="68">
        <v>0</v>
      </c>
      <c r="G198" s="68">
        <v>2</v>
      </c>
      <c r="H198" s="120">
        <v>0</v>
      </c>
      <c r="I198" s="68">
        <v>0</v>
      </c>
      <c r="J198" s="68">
        <v>0</v>
      </c>
    </row>
    <row r="199" spans="1:10" ht="15">
      <c r="A199" s="20" t="s">
        <v>473</v>
      </c>
      <c r="B199" s="23">
        <f t="shared" si="32"/>
        <v>12</v>
      </c>
      <c r="C199" s="120">
        <v>2</v>
      </c>
      <c r="D199" s="68">
        <v>10</v>
      </c>
      <c r="E199" s="68">
        <v>0</v>
      </c>
      <c r="F199" s="68">
        <v>0</v>
      </c>
      <c r="G199" s="68">
        <v>0</v>
      </c>
      <c r="H199" s="120">
        <v>0</v>
      </c>
      <c r="I199" s="68">
        <v>0</v>
      </c>
      <c r="J199" s="68">
        <v>0</v>
      </c>
    </row>
    <row r="200" spans="1:10" ht="15">
      <c r="A200" s="20" t="s">
        <v>474</v>
      </c>
      <c r="B200" s="23">
        <f t="shared" si="32"/>
        <v>6</v>
      </c>
      <c r="C200" s="120">
        <v>4</v>
      </c>
      <c r="D200" s="68">
        <v>1</v>
      </c>
      <c r="E200" s="68">
        <v>0</v>
      </c>
      <c r="F200" s="68">
        <v>1</v>
      </c>
      <c r="G200" s="68">
        <v>0</v>
      </c>
      <c r="H200" s="120">
        <v>0</v>
      </c>
      <c r="I200" s="68">
        <v>0</v>
      </c>
      <c r="J200" s="68">
        <v>0</v>
      </c>
    </row>
    <row r="201" spans="1:10" ht="15">
      <c r="A201" s="20" t="s">
        <v>475</v>
      </c>
      <c r="B201" s="23">
        <f t="shared" si="32"/>
        <v>5</v>
      </c>
      <c r="C201" s="120">
        <v>1</v>
      </c>
      <c r="D201" s="68">
        <v>3</v>
      </c>
      <c r="E201" s="68">
        <v>0</v>
      </c>
      <c r="F201" s="68">
        <v>0</v>
      </c>
      <c r="G201" s="68">
        <v>0</v>
      </c>
      <c r="H201" s="120">
        <v>0</v>
      </c>
      <c r="I201" s="68">
        <v>0</v>
      </c>
      <c r="J201" s="68">
        <v>1</v>
      </c>
    </row>
    <row r="202" spans="1:10" ht="15">
      <c r="A202" s="20" t="s">
        <v>476</v>
      </c>
      <c r="B202" s="23">
        <f t="shared" si="32"/>
        <v>12</v>
      </c>
      <c r="C202" s="120">
        <v>4</v>
      </c>
      <c r="D202" s="68">
        <v>8</v>
      </c>
      <c r="E202" s="68">
        <v>0</v>
      </c>
      <c r="F202" s="68">
        <v>0</v>
      </c>
      <c r="G202" s="68">
        <v>0</v>
      </c>
      <c r="H202" s="120">
        <v>0</v>
      </c>
      <c r="I202" s="68">
        <v>0</v>
      </c>
      <c r="J202" s="68">
        <v>0</v>
      </c>
    </row>
    <row r="203" spans="1:10" ht="15">
      <c r="A203" s="20" t="s">
        <v>477</v>
      </c>
      <c r="B203" s="23">
        <f t="shared" si="32"/>
        <v>3</v>
      </c>
      <c r="C203" s="120">
        <v>3</v>
      </c>
      <c r="D203" s="68">
        <v>0</v>
      </c>
      <c r="E203" s="68">
        <v>0</v>
      </c>
      <c r="F203" s="68">
        <v>0</v>
      </c>
      <c r="G203" s="68">
        <v>0</v>
      </c>
      <c r="H203" s="120">
        <v>0</v>
      </c>
      <c r="I203" s="68">
        <v>0</v>
      </c>
      <c r="J203" s="68">
        <v>0</v>
      </c>
    </row>
    <row r="204" spans="1:10" ht="15">
      <c r="A204" s="20" t="s">
        <v>478</v>
      </c>
      <c r="B204" s="23">
        <f t="shared" si="32"/>
        <v>5</v>
      </c>
      <c r="C204" s="120">
        <v>0</v>
      </c>
      <c r="D204" s="68">
        <v>5</v>
      </c>
      <c r="E204" s="68">
        <v>0</v>
      </c>
      <c r="F204" s="68">
        <v>0</v>
      </c>
      <c r="G204" s="68">
        <v>0</v>
      </c>
      <c r="H204" s="120">
        <v>0</v>
      </c>
      <c r="I204" s="68">
        <v>0</v>
      </c>
      <c r="J204" s="68">
        <v>0</v>
      </c>
    </row>
    <row r="205" spans="1:10" ht="15">
      <c r="A205" s="20" t="s">
        <v>479</v>
      </c>
      <c r="B205" s="23">
        <f t="shared" si="32"/>
        <v>11</v>
      </c>
      <c r="C205" s="120">
        <v>5</v>
      </c>
      <c r="D205" s="68">
        <v>5</v>
      </c>
      <c r="E205" s="68">
        <v>0</v>
      </c>
      <c r="F205" s="68">
        <v>0</v>
      </c>
      <c r="G205" s="68">
        <v>1</v>
      </c>
      <c r="H205" s="120">
        <v>0</v>
      </c>
      <c r="I205" s="68">
        <v>0</v>
      </c>
      <c r="J205" s="68">
        <v>0</v>
      </c>
    </row>
    <row r="206" spans="1:10" ht="15">
      <c r="A206" s="20" t="s">
        <v>480</v>
      </c>
      <c r="B206" s="23">
        <f t="shared" si="32"/>
        <v>624</v>
      </c>
      <c r="C206" s="120">
        <v>380</v>
      </c>
      <c r="D206" s="68">
        <v>198</v>
      </c>
      <c r="E206" s="68">
        <v>1</v>
      </c>
      <c r="F206" s="68">
        <v>8</v>
      </c>
      <c r="G206" s="68">
        <v>16</v>
      </c>
      <c r="H206" s="120">
        <v>18</v>
      </c>
      <c r="I206" s="68">
        <v>1</v>
      </c>
      <c r="J206" s="68">
        <v>2</v>
      </c>
    </row>
    <row r="207" spans="1:10" ht="15">
      <c r="A207" s="20" t="s">
        <v>481</v>
      </c>
      <c r="B207" s="23">
        <f t="shared" si="32"/>
        <v>64</v>
      </c>
      <c r="C207" s="120">
        <v>14</v>
      </c>
      <c r="D207" s="68">
        <v>43</v>
      </c>
      <c r="E207" s="68">
        <v>0</v>
      </c>
      <c r="F207" s="68">
        <v>4</v>
      </c>
      <c r="G207" s="68">
        <v>3</v>
      </c>
      <c r="H207" s="120">
        <v>0</v>
      </c>
      <c r="I207" s="68">
        <v>0</v>
      </c>
      <c r="J207" s="68">
        <v>0</v>
      </c>
    </row>
    <row r="208" spans="1:10" ht="15">
      <c r="A208" s="20" t="s">
        <v>482</v>
      </c>
      <c r="B208" s="23">
        <f t="shared" si="32"/>
        <v>3</v>
      </c>
      <c r="C208" s="120">
        <v>1</v>
      </c>
      <c r="D208" s="68">
        <v>2</v>
      </c>
      <c r="E208" s="68">
        <v>0</v>
      </c>
      <c r="F208" s="68">
        <v>0</v>
      </c>
      <c r="G208" s="68">
        <v>0</v>
      </c>
      <c r="H208" s="120">
        <v>0</v>
      </c>
      <c r="I208" s="68">
        <v>0</v>
      </c>
      <c r="J208" s="68">
        <v>0</v>
      </c>
    </row>
    <row r="209" spans="1:10" ht="15">
      <c r="A209" s="20" t="s">
        <v>483</v>
      </c>
      <c r="B209" s="23">
        <f t="shared" si="32"/>
        <v>5</v>
      </c>
      <c r="C209" s="68">
        <v>1</v>
      </c>
      <c r="D209" s="68">
        <v>4</v>
      </c>
      <c r="E209" s="68">
        <v>0</v>
      </c>
      <c r="F209" s="68">
        <v>0</v>
      </c>
      <c r="G209" s="68">
        <v>0</v>
      </c>
      <c r="H209" s="120">
        <v>0</v>
      </c>
      <c r="I209" s="68">
        <v>0</v>
      </c>
      <c r="J209" s="68">
        <v>0</v>
      </c>
    </row>
    <row r="210" spans="1:10" ht="15">
      <c r="A210" s="20" t="s">
        <v>484</v>
      </c>
      <c r="B210" s="23">
        <f t="shared" si="32"/>
        <v>5</v>
      </c>
      <c r="C210" s="120">
        <v>0</v>
      </c>
      <c r="D210" s="68">
        <v>5</v>
      </c>
      <c r="E210" s="68">
        <v>0</v>
      </c>
      <c r="F210" s="68">
        <v>0</v>
      </c>
      <c r="G210" s="68">
        <v>0</v>
      </c>
      <c r="H210" s="120">
        <v>0</v>
      </c>
      <c r="I210" s="68">
        <v>0</v>
      </c>
      <c r="J210" s="68">
        <v>0</v>
      </c>
    </row>
    <row r="211" spans="1:10" ht="15">
      <c r="A211" s="20" t="s">
        <v>485</v>
      </c>
      <c r="B211" s="23">
        <f t="shared" si="32"/>
        <v>13</v>
      </c>
      <c r="C211" s="68">
        <v>1</v>
      </c>
      <c r="D211" s="68">
        <v>12</v>
      </c>
      <c r="E211" s="68">
        <v>0</v>
      </c>
      <c r="F211" s="68">
        <v>0</v>
      </c>
      <c r="G211" s="68">
        <v>0</v>
      </c>
      <c r="H211" s="120">
        <v>0</v>
      </c>
      <c r="I211" s="68">
        <v>0</v>
      </c>
      <c r="J211" s="68">
        <v>0</v>
      </c>
    </row>
    <row r="212" spans="1:10" ht="15">
      <c r="A212" s="20" t="s">
        <v>285</v>
      </c>
      <c r="B212" s="23">
        <f t="shared" si="32"/>
        <v>1</v>
      </c>
      <c r="C212" s="68">
        <v>0</v>
      </c>
      <c r="D212" s="68">
        <v>0</v>
      </c>
      <c r="E212" s="68">
        <v>0</v>
      </c>
      <c r="F212" s="68">
        <v>1</v>
      </c>
      <c r="G212" s="68">
        <v>0</v>
      </c>
      <c r="H212" s="120">
        <v>0</v>
      </c>
      <c r="I212" s="68">
        <v>0</v>
      </c>
      <c r="J212" s="68">
        <v>0</v>
      </c>
    </row>
    <row r="213" spans="1:10" ht="15">
      <c r="A213" s="20" t="s">
        <v>486</v>
      </c>
      <c r="B213" s="23">
        <f t="shared" si="32"/>
        <v>75</v>
      </c>
      <c r="C213" s="120">
        <v>14</v>
      </c>
      <c r="D213" s="68">
        <v>58</v>
      </c>
      <c r="E213" s="68">
        <v>0</v>
      </c>
      <c r="F213" s="68">
        <v>1</v>
      </c>
      <c r="G213" s="68">
        <v>2</v>
      </c>
      <c r="H213" s="120">
        <v>0</v>
      </c>
      <c r="I213" s="68">
        <v>0</v>
      </c>
      <c r="J213" s="68">
        <v>0</v>
      </c>
    </row>
    <row r="214" spans="1:10" ht="15">
      <c r="A214" s="20" t="s">
        <v>487</v>
      </c>
      <c r="B214" s="23">
        <f t="shared" si="32"/>
        <v>4</v>
      </c>
      <c r="C214" s="120">
        <v>1</v>
      </c>
      <c r="D214" s="68">
        <v>3</v>
      </c>
      <c r="E214" s="68">
        <v>0</v>
      </c>
      <c r="F214" s="68">
        <v>0</v>
      </c>
      <c r="G214" s="68">
        <v>0</v>
      </c>
      <c r="H214" s="120">
        <v>0</v>
      </c>
      <c r="I214" s="68">
        <v>0</v>
      </c>
      <c r="J214" s="68">
        <v>0</v>
      </c>
    </row>
    <row r="215" spans="1:10" ht="15">
      <c r="A215" s="20" t="s">
        <v>488</v>
      </c>
      <c r="B215" s="23">
        <f t="shared" si="32"/>
        <v>26</v>
      </c>
      <c r="C215" s="120">
        <v>2</v>
      </c>
      <c r="D215" s="68">
        <v>22</v>
      </c>
      <c r="E215" s="68">
        <v>0</v>
      </c>
      <c r="F215" s="68">
        <v>0</v>
      </c>
      <c r="G215" s="68">
        <v>1</v>
      </c>
      <c r="H215" s="120">
        <v>1</v>
      </c>
      <c r="I215" s="68">
        <v>0</v>
      </c>
      <c r="J215" s="68">
        <v>0</v>
      </c>
    </row>
    <row r="216" spans="1:10" ht="15">
      <c r="A216" s="20" t="s">
        <v>489</v>
      </c>
      <c r="B216" s="23">
        <f t="shared" si="32"/>
        <v>1</v>
      </c>
      <c r="C216" s="120">
        <v>1</v>
      </c>
      <c r="D216" s="68">
        <v>0</v>
      </c>
      <c r="E216" s="68">
        <v>0</v>
      </c>
      <c r="F216" s="68">
        <v>0</v>
      </c>
      <c r="G216" s="68">
        <v>0</v>
      </c>
      <c r="H216" s="120">
        <v>0</v>
      </c>
      <c r="I216" s="68">
        <v>0</v>
      </c>
      <c r="J216" s="68">
        <v>0</v>
      </c>
    </row>
    <row r="217" spans="1:10" ht="15">
      <c r="A217" s="20" t="s">
        <v>490</v>
      </c>
      <c r="B217" s="23">
        <f t="shared" si="32"/>
        <v>21</v>
      </c>
      <c r="C217" s="120">
        <v>9</v>
      </c>
      <c r="D217" s="68">
        <v>8</v>
      </c>
      <c r="E217" s="68">
        <v>0</v>
      </c>
      <c r="F217" s="68">
        <v>3</v>
      </c>
      <c r="G217" s="68">
        <v>0</v>
      </c>
      <c r="H217" s="120">
        <v>1</v>
      </c>
      <c r="I217" s="68">
        <v>0</v>
      </c>
      <c r="J217" s="68">
        <v>0</v>
      </c>
    </row>
    <row r="218" spans="1:10" ht="15">
      <c r="A218" s="20" t="s">
        <v>491</v>
      </c>
      <c r="B218" s="23">
        <f t="shared" si="32"/>
        <v>40</v>
      </c>
      <c r="C218" s="120">
        <v>15</v>
      </c>
      <c r="D218" s="68">
        <v>19</v>
      </c>
      <c r="E218" s="68">
        <v>0</v>
      </c>
      <c r="F218" s="68">
        <v>1</v>
      </c>
      <c r="G218" s="68">
        <v>0</v>
      </c>
      <c r="H218" s="120">
        <v>5</v>
      </c>
      <c r="I218" s="68">
        <v>0</v>
      </c>
      <c r="J218" s="68">
        <v>0</v>
      </c>
    </row>
    <row r="219" spans="1:10" ht="15">
      <c r="A219" s="20" t="s">
        <v>367</v>
      </c>
      <c r="B219" s="23">
        <f t="shared" si="32"/>
        <v>4</v>
      </c>
      <c r="C219" s="120">
        <v>1</v>
      </c>
      <c r="D219" s="68">
        <v>3</v>
      </c>
      <c r="E219" s="68">
        <v>0</v>
      </c>
      <c r="F219" s="68">
        <v>0</v>
      </c>
      <c r="G219" s="68">
        <v>0</v>
      </c>
      <c r="H219" s="120">
        <v>0</v>
      </c>
      <c r="I219" s="68">
        <v>0</v>
      </c>
      <c r="J219" s="68">
        <v>0</v>
      </c>
    </row>
    <row r="220" spans="1:10" ht="15">
      <c r="A220" s="20" t="s">
        <v>368</v>
      </c>
      <c r="B220" s="23">
        <f t="shared" si="32"/>
        <v>17</v>
      </c>
      <c r="C220" s="120">
        <v>3</v>
      </c>
      <c r="D220" s="68">
        <v>13</v>
      </c>
      <c r="E220" s="68">
        <v>0</v>
      </c>
      <c r="F220" s="68">
        <v>1</v>
      </c>
      <c r="G220" s="68">
        <v>0</v>
      </c>
      <c r="H220" s="120">
        <v>0</v>
      </c>
      <c r="I220" s="68">
        <v>0</v>
      </c>
      <c r="J220" s="68">
        <v>0</v>
      </c>
    </row>
    <row r="221" spans="1:10" ht="15">
      <c r="A221" s="20" t="s">
        <v>369</v>
      </c>
      <c r="B221" s="23">
        <f t="shared" si="32"/>
        <v>484</v>
      </c>
      <c r="C221" s="68">
        <v>205</v>
      </c>
      <c r="D221" s="68">
        <v>236</v>
      </c>
      <c r="E221" s="68">
        <v>0</v>
      </c>
      <c r="F221" s="68">
        <v>12</v>
      </c>
      <c r="G221" s="68">
        <v>15</v>
      </c>
      <c r="H221" s="120">
        <v>16</v>
      </c>
      <c r="I221" s="68">
        <v>0</v>
      </c>
      <c r="J221" s="68">
        <v>0</v>
      </c>
    </row>
    <row r="222" spans="1:10" ht="15">
      <c r="A222" s="20"/>
      <c r="B222" s="23"/>
      <c r="C222" s="68"/>
      <c r="D222" s="68"/>
      <c r="E222" s="68"/>
      <c r="F222" s="68"/>
      <c r="G222" s="68"/>
      <c r="H222" s="120"/>
      <c r="I222" s="68"/>
      <c r="J222" s="68"/>
    </row>
    <row r="223" spans="1:10" ht="13.5" customHeight="1">
      <c r="A223" s="45" t="s">
        <v>370</v>
      </c>
      <c r="B223" s="115">
        <f>SUM(C223:J223)</f>
        <v>217</v>
      </c>
      <c r="C223" s="68">
        <v>2</v>
      </c>
      <c r="D223" s="68">
        <v>207</v>
      </c>
      <c r="E223" s="68">
        <v>0</v>
      </c>
      <c r="F223" s="68">
        <v>0</v>
      </c>
      <c r="G223" s="68">
        <v>5</v>
      </c>
      <c r="H223" s="68">
        <v>3</v>
      </c>
      <c r="I223" s="68">
        <v>0</v>
      </c>
      <c r="J223" s="68">
        <v>0</v>
      </c>
    </row>
    <row r="224" spans="1:10" ht="15">
      <c r="A224" s="45" t="s">
        <v>371</v>
      </c>
      <c r="B224" s="115">
        <f>SUM(C224:J224)</f>
        <v>30</v>
      </c>
      <c r="C224" s="68">
        <v>6</v>
      </c>
      <c r="D224" s="68">
        <v>22</v>
      </c>
      <c r="E224" s="68">
        <v>0</v>
      </c>
      <c r="F224" s="68">
        <v>1</v>
      </c>
      <c r="G224" s="68">
        <v>0</v>
      </c>
      <c r="H224" s="120">
        <v>0</v>
      </c>
      <c r="I224" s="68">
        <v>0</v>
      </c>
      <c r="J224" s="68">
        <v>1</v>
      </c>
    </row>
    <row r="225" spans="1:10" ht="15">
      <c r="A225" s="45" t="s">
        <v>181</v>
      </c>
      <c r="B225" s="115">
        <f>SUM(C225:J225)</f>
        <v>1</v>
      </c>
      <c r="C225" s="68">
        <v>0</v>
      </c>
      <c r="D225" s="68">
        <v>1</v>
      </c>
      <c r="E225" s="68">
        <v>0</v>
      </c>
      <c r="F225" s="68">
        <v>0</v>
      </c>
      <c r="G225" s="68">
        <v>0</v>
      </c>
      <c r="H225" s="120">
        <v>0</v>
      </c>
      <c r="I225" s="68">
        <v>0</v>
      </c>
      <c r="J225" s="68">
        <v>0</v>
      </c>
    </row>
    <row r="226" spans="1:10" ht="15">
      <c r="A226" s="45" t="s">
        <v>372</v>
      </c>
      <c r="B226" s="115">
        <f>SUM(C226:J226)</f>
        <v>22</v>
      </c>
      <c r="C226" s="68">
        <v>8</v>
      </c>
      <c r="D226" s="68">
        <v>12</v>
      </c>
      <c r="E226" s="68">
        <v>0</v>
      </c>
      <c r="F226" s="68">
        <v>0</v>
      </c>
      <c r="G226" s="68">
        <v>2</v>
      </c>
      <c r="H226" s="68">
        <v>0</v>
      </c>
      <c r="I226" s="68">
        <v>0</v>
      </c>
      <c r="J226" s="68">
        <v>0</v>
      </c>
    </row>
    <row r="227" spans="1:10" ht="15">
      <c r="A227" s="8"/>
      <c r="B227" s="126"/>
      <c r="C227" s="127"/>
      <c r="D227" s="127"/>
      <c r="E227" s="94"/>
      <c r="F227" s="128"/>
      <c r="G227" s="127"/>
      <c r="H227" s="129"/>
      <c r="I227" s="127"/>
      <c r="J227" s="127"/>
    </row>
    <row r="228" spans="1:6" ht="15">
      <c r="A228" s="3" t="s">
        <v>668</v>
      </c>
      <c r="D228" s="66"/>
      <c r="F228" s="66"/>
    </row>
    <row r="229" spans="4:6" ht="15">
      <c r="D229" s="66"/>
      <c r="F229" s="66"/>
    </row>
    <row r="230" spans="4:6" ht="15">
      <c r="D230" s="66"/>
      <c r="F230" s="66"/>
    </row>
    <row r="231" spans="4:6" ht="15">
      <c r="D231" s="66"/>
      <c r="F231" s="66"/>
    </row>
    <row r="232" spans="4:6" ht="15">
      <c r="D232" s="66"/>
      <c r="F232" s="66"/>
    </row>
    <row r="233" spans="4:6" ht="15">
      <c r="D233" s="66"/>
      <c r="F233" s="66"/>
    </row>
    <row r="234" spans="4:6" ht="15">
      <c r="D234" s="66"/>
      <c r="F234" s="66"/>
    </row>
    <row r="235" spans="4:6" ht="15">
      <c r="D235" s="66"/>
      <c r="F235" s="66"/>
    </row>
    <row r="236" spans="4:6" ht="15">
      <c r="D236" s="66"/>
      <c r="F236" s="66"/>
    </row>
    <row r="237" spans="4:6" ht="15">
      <c r="D237" s="66"/>
      <c r="F237" s="66"/>
    </row>
    <row r="238" spans="4:6" ht="15">
      <c r="D238" s="66"/>
      <c r="F238" s="66"/>
    </row>
    <row r="239" spans="4:6" ht="15">
      <c r="D239" s="66"/>
      <c r="F239" s="66"/>
    </row>
    <row r="240" spans="4:6" ht="15">
      <c r="D240" s="66"/>
      <c r="F240" s="66"/>
    </row>
    <row r="241" spans="4:6" ht="15">
      <c r="D241" s="66"/>
      <c r="F241" s="66"/>
    </row>
    <row r="242" spans="4:6" ht="15">
      <c r="D242" s="66"/>
      <c r="F242" s="66"/>
    </row>
    <row r="243" spans="4:6" ht="15">
      <c r="D243" s="66"/>
      <c r="F243" s="66"/>
    </row>
    <row r="244" spans="4:6" ht="15">
      <c r="D244" s="66"/>
      <c r="F244" s="66"/>
    </row>
    <row r="245" spans="4:6" ht="15">
      <c r="D245" s="66"/>
      <c r="F245" s="66"/>
    </row>
    <row r="246" spans="4:6" ht="15">
      <c r="D246" s="66"/>
      <c r="F246" s="66"/>
    </row>
    <row r="247" spans="4:6" ht="15">
      <c r="D247" s="66"/>
      <c r="F247" s="66"/>
    </row>
    <row r="248" spans="4:6" ht="15">
      <c r="D248" s="66"/>
      <c r="F248" s="66"/>
    </row>
    <row r="249" spans="4:6" ht="15">
      <c r="D249" s="66"/>
      <c r="F249" s="66"/>
    </row>
    <row r="250" spans="4:6" ht="15">
      <c r="D250" s="66"/>
      <c r="F250" s="66"/>
    </row>
    <row r="251" spans="4:6" ht="15">
      <c r="D251" s="66"/>
      <c r="F251" s="66"/>
    </row>
    <row r="252" spans="4:6" ht="15">
      <c r="D252" s="66"/>
      <c r="F252" s="66"/>
    </row>
    <row r="253" spans="4:6" ht="15">
      <c r="D253" s="66"/>
      <c r="F253" s="66"/>
    </row>
    <row r="254" spans="4:6" ht="15">
      <c r="D254" s="66"/>
      <c r="F254" s="66"/>
    </row>
    <row r="255" spans="4:6" ht="15">
      <c r="D255" s="66"/>
      <c r="F255" s="66"/>
    </row>
    <row r="256" spans="4:6" ht="15">
      <c r="D256" s="66"/>
      <c r="F256" s="66"/>
    </row>
    <row r="257" spans="4:6" ht="15">
      <c r="D257" s="66"/>
      <c r="F257" s="66"/>
    </row>
    <row r="258" spans="4:6" ht="15">
      <c r="D258" s="66"/>
      <c r="F258" s="66"/>
    </row>
    <row r="259" spans="4:6" ht="15">
      <c r="D259" s="66"/>
      <c r="F259" s="66"/>
    </row>
    <row r="260" spans="4:6" ht="15">
      <c r="D260" s="66"/>
      <c r="F260" s="66"/>
    </row>
    <row r="261" spans="4:6" ht="15">
      <c r="D261" s="66"/>
      <c r="F261" s="66"/>
    </row>
    <row r="262" spans="4:6" ht="15">
      <c r="D262" s="66"/>
      <c r="F262" s="66"/>
    </row>
    <row r="263" spans="4:6" ht="15">
      <c r="D263" s="66"/>
      <c r="F263" s="66"/>
    </row>
    <row r="264" spans="4:6" ht="15">
      <c r="D264" s="66"/>
      <c r="F264" s="66"/>
    </row>
    <row r="265" spans="4:6" ht="15">
      <c r="D265" s="66"/>
      <c r="F265" s="66"/>
    </row>
    <row r="266" spans="4:6" ht="15">
      <c r="D266" s="66"/>
      <c r="F266" s="66"/>
    </row>
    <row r="267" spans="4:6" ht="15">
      <c r="D267" s="66"/>
      <c r="F267" s="66"/>
    </row>
    <row r="268" spans="4:6" ht="15">
      <c r="D268" s="66"/>
      <c r="F268" s="66"/>
    </row>
    <row r="269" spans="4:6" ht="15">
      <c r="D269" s="66"/>
      <c r="F269" s="66"/>
    </row>
    <row r="270" spans="4:6" ht="15">
      <c r="D270" s="66"/>
      <c r="F270" s="66"/>
    </row>
    <row r="271" spans="4:6" ht="15">
      <c r="D271" s="66"/>
      <c r="F271" s="66"/>
    </row>
    <row r="272" spans="4:6" ht="15">
      <c r="D272" s="66"/>
      <c r="F272" s="66"/>
    </row>
    <row r="273" spans="4:6" ht="15">
      <c r="D273" s="66"/>
      <c r="F273" s="66"/>
    </row>
    <row r="274" spans="4:6" ht="15">
      <c r="D274" s="66"/>
      <c r="F274" s="66"/>
    </row>
    <row r="275" spans="4:6" ht="15">
      <c r="D275" s="66"/>
      <c r="F275" s="66"/>
    </row>
    <row r="276" spans="4:6" ht="15">
      <c r="D276" s="66"/>
      <c r="F276" s="66"/>
    </row>
    <row r="277" spans="4:6" ht="15">
      <c r="D277" s="66"/>
      <c r="F277" s="66"/>
    </row>
    <row r="278" spans="4:6" ht="15">
      <c r="D278" s="66"/>
      <c r="F278" s="66"/>
    </row>
    <row r="279" spans="4:6" ht="15">
      <c r="D279" s="66"/>
      <c r="F279" s="66"/>
    </row>
    <row r="280" spans="4:6" ht="15">
      <c r="D280" s="66"/>
      <c r="F280" s="66"/>
    </row>
    <row r="281" spans="4:6" ht="15">
      <c r="D281" s="66"/>
      <c r="F281" s="66"/>
    </row>
    <row r="282" spans="4:6" ht="15">
      <c r="D282" s="66"/>
      <c r="F282" s="66"/>
    </row>
    <row r="283" spans="4:6" ht="15">
      <c r="D283" s="66"/>
      <c r="F283" s="66"/>
    </row>
    <row r="284" spans="4:6" ht="15">
      <c r="D284" s="66"/>
      <c r="F284" s="66"/>
    </row>
    <row r="285" spans="4:6" ht="15">
      <c r="D285" s="66"/>
      <c r="F285" s="66"/>
    </row>
    <row r="286" spans="4:6" ht="15">
      <c r="D286" s="66"/>
      <c r="F286" s="66"/>
    </row>
    <row r="287" spans="4:6" ht="15">
      <c r="D287" s="66"/>
      <c r="F287" s="66"/>
    </row>
    <row r="288" spans="4:6" ht="15">
      <c r="D288" s="66"/>
      <c r="F288" s="66"/>
    </row>
    <row r="289" spans="4:6" ht="15">
      <c r="D289" s="66"/>
      <c r="F289" s="66"/>
    </row>
    <row r="290" spans="4:6" ht="15">
      <c r="D290" s="66"/>
      <c r="F290" s="66"/>
    </row>
    <row r="291" spans="4:6" ht="15">
      <c r="D291" s="66"/>
      <c r="F291" s="66"/>
    </row>
    <row r="292" spans="4:6" ht="15">
      <c r="D292" s="66"/>
      <c r="F292" s="66"/>
    </row>
    <row r="293" spans="4:6" ht="15">
      <c r="D293" s="66"/>
      <c r="F293" s="66"/>
    </row>
    <row r="294" spans="4:6" ht="15">
      <c r="D294" s="66"/>
      <c r="F294" s="66"/>
    </row>
    <row r="295" spans="4:6" ht="15">
      <c r="D295" s="66"/>
      <c r="F295" s="66"/>
    </row>
    <row r="296" spans="4:6" ht="15">
      <c r="D296" s="66"/>
      <c r="F296" s="66"/>
    </row>
    <row r="297" spans="4:6" ht="15">
      <c r="D297" s="66"/>
      <c r="F297" s="66"/>
    </row>
    <row r="298" spans="4:6" ht="15">
      <c r="D298" s="66"/>
      <c r="F298" s="66"/>
    </row>
    <row r="299" spans="4:6" ht="15">
      <c r="D299" s="66"/>
      <c r="F299" s="66"/>
    </row>
    <row r="300" spans="4:6" ht="15">
      <c r="D300" s="66"/>
      <c r="F300" s="66"/>
    </row>
    <row r="301" spans="4:6" ht="15">
      <c r="D301" s="66"/>
      <c r="F301" s="66"/>
    </row>
    <row r="302" spans="4:6" ht="15">
      <c r="D302" s="66"/>
      <c r="F302" s="66"/>
    </row>
    <row r="303" spans="4:6" ht="15">
      <c r="D303" s="66"/>
      <c r="F303" s="66"/>
    </row>
    <row r="304" spans="4:6" ht="15">
      <c r="D304" s="66"/>
      <c r="F304" s="66"/>
    </row>
    <row r="305" spans="4:6" ht="15">
      <c r="D305" s="66"/>
      <c r="F305" s="66"/>
    </row>
    <row r="306" spans="4:6" ht="15">
      <c r="D306" s="66"/>
      <c r="F306" s="66"/>
    </row>
    <row r="307" spans="4:6" ht="15">
      <c r="D307" s="66"/>
      <c r="F307" s="66"/>
    </row>
    <row r="308" spans="4:6" ht="15">
      <c r="D308" s="66"/>
      <c r="F308" s="66"/>
    </row>
    <row r="309" spans="4:6" ht="15">
      <c r="D309" s="66"/>
      <c r="F309" s="66"/>
    </row>
    <row r="310" spans="4:6" ht="15">
      <c r="D310" s="66"/>
      <c r="F310" s="66"/>
    </row>
    <row r="311" spans="4:6" ht="15">
      <c r="D311" s="66"/>
      <c r="F311" s="66"/>
    </row>
    <row r="312" spans="4:6" ht="15">
      <c r="D312" s="66"/>
      <c r="F312" s="66"/>
    </row>
    <row r="313" spans="4:6" ht="15">
      <c r="D313" s="66"/>
      <c r="F313" s="66"/>
    </row>
    <row r="314" spans="4:6" ht="15">
      <c r="D314" s="66"/>
      <c r="F314" s="66"/>
    </row>
    <row r="315" spans="4:6" ht="15">
      <c r="D315" s="66"/>
      <c r="F315" s="66"/>
    </row>
    <row r="316" spans="4:6" ht="15">
      <c r="D316" s="66"/>
      <c r="F316" s="66"/>
    </row>
    <row r="317" spans="4:6" ht="15">
      <c r="D317" s="66"/>
      <c r="F317" s="66"/>
    </row>
    <row r="318" spans="4:6" ht="15">
      <c r="D318" s="66"/>
      <c r="F318" s="66"/>
    </row>
    <row r="319" spans="4:6" ht="15">
      <c r="D319" s="66"/>
      <c r="F319" s="66"/>
    </row>
    <row r="320" spans="4:6" ht="15">
      <c r="D320" s="66"/>
      <c r="F320" s="66"/>
    </row>
    <row r="321" spans="4:6" ht="15">
      <c r="D321" s="66"/>
      <c r="F321" s="66"/>
    </row>
    <row r="322" spans="4:6" ht="15">
      <c r="D322" s="66"/>
      <c r="F322" s="66"/>
    </row>
    <row r="323" spans="4:6" ht="15">
      <c r="D323" s="66"/>
      <c r="F323" s="66"/>
    </row>
    <row r="324" spans="4:6" ht="15">
      <c r="D324" s="66"/>
      <c r="F324" s="66"/>
    </row>
    <row r="325" spans="4:6" ht="15">
      <c r="D325" s="66"/>
      <c r="F325" s="66"/>
    </row>
    <row r="326" spans="4:6" ht="15">
      <c r="D326" s="66"/>
      <c r="F326" s="66"/>
    </row>
    <row r="327" spans="4:6" ht="15">
      <c r="D327" s="66"/>
      <c r="F327" s="66"/>
    </row>
    <row r="328" spans="4:6" ht="15">
      <c r="D328" s="66"/>
      <c r="F328" s="66"/>
    </row>
    <row r="329" spans="4:6" ht="15">
      <c r="D329" s="66"/>
      <c r="F329" s="66"/>
    </row>
    <row r="330" spans="4:6" ht="15">
      <c r="D330" s="66"/>
      <c r="F330" s="66"/>
    </row>
    <row r="331" spans="4:6" ht="15">
      <c r="D331" s="66"/>
      <c r="F331" s="66"/>
    </row>
    <row r="332" spans="4:6" ht="15">
      <c r="D332" s="66"/>
      <c r="F332" s="66"/>
    </row>
    <row r="333" spans="4:6" ht="15">
      <c r="D333" s="66"/>
      <c r="F333" s="66"/>
    </row>
    <row r="334" spans="4:6" ht="15">
      <c r="D334" s="66"/>
      <c r="F334" s="66"/>
    </row>
    <row r="335" spans="4:6" ht="15">
      <c r="D335" s="66"/>
      <c r="F335" s="66"/>
    </row>
    <row r="336" spans="4:6" ht="15">
      <c r="D336" s="66"/>
      <c r="F336" s="66"/>
    </row>
    <row r="337" spans="4:6" ht="15">
      <c r="D337" s="66"/>
      <c r="F337" s="66"/>
    </row>
    <row r="338" spans="4:6" ht="15">
      <c r="D338" s="66"/>
      <c r="F338" s="66"/>
    </row>
    <row r="339" spans="4:6" ht="15">
      <c r="D339" s="66"/>
      <c r="F339" s="66"/>
    </row>
    <row r="340" spans="4:6" ht="15">
      <c r="D340" s="66"/>
      <c r="F340" s="66"/>
    </row>
    <row r="341" spans="4:6" ht="15">
      <c r="D341" s="66"/>
      <c r="F341" s="66"/>
    </row>
    <row r="342" spans="4:6" ht="15">
      <c r="D342" s="66"/>
      <c r="F342" s="66"/>
    </row>
    <row r="343" spans="4:6" ht="15">
      <c r="D343" s="66"/>
      <c r="F343" s="66"/>
    </row>
    <row r="344" spans="4:6" ht="15">
      <c r="D344" s="66"/>
      <c r="F344" s="66"/>
    </row>
    <row r="345" spans="4:6" ht="15">
      <c r="D345" s="66"/>
      <c r="F345" s="66"/>
    </row>
    <row r="346" spans="4:6" ht="15">
      <c r="D346" s="66"/>
      <c r="F346" s="66"/>
    </row>
    <row r="347" spans="4:6" ht="15">
      <c r="D347" s="66"/>
      <c r="F347" s="66"/>
    </row>
    <row r="348" spans="4:6" ht="15">
      <c r="D348" s="66"/>
      <c r="F348" s="66"/>
    </row>
    <row r="349" spans="4:6" ht="15">
      <c r="D349" s="66"/>
      <c r="F349" s="66"/>
    </row>
    <row r="350" spans="4:6" ht="15">
      <c r="D350" s="66"/>
      <c r="F350" s="66"/>
    </row>
    <row r="351" spans="4:6" ht="15">
      <c r="D351" s="66"/>
      <c r="F351" s="66"/>
    </row>
    <row r="352" spans="4:6" ht="15">
      <c r="D352" s="66"/>
      <c r="F352" s="66"/>
    </row>
    <row r="353" spans="4:6" ht="15">
      <c r="D353" s="66"/>
      <c r="F353" s="66"/>
    </row>
    <row r="354" spans="4:6" ht="15">
      <c r="D354" s="66"/>
      <c r="F354" s="66"/>
    </row>
    <row r="355" spans="4:6" ht="15">
      <c r="D355" s="66"/>
      <c r="F355" s="66"/>
    </row>
    <row r="356" spans="4:6" ht="15">
      <c r="D356" s="66"/>
      <c r="F356" s="66"/>
    </row>
    <row r="357" spans="4:6" ht="15">
      <c r="D357" s="66"/>
      <c r="F357" s="66"/>
    </row>
    <row r="358" spans="4:6" ht="15">
      <c r="D358" s="66"/>
      <c r="F358" s="66"/>
    </row>
    <row r="359" spans="4:6" ht="15">
      <c r="D359" s="66"/>
      <c r="F359" s="66"/>
    </row>
    <row r="360" spans="4:6" ht="15">
      <c r="D360" s="66"/>
      <c r="F360" s="66"/>
    </row>
    <row r="361" spans="4:6" ht="15">
      <c r="D361" s="66"/>
      <c r="F361" s="66"/>
    </row>
    <row r="362" spans="4:6" ht="15">
      <c r="D362" s="66"/>
      <c r="F362" s="66"/>
    </row>
    <row r="363" spans="4:6" ht="15">
      <c r="D363" s="66"/>
      <c r="F363" s="66"/>
    </row>
    <row r="364" spans="4:6" ht="15">
      <c r="D364" s="66"/>
      <c r="F364" s="66"/>
    </row>
    <row r="365" spans="4:6" ht="15">
      <c r="D365" s="66"/>
      <c r="F365" s="66"/>
    </row>
    <row r="366" spans="4:6" ht="15">
      <c r="D366" s="66"/>
      <c r="F366" s="66"/>
    </row>
    <row r="367" spans="4:6" ht="15">
      <c r="D367" s="66"/>
      <c r="F367" s="66"/>
    </row>
    <row r="368" spans="4:6" ht="15">
      <c r="D368" s="66"/>
      <c r="F368" s="66"/>
    </row>
    <row r="369" spans="4:6" ht="15">
      <c r="D369" s="66"/>
      <c r="F369" s="66"/>
    </row>
    <row r="370" spans="4:6" ht="15">
      <c r="D370" s="66"/>
      <c r="F370" s="66"/>
    </row>
    <row r="371" spans="4:6" ht="15">
      <c r="D371" s="66"/>
      <c r="F371" s="66"/>
    </row>
    <row r="372" spans="4:6" ht="15">
      <c r="D372" s="66"/>
      <c r="F372" s="66"/>
    </row>
    <row r="373" spans="4:6" ht="15">
      <c r="D373" s="66"/>
      <c r="F373" s="66"/>
    </row>
    <row r="374" spans="4:6" ht="15">
      <c r="D374" s="66"/>
      <c r="F374" s="66"/>
    </row>
    <row r="375" spans="4:6" ht="15">
      <c r="D375" s="66"/>
      <c r="F375" s="66"/>
    </row>
    <row r="376" spans="4:6" ht="15">
      <c r="D376" s="66"/>
      <c r="F376" s="66"/>
    </row>
    <row r="377" spans="4:6" ht="15">
      <c r="D377" s="66"/>
      <c r="F377" s="66"/>
    </row>
    <row r="378" spans="4:6" ht="15">
      <c r="D378" s="66"/>
      <c r="F378" s="66"/>
    </row>
    <row r="379" spans="4:6" ht="15">
      <c r="D379" s="66"/>
      <c r="F379" s="66"/>
    </row>
    <row r="380" spans="4:6" ht="15">
      <c r="D380" s="66"/>
      <c r="F380" s="66"/>
    </row>
    <row r="381" spans="4:6" ht="15">
      <c r="D381" s="66"/>
      <c r="F381" s="66"/>
    </row>
    <row r="382" spans="4:6" ht="15">
      <c r="D382" s="66"/>
      <c r="F382" s="66"/>
    </row>
    <row r="383" spans="4:6" ht="15">
      <c r="D383" s="66"/>
      <c r="F383" s="66"/>
    </row>
    <row r="384" spans="4:6" ht="15">
      <c r="D384" s="66"/>
      <c r="F384" s="66"/>
    </row>
    <row r="385" spans="4:6" ht="15">
      <c r="D385" s="66"/>
      <c r="F385" s="66"/>
    </row>
    <row r="386" spans="4:6" ht="15">
      <c r="D386" s="66"/>
      <c r="F386" s="66"/>
    </row>
    <row r="387" spans="4:6" ht="15">
      <c r="D387" s="66"/>
      <c r="F387" s="66"/>
    </row>
    <row r="388" spans="4:6" ht="15">
      <c r="D388" s="66"/>
      <c r="F388" s="66"/>
    </row>
    <row r="389" spans="4:6" ht="15">
      <c r="D389" s="66"/>
      <c r="F389" s="66"/>
    </row>
    <row r="390" spans="4:6" ht="15">
      <c r="D390" s="66"/>
      <c r="F390" s="66"/>
    </row>
    <row r="391" spans="4:6" ht="15">
      <c r="D391" s="66"/>
      <c r="F391" s="66"/>
    </row>
    <row r="392" spans="4:6" ht="15">
      <c r="D392" s="66"/>
      <c r="F392" s="66"/>
    </row>
    <row r="393" spans="4:6" ht="15">
      <c r="D393" s="66"/>
      <c r="F393" s="66"/>
    </row>
    <row r="394" spans="4:6" ht="15">
      <c r="D394" s="66"/>
      <c r="F394" s="66"/>
    </row>
    <row r="395" spans="4:6" ht="15">
      <c r="D395" s="66"/>
      <c r="F395" s="66"/>
    </row>
    <row r="396" spans="4:6" ht="15">
      <c r="D396" s="66"/>
      <c r="F396" s="66"/>
    </row>
    <row r="397" spans="4:6" ht="15">
      <c r="D397" s="66"/>
      <c r="F397" s="66"/>
    </row>
    <row r="398" spans="4:6" ht="15">
      <c r="D398" s="66"/>
      <c r="F398" s="66"/>
    </row>
    <row r="399" spans="4:6" ht="15">
      <c r="D399" s="66"/>
      <c r="F399" s="66"/>
    </row>
    <row r="400" spans="4:6" ht="15">
      <c r="D400" s="66"/>
      <c r="F400" s="66"/>
    </row>
    <row r="401" spans="4:6" ht="15">
      <c r="D401" s="66"/>
      <c r="F401" s="66"/>
    </row>
    <row r="402" spans="4:6" ht="15">
      <c r="D402" s="66"/>
      <c r="F402" s="66"/>
    </row>
    <row r="403" spans="4:6" ht="15">
      <c r="D403" s="66"/>
      <c r="F403" s="66"/>
    </row>
    <row r="404" spans="4:6" ht="15">
      <c r="D404" s="66"/>
      <c r="F404" s="66"/>
    </row>
    <row r="405" spans="4:6" ht="15">
      <c r="D405" s="66"/>
      <c r="F405" s="66"/>
    </row>
    <row r="406" spans="4:6" ht="15">
      <c r="D406" s="66"/>
      <c r="F406" s="66"/>
    </row>
    <row r="407" spans="4:6" ht="15">
      <c r="D407" s="66"/>
      <c r="F407" s="66"/>
    </row>
    <row r="408" spans="4:6" ht="15">
      <c r="D408" s="66"/>
      <c r="F408" s="66"/>
    </row>
    <row r="409" spans="4:6" ht="15">
      <c r="D409" s="66"/>
      <c r="F409" s="66"/>
    </row>
    <row r="410" spans="4:6" ht="15">
      <c r="D410" s="66"/>
      <c r="F410" s="66"/>
    </row>
    <row r="411" spans="4:6" ht="15">
      <c r="D411" s="66"/>
      <c r="F411" s="66"/>
    </row>
    <row r="412" spans="4:6" ht="15">
      <c r="D412" s="66"/>
      <c r="F412" s="66"/>
    </row>
    <row r="413" spans="4:6" ht="15">
      <c r="D413" s="66"/>
      <c r="F413" s="66"/>
    </row>
    <row r="414" spans="4:6" ht="15">
      <c r="D414" s="66"/>
      <c r="F414" s="66"/>
    </row>
    <row r="415" spans="4:6" ht="15">
      <c r="D415" s="66"/>
      <c r="F415" s="66"/>
    </row>
    <row r="416" spans="4:6" ht="15">
      <c r="D416" s="66"/>
      <c r="F416" s="66"/>
    </row>
    <row r="417" spans="4:6" ht="15">
      <c r="D417" s="66"/>
      <c r="F417" s="66"/>
    </row>
    <row r="418" spans="4:6" ht="15">
      <c r="D418" s="66"/>
      <c r="F418" s="66"/>
    </row>
    <row r="419" spans="4:6" ht="15">
      <c r="D419" s="66"/>
      <c r="F419" s="66"/>
    </row>
    <row r="420" spans="4:6" ht="15">
      <c r="D420" s="66"/>
      <c r="F420" s="66"/>
    </row>
    <row r="421" spans="4:6" ht="15">
      <c r="D421" s="66"/>
      <c r="F421" s="66"/>
    </row>
    <row r="422" spans="4:6" ht="15">
      <c r="D422" s="66"/>
      <c r="F422" s="66"/>
    </row>
    <row r="423" spans="4:6" ht="15">
      <c r="D423" s="66"/>
      <c r="F423" s="66"/>
    </row>
    <row r="424" spans="4:6" ht="15">
      <c r="D424" s="66"/>
      <c r="F424" s="66"/>
    </row>
    <row r="425" spans="4:6" ht="15">
      <c r="D425" s="66"/>
      <c r="F425" s="66"/>
    </row>
    <row r="426" spans="4:6" ht="15">
      <c r="D426" s="66"/>
      <c r="F426" s="66"/>
    </row>
    <row r="427" spans="4:6" ht="15">
      <c r="D427" s="66"/>
      <c r="F427" s="66"/>
    </row>
    <row r="428" spans="4:6" ht="15">
      <c r="D428" s="66"/>
      <c r="F428" s="66"/>
    </row>
    <row r="429" spans="4:6" ht="15">
      <c r="D429" s="66"/>
      <c r="F429" s="66"/>
    </row>
    <row r="430" spans="4:6" ht="15">
      <c r="D430" s="66"/>
      <c r="F430" s="66"/>
    </row>
    <row r="431" spans="4:6" ht="15">
      <c r="D431" s="66"/>
      <c r="F431" s="66"/>
    </row>
    <row r="432" spans="4:6" ht="15">
      <c r="D432" s="66"/>
      <c r="F432" s="66"/>
    </row>
    <row r="433" spans="4:6" ht="15">
      <c r="D433" s="66"/>
      <c r="F433" s="66"/>
    </row>
    <row r="434" spans="4:6" ht="15">
      <c r="D434" s="66"/>
      <c r="F434" s="66"/>
    </row>
    <row r="435" spans="4:6" ht="15">
      <c r="D435" s="66"/>
      <c r="F435" s="66"/>
    </row>
    <row r="436" spans="4:6" ht="15">
      <c r="D436" s="66"/>
      <c r="F436" s="66"/>
    </row>
    <row r="437" spans="4:6" ht="15">
      <c r="D437" s="66"/>
      <c r="F437" s="66"/>
    </row>
    <row r="438" spans="4:6" ht="15">
      <c r="D438" s="66"/>
      <c r="F438" s="66"/>
    </row>
    <row r="439" spans="4:6" ht="15">
      <c r="D439" s="66"/>
      <c r="F439" s="66"/>
    </row>
    <row r="440" spans="4:6" ht="15">
      <c r="D440" s="66"/>
      <c r="F440" s="66"/>
    </row>
    <row r="441" spans="4:6" ht="15">
      <c r="D441" s="66"/>
      <c r="F441" s="66"/>
    </row>
    <row r="442" spans="4:6" ht="15">
      <c r="D442" s="66"/>
      <c r="F442" s="66"/>
    </row>
    <row r="443" spans="4:6" ht="15">
      <c r="D443" s="66"/>
      <c r="F443" s="66"/>
    </row>
    <row r="444" spans="4:6" ht="15">
      <c r="D444" s="66"/>
      <c r="F444" s="66"/>
    </row>
    <row r="445" spans="4:6" ht="15">
      <c r="D445" s="66"/>
      <c r="F445" s="66"/>
    </row>
    <row r="446" spans="4:6" ht="15">
      <c r="D446" s="66"/>
      <c r="F446" s="66"/>
    </row>
    <row r="447" spans="4:6" ht="15">
      <c r="D447" s="66"/>
      <c r="F447" s="66"/>
    </row>
    <row r="448" spans="4:6" ht="15">
      <c r="D448" s="66"/>
      <c r="F448" s="66"/>
    </row>
    <row r="449" spans="4:6" ht="15">
      <c r="D449" s="66"/>
      <c r="F449" s="66"/>
    </row>
    <row r="450" spans="4:6" ht="15">
      <c r="D450" s="66"/>
      <c r="F450" s="66"/>
    </row>
    <row r="451" spans="4:6" ht="15">
      <c r="D451" s="66"/>
      <c r="F451" s="66"/>
    </row>
    <row r="452" spans="4:6" ht="15">
      <c r="D452" s="66"/>
      <c r="F452" s="66"/>
    </row>
    <row r="453" spans="4:6" ht="15">
      <c r="D453" s="66"/>
      <c r="F453" s="66"/>
    </row>
    <row r="454" spans="4:6" ht="15">
      <c r="D454" s="66"/>
      <c r="F454" s="66"/>
    </row>
    <row r="455" spans="4:6" ht="15">
      <c r="D455" s="66"/>
      <c r="F455" s="66"/>
    </row>
    <row r="456" spans="4:6" ht="15">
      <c r="D456" s="66"/>
      <c r="F456" s="66"/>
    </row>
    <row r="457" spans="4:6" ht="15">
      <c r="D457" s="66"/>
      <c r="F457" s="66"/>
    </row>
    <row r="458" spans="4:6" ht="15">
      <c r="D458" s="66"/>
      <c r="F458" s="66"/>
    </row>
    <row r="459" spans="4:6" ht="15">
      <c r="D459" s="66"/>
      <c r="F459" s="66"/>
    </row>
    <row r="460" spans="4:6" ht="15">
      <c r="D460" s="66"/>
      <c r="F460" s="66"/>
    </row>
    <row r="461" spans="4:6" ht="15">
      <c r="D461" s="66"/>
      <c r="F461" s="66"/>
    </row>
    <row r="462" spans="4:6" ht="15">
      <c r="D462" s="66"/>
      <c r="F462" s="66"/>
    </row>
    <row r="463" spans="4:6" ht="15">
      <c r="D463" s="66"/>
      <c r="F463" s="66"/>
    </row>
    <row r="464" spans="4:6" ht="15">
      <c r="D464" s="66"/>
      <c r="F464" s="66"/>
    </row>
    <row r="465" spans="4:6" ht="15">
      <c r="D465" s="66"/>
      <c r="F465" s="66"/>
    </row>
    <row r="466" spans="4:6" ht="15">
      <c r="D466" s="66"/>
      <c r="F466" s="66"/>
    </row>
    <row r="467" spans="4:6" ht="15">
      <c r="D467" s="66"/>
      <c r="F467" s="66"/>
    </row>
    <row r="468" spans="4:6" ht="15">
      <c r="D468" s="66"/>
      <c r="F468" s="66"/>
    </row>
    <row r="469" spans="4:6" ht="15">
      <c r="D469" s="66"/>
      <c r="F469" s="66"/>
    </row>
    <row r="470" spans="4:6" ht="15">
      <c r="D470" s="66"/>
      <c r="F470" s="66"/>
    </row>
    <row r="471" spans="4:6" ht="15">
      <c r="D471" s="66"/>
      <c r="F471" s="66"/>
    </row>
    <row r="472" spans="4:6" ht="15">
      <c r="D472" s="66"/>
      <c r="F472" s="66"/>
    </row>
    <row r="473" spans="4:6" ht="15">
      <c r="D473" s="66"/>
      <c r="F473" s="66"/>
    </row>
    <row r="474" spans="4:6" ht="15">
      <c r="D474" s="66"/>
      <c r="F474" s="66"/>
    </row>
    <row r="475" spans="4:6" ht="15">
      <c r="D475" s="66"/>
      <c r="F475" s="66"/>
    </row>
    <row r="476" spans="4:6" ht="15">
      <c r="D476" s="66"/>
      <c r="F476" s="66"/>
    </row>
    <row r="477" spans="4:6" ht="15">
      <c r="D477" s="66"/>
      <c r="F477" s="66"/>
    </row>
    <row r="478" spans="4:6" ht="15">
      <c r="D478" s="66"/>
      <c r="F478" s="66"/>
    </row>
    <row r="479" spans="4:6" ht="15">
      <c r="D479" s="66"/>
      <c r="F479" s="66"/>
    </row>
    <row r="480" spans="4:6" ht="15">
      <c r="D480" s="66"/>
      <c r="F480" s="66"/>
    </row>
    <row r="481" spans="4:6" ht="15">
      <c r="D481" s="66"/>
      <c r="F481" s="66"/>
    </row>
    <row r="482" spans="4:6" ht="15">
      <c r="D482" s="66"/>
      <c r="F482" s="66"/>
    </row>
    <row r="483" spans="4:6" ht="15">
      <c r="D483" s="66"/>
      <c r="F483" s="66"/>
    </row>
    <row r="484" spans="4:6" ht="15">
      <c r="D484" s="66"/>
      <c r="F484" s="66"/>
    </row>
    <row r="485" spans="4:6" ht="15">
      <c r="D485" s="66"/>
      <c r="F485" s="66"/>
    </row>
    <row r="486" spans="4:6" ht="15">
      <c r="D486" s="66"/>
      <c r="F486" s="66"/>
    </row>
    <row r="487" spans="4:6" ht="15">
      <c r="D487" s="66"/>
      <c r="F487" s="66"/>
    </row>
    <row r="488" spans="4:6" ht="15">
      <c r="D488" s="66"/>
      <c r="F488" s="66"/>
    </row>
    <row r="489" spans="4:6" ht="15">
      <c r="D489" s="66"/>
      <c r="F489" s="66"/>
    </row>
    <row r="490" spans="4:6" ht="15">
      <c r="D490" s="66"/>
      <c r="E490" s="66"/>
      <c r="F490" s="66"/>
    </row>
    <row r="491" spans="4:6" ht="15">
      <c r="D491" s="66"/>
      <c r="E491" s="66"/>
      <c r="F491" s="66"/>
    </row>
    <row r="492" spans="4:6" ht="15">
      <c r="D492" s="66"/>
      <c r="E492" s="66"/>
      <c r="F492" s="66"/>
    </row>
    <row r="493" spans="4:6" ht="15">
      <c r="D493" s="66"/>
      <c r="E493" s="66"/>
      <c r="F493" s="66"/>
    </row>
    <row r="494" spans="4:6" ht="15">
      <c r="D494" s="66"/>
      <c r="E494" s="66"/>
      <c r="F494" s="66"/>
    </row>
    <row r="495" spans="4:6" ht="15">
      <c r="D495" s="66"/>
      <c r="E495" s="66"/>
      <c r="F495" s="66"/>
    </row>
    <row r="496" spans="4:6" ht="15">
      <c r="D496" s="66"/>
      <c r="E496" s="66"/>
      <c r="F496" s="66"/>
    </row>
    <row r="497" spans="4:6" ht="15">
      <c r="D497" s="66"/>
      <c r="E497" s="66"/>
      <c r="F497" s="66"/>
    </row>
    <row r="498" spans="4:6" ht="15">
      <c r="D498" s="66"/>
      <c r="E498" s="66"/>
      <c r="F498" s="66"/>
    </row>
    <row r="499" spans="4:6" ht="15">
      <c r="D499" s="66"/>
      <c r="E499" s="66"/>
      <c r="F499" s="66"/>
    </row>
    <row r="500" spans="4:6" ht="15">
      <c r="D500" s="66"/>
      <c r="E500" s="66"/>
      <c r="F500" s="66"/>
    </row>
    <row r="501" spans="4:6" ht="15">
      <c r="D501" s="66"/>
      <c r="E501" s="66"/>
      <c r="F501" s="66"/>
    </row>
    <row r="502" spans="4:6" ht="15">
      <c r="D502" s="66"/>
      <c r="E502" s="66"/>
      <c r="F502" s="66"/>
    </row>
    <row r="503" spans="4:6" ht="15">
      <c r="D503" s="66"/>
      <c r="E503" s="66"/>
      <c r="F503" s="66"/>
    </row>
    <row r="504" spans="4:6" ht="15">
      <c r="D504" s="66"/>
      <c r="E504" s="66"/>
      <c r="F504" s="66"/>
    </row>
    <row r="505" spans="4:6" ht="15">
      <c r="D505" s="66"/>
      <c r="E505" s="66"/>
      <c r="F505" s="66"/>
    </row>
    <row r="506" spans="4:6" ht="15">
      <c r="D506" s="66"/>
      <c r="E506" s="66"/>
      <c r="F506" s="66"/>
    </row>
    <row r="507" spans="4:6" ht="15">
      <c r="D507" s="66"/>
      <c r="E507" s="66"/>
      <c r="F507" s="66"/>
    </row>
    <row r="508" spans="4:6" ht="15">
      <c r="D508" s="66"/>
      <c r="E508" s="66"/>
      <c r="F508" s="66"/>
    </row>
    <row r="509" spans="4:6" ht="15">
      <c r="D509" s="66"/>
      <c r="E509" s="66"/>
      <c r="F509" s="66"/>
    </row>
    <row r="510" spans="4:6" ht="15">
      <c r="D510" s="66"/>
      <c r="E510" s="66"/>
      <c r="F510" s="66"/>
    </row>
    <row r="511" spans="4:6" ht="15">
      <c r="D511" s="66"/>
      <c r="E511" s="66"/>
      <c r="F511" s="66"/>
    </row>
    <row r="512" spans="4:6" ht="15">
      <c r="D512" s="66"/>
      <c r="E512" s="66"/>
      <c r="F512" s="66"/>
    </row>
    <row r="513" spans="4:6" ht="15">
      <c r="D513" s="66"/>
      <c r="E513" s="66"/>
      <c r="F513" s="66"/>
    </row>
    <row r="514" spans="4:6" ht="15">
      <c r="D514" s="66"/>
      <c r="E514" s="66"/>
      <c r="F514" s="66"/>
    </row>
    <row r="515" spans="4:6" ht="15">
      <c r="D515" s="66"/>
      <c r="E515" s="66"/>
      <c r="F515" s="66"/>
    </row>
    <row r="516" spans="4:6" ht="15">
      <c r="D516" s="66"/>
      <c r="E516" s="66"/>
      <c r="F516" s="66"/>
    </row>
    <row r="517" spans="4:6" ht="15">
      <c r="D517" s="66"/>
      <c r="E517" s="66"/>
      <c r="F517" s="66"/>
    </row>
    <row r="518" spans="4:6" ht="15">
      <c r="D518" s="66"/>
      <c r="E518" s="66"/>
      <c r="F518" s="66"/>
    </row>
    <row r="519" spans="4:6" ht="15">
      <c r="D519" s="66"/>
      <c r="E519" s="66"/>
      <c r="F519" s="66"/>
    </row>
    <row r="520" spans="4:6" ht="15">
      <c r="D520" s="66"/>
      <c r="E520" s="66"/>
      <c r="F520" s="66"/>
    </row>
    <row r="521" spans="4:6" ht="15">
      <c r="D521" s="66"/>
      <c r="E521" s="66"/>
      <c r="F521" s="66"/>
    </row>
    <row r="522" spans="4:6" ht="15">
      <c r="D522" s="66"/>
      <c r="E522" s="66"/>
      <c r="F522" s="66"/>
    </row>
    <row r="523" spans="4:6" ht="15">
      <c r="D523" s="66"/>
      <c r="E523" s="66"/>
      <c r="F523" s="66"/>
    </row>
    <row r="524" spans="4:6" ht="15">
      <c r="D524" s="66"/>
      <c r="E524" s="66"/>
      <c r="F524" s="66"/>
    </row>
    <row r="525" spans="4:6" ht="15">
      <c r="D525" s="66"/>
      <c r="E525" s="66"/>
      <c r="F525" s="66"/>
    </row>
    <row r="526" spans="4:6" ht="15">
      <c r="D526" s="66"/>
      <c r="E526" s="66"/>
      <c r="F526" s="66"/>
    </row>
    <row r="527" spans="4:6" ht="15">
      <c r="D527" s="66"/>
      <c r="E527" s="66"/>
      <c r="F527" s="66"/>
    </row>
    <row r="528" spans="4:6" ht="15">
      <c r="D528" s="66"/>
      <c r="E528" s="66"/>
      <c r="F528" s="66"/>
    </row>
  </sheetData>
  <sheetProtection/>
  <mergeCells count="3">
    <mergeCell ref="A3:J3"/>
    <mergeCell ref="A5:A6"/>
    <mergeCell ref="B5:J5"/>
  </mergeCells>
  <printOptions horizontalCentered="1" verticalCentered="1"/>
  <pageMargins left="0.37" right="0" top="0" bottom="0" header="0.5118110236220472" footer="0.5118110236220472"/>
  <pageSetup fitToHeight="2" fitToWidth="2" horizontalDpi="300" verticalDpi="300" orientation="portrait" scale="60"/>
  <rowBreaks count="2" manualBreakCount="2">
    <brk id="91" max="9" man="1"/>
    <brk id="179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W195"/>
  <sheetViews>
    <sheetView zoomScale="90" zoomScaleNormal="90" zoomScaleSheetLayoutView="85" zoomScalePageLayoutView="0" workbookViewId="0" topLeftCell="A1">
      <selection activeCell="O44" sqref="O44"/>
    </sheetView>
  </sheetViews>
  <sheetFormatPr defaultColWidth="11.57421875" defaultRowHeight="12.75"/>
  <cols>
    <col min="1" max="1" width="75.8515625" style="135" customWidth="1"/>
    <col min="2" max="2" width="8.421875" style="135" bestFit="1" customWidth="1"/>
    <col min="3" max="4" width="10.421875" style="135" bestFit="1" customWidth="1"/>
    <col min="5" max="5" width="9.7109375" style="135" bestFit="1" customWidth="1"/>
    <col min="6" max="6" width="10.421875" style="135" bestFit="1" customWidth="1"/>
    <col min="7" max="7" width="8.7109375" style="135" bestFit="1" customWidth="1"/>
    <col min="8" max="9" width="8.421875" style="135" bestFit="1" customWidth="1"/>
    <col min="10" max="10" width="10.140625" style="135" bestFit="1" customWidth="1"/>
    <col min="11" max="11" width="11.28125" style="135" bestFit="1" customWidth="1"/>
    <col min="12" max="12" width="9.8515625" style="135" bestFit="1" customWidth="1"/>
    <col min="13" max="13" width="9.140625" style="135" bestFit="1" customWidth="1"/>
    <col min="14" max="14" width="9.00390625" style="135" bestFit="1" customWidth="1"/>
    <col min="15" max="15" width="7.7109375" style="135" bestFit="1" customWidth="1"/>
    <col min="16" max="16" width="8.00390625" style="135" bestFit="1" customWidth="1"/>
    <col min="17" max="17" width="9.00390625" style="135" bestFit="1" customWidth="1"/>
    <col min="18" max="18" width="9.7109375" style="135" bestFit="1" customWidth="1"/>
    <col min="19" max="19" width="9.7109375" style="135" customWidth="1"/>
    <col min="20" max="20" width="9.140625" style="135" bestFit="1" customWidth="1"/>
    <col min="21" max="21" width="5.421875" style="135" bestFit="1" customWidth="1"/>
    <col min="22" max="22" width="7.7109375" style="135" bestFit="1" customWidth="1"/>
    <col min="23" max="23" width="9.00390625" style="135" bestFit="1" customWidth="1"/>
    <col min="24" max="16384" width="11.421875" style="135" customWidth="1"/>
  </cols>
  <sheetData>
    <row r="1" spans="1:2" ht="15">
      <c r="A1" s="2" t="s">
        <v>60</v>
      </c>
      <c r="B1" s="134"/>
    </row>
    <row r="2" ht="15">
      <c r="A2" s="136"/>
    </row>
    <row r="3" spans="1:23" ht="15">
      <c r="A3" s="151" t="s">
        <v>267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</row>
    <row r="4" spans="1:23" ht="15">
      <c r="A4" s="152"/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</row>
    <row r="5" spans="1:23" ht="24" customHeight="1">
      <c r="A5" s="155" t="s">
        <v>373</v>
      </c>
      <c r="B5" s="156" t="s">
        <v>634</v>
      </c>
      <c r="C5" s="157" t="s">
        <v>637</v>
      </c>
      <c r="D5" s="158" t="s">
        <v>345</v>
      </c>
      <c r="E5" s="158" t="s">
        <v>346</v>
      </c>
      <c r="F5" s="158" t="s">
        <v>347</v>
      </c>
      <c r="G5" s="158" t="s">
        <v>348</v>
      </c>
      <c r="H5" s="158" t="s">
        <v>643</v>
      </c>
      <c r="I5" s="158" t="s">
        <v>348</v>
      </c>
      <c r="J5" s="158" t="s">
        <v>646</v>
      </c>
      <c r="K5" s="158" t="s">
        <v>647</v>
      </c>
      <c r="L5" s="158" t="s">
        <v>649</v>
      </c>
      <c r="M5" s="158" t="s">
        <v>349</v>
      </c>
      <c r="N5" s="158" t="s">
        <v>653</v>
      </c>
      <c r="O5" s="158" t="s">
        <v>651</v>
      </c>
      <c r="P5" s="159" t="s">
        <v>350</v>
      </c>
      <c r="Q5" s="160" t="s">
        <v>351</v>
      </c>
      <c r="R5" s="158" t="s">
        <v>352</v>
      </c>
      <c r="S5" s="158" t="s">
        <v>353</v>
      </c>
      <c r="T5" s="158" t="s">
        <v>661</v>
      </c>
      <c r="U5" s="158" t="s">
        <v>662</v>
      </c>
      <c r="V5" s="159" t="s">
        <v>354</v>
      </c>
      <c r="W5" s="161" t="s">
        <v>355</v>
      </c>
    </row>
    <row r="6" spans="1:23" ht="11.25" customHeight="1">
      <c r="A6" s="162"/>
      <c r="B6" s="163"/>
      <c r="C6" s="164"/>
      <c r="D6" s="165"/>
      <c r="E6" s="166" t="s">
        <v>356</v>
      </c>
      <c r="F6" s="166"/>
      <c r="G6" s="166" t="s">
        <v>357</v>
      </c>
      <c r="H6" s="166"/>
      <c r="I6" s="166" t="s">
        <v>358</v>
      </c>
      <c r="J6" s="166"/>
      <c r="K6" s="166"/>
      <c r="L6" s="166"/>
      <c r="M6" s="167"/>
      <c r="N6" s="168"/>
      <c r="O6" s="169"/>
      <c r="P6" s="170" t="s">
        <v>359</v>
      </c>
      <c r="Q6" s="171" t="s">
        <v>360</v>
      </c>
      <c r="R6" s="172"/>
      <c r="S6" s="173" t="s">
        <v>361</v>
      </c>
      <c r="T6" s="174"/>
      <c r="U6" s="173"/>
      <c r="V6" s="172"/>
      <c r="W6" s="175"/>
    </row>
    <row r="7" spans="1:23" ht="15">
      <c r="A7" s="176"/>
      <c r="B7" s="177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9"/>
    </row>
    <row r="8" spans="1:23" ht="15">
      <c r="A8" s="176" t="s">
        <v>634</v>
      </c>
      <c r="B8" s="180">
        <f>B10+B158+B189+B190+B191+B192</f>
        <v>12139</v>
      </c>
      <c r="C8" s="180">
        <f aca="true" t="shared" si="0" ref="C8:W8">C10+C158+C189+C190+C191+C192</f>
        <v>98</v>
      </c>
      <c r="D8" s="180">
        <f t="shared" si="0"/>
        <v>4034</v>
      </c>
      <c r="E8" s="180">
        <f t="shared" si="0"/>
        <v>489</v>
      </c>
      <c r="F8" s="180">
        <f t="shared" si="0"/>
        <v>575</v>
      </c>
      <c r="G8" s="180">
        <f t="shared" si="0"/>
        <v>176</v>
      </c>
      <c r="H8" s="180">
        <f t="shared" si="0"/>
        <v>155</v>
      </c>
      <c r="I8" s="180">
        <f t="shared" si="0"/>
        <v>592</v>
      </c>
      <c r="J8" s="180">
        <f t="shared" si="0"/>
        <v>1064</v>
      </c>
      <c r="K8" s="180">
        <f t="shared" si="0"/>
        <v>174</v>
      </c>
      <c r="L8" s="180">
        <f t="shared" si="0"/>
        <v>787</v>
      </c>
      <c r="M8" s="180">
        <f t="shared" si="0"/>
        <v>340</v>
      </c>
      <c r="N8" s="180">
        <f t="shared" si="0"/>
        <v>211</v>
      </c>
      <c r="O8" s="180">
        <f t="shared" si="0"/>
        <v>343</v>
      </c>
      <c r="P8" s="180">
        <f t="shared" si="0"/>
        <v>169</v>
      </c>
      <c r="Q8" s="180">
        <f t="shared" si="0"/>
        <v>506</v>
      </c>
      <c r="R8" s="180">
        <f t="shared" si="0"/>
        <v>149</v>
      </c>
      <c r="S8" s="180">
        <f t="shared" si="0"/>
        <v>272</v>
      </c>
      <c r="T8" s="180">
        <f t="shared" si="0"/>
        <v>155</v>
      </c>
      <c r="U8" s="180">
        <f t="shared" si="0"/>
        <v>98</v>
      </c>
      <c r="V8" s="180">
        <f t="shared" si="0"/>
        <v>745</v>
      </c>
      <c r="W8" s="180">
        <f t="shared" si="0"/>
        <v>1007</v>
      </c>
    </row>
    <row r="9" spans="1:23" ht="15">
      <c r="A9" s="118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</row>
    <row r="10" spans="1:23" ht="15">
      <c r="A10" s="117" t="s">
        <v>373</v>
      </c>
      <c r="B10" s="138">
        <f>SUM(B11:B156)</f>
        <v>9658</v>
      </c>
      <c r="C10" s="138">
        <f aca="true" t="shared" si="1" ref="C10:W10">SUM(C11:C156)</f>
        <v>73</v>
      </c>
      <c r="D10" s="138">
        <f t="shared" si="1"/>
        <v>3278</v>
      </c>
      <c r="E10" s="138">
        <f t="shared" si="1"/>
        <v>414</v>
      </c>
      <c r="F10" s="138">
        <f t="shared" si="1"/>
        <v>439</v>
      </c>
      <c r="G10" s="138">
        <f t="shared" si="1"/>
        <v>131</v>
      </c>
      <c r="H10" s="138">
        <f t="shared" si="1"/>
        <v>120</v>
      </c>
      <c r="I10" s="138">
        <f t="shared" si="1"/>
        <v>503</v>
      </c>
      <c r="J10" s="138">
        <f t="shared" si="1"/>
        <v>721</v>
      </c>
      <c r="K10" s="138">
        <f t="shared" si="1"/>
        <v>106</v>
      </c>
      <c r="L10" s="138">
        <f t="shared" si="1"/>
        <v>594</v>
      </c>
      <c r="M10" s="138">
        <f t="shared" si="1"/>
        <v>287</v>
      </c>
      <c r="N10" s="138">
        <f t="shared" si="1"/>
        <v>148</v>
      </c>
      <c r="O10" s="138">
        <f t="shared" si="1"/>
        <v>304</v>
      </c>
      <c r="P10" s="138">
        <f t="shared" si="1"/>
        <v>112</v>
      </c>
      <c r="Q10" s="138">
        <f t="shared" si="1"/>
        <v>414</v>
      </c>
      <c r="R10" s="138">
        <f t="shared" si="1"/>
        <v>134</v>
      </c>
      <c r="S10" s="138">
        <f t="shared" si="1"/>
        <v>230</v>
      </c>
      <c r="T10" s="138">
        <f t="shared" si="1"/>
        <v>130</v>
      </c>
      <c r="U10" s="138">
        <f t="shared" si="1"/>
        <v>87</v>
      </c>
      <c r="V10" s="138">
        <f t="shared" si="1"/>
        <v>623</v>
      </c>
      <c r="W10" s="138">
        <f t="shared" si="1"/>
        <v>810</v>
      </c>
    </row>
    <row r="11" spans="1:23" ht="12.75" customHeight="1">
      <c r="A11" s="139" t="s">
        <v>374</v>
      </c>
      <c r="B11" s="140">
        <f>SUM(C11:W11)</f>
        <v>1</v>
      </c>
      <c r="C11" s="141">
        <v>0</v>
      </c>
      <c r="D11" s="141">
        <v>0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41">
        <v>0</v>
      </c>
      <c r="Q11" s="141">
        <v>0</v>
      </c>
      <c r="R11" s="141">
        <v>0</v>
      </c>
      <c r="S11" s="141">
        <v>0</v>
      </c>
      <c r="T11" s="141">
        <v>0</v>
      </c>
      <c r="U11" s="141">
        <v>0</v>
      </c>
      <c r="V11" s="141">
        <v>1</v>
      </c>
      <c r="W11" s="140">
        <v>0</v>
      </c>
    </row>
    <row r="12" spans="1:23" ht="12.75" customHeight="1">
      <c r="A12" s="139" t="s">
        <v>375</v>
      </c>
      <c r="B12" s="140">
        <f aca="true" t="shared" si="2" ref="B12:B66">SUM(C12:W12)</f>
        <v>1</v>
      </c>
      <c r="C12" s="141">
        <v>0</v>
      </c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v>0</v>
      </c>
      <c r="W12" s="140">
        <v>1</v>
      </c>
    </row>
    <row r="13" spans="1:23" ht="12.75" customHeight="1">
      <c r="A13" s="139" t="s">
        <v>376</v>
      </c>
      <c r="B13" s="140">
        <f t="shared" si="2"/>
        <v>4</v>
      </c>
      <c r="C13" s="141">
        <v>0</v>
      </c>
      <c r="D13" s="141">
        <v>0</v>
      </c>
      <c r="E13" s="141">
        <v>0</v>
      </c>
      <c r="F13" s="141">
        <v>0</v>
      </c>
      <c r="G13" s="141">
        <v>1</v>
      </c>
      <c r="H13" s="141">
        <v>0</v>
      </c>
      <c r="I13" s="141">
        <v>0</v>
      </c>
      <c r="J13" s="141">
        <v>0</v>
      </c>
      <c r="K13" s="141">
        <v>0</v>
      </c>
      <c r="L13" s="141">
        <v>2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  <c r="T13" s="141">
        <v>0</v>
      </c>
      <c r="U13" s="141">
        <v>0</v>
      </c>
      <c r="V13" s="141">
        <v>1</v>
      </c>
      <c r="W13" s="140">
        <v>0</v>
      </c>
    </row>
    <row r="14" spans="1:23" ht="12.75" customHeight="1">
      <c r="A14" s="139" t="s">
        <v>185</v>
      </c>
      <c r="B14" s="140">
        <f t="shared" si="2"/>
        <v>2</v>
      </c>
      <c r="C14" s="141">
        <v>0</v>
      </c>
      <c r="D14" s="141">
        <v>1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1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v>0</v>
      </c>
      <c r="W14" s="140">
        <v>0</v>
      </c>
    </row>
    <row r="15" spans="1:23" ht="12.75" customHeight="1">
      <c r="A15" s="139" t="s">
        <v>377</v>
      </c>
      <c r="B15" s="140">
        <f t="shared" si="2"/>
        <v>13</v>
      </c>
      <c r="C15" s="141">
        <v>0</v>
      </c>
      <c r="D15" s="141">
        <v>5</v>
      </c>
      <c r="E15" s="141">
        <v>2</v>
      </c>
      <c r="F15" s="141">
        <v>0</v>
      </c>
      <c r="G15" s="141">
        <v>0</v>
      </c>
      <c r="H15" s="141">
        <v>0</v>
      </c>
      <c r="I15" s="141">
        <v>0</v>
      </c>
      <c r="J15" s="141">
        <v>1</v>
      </c>
      <c r="K15" s="141">
        <v>0</v>
      </c>
      <c r="L15" s="141">
        <v>1</v>
      </c>
      <c r="M15" s="141">
        <v>0</v>
      </c>
      <c r="N15" s="141">
        <v>0</v>
      </c>
      <c r="O15" s="141">
        <v>0</v>
      </c>
      <c r="P15" s="141">
        <v>1</v>
      </c>
      <c r="Q15" s="141">
        <v>0</v>
      </c>
      <c r="R15" s="141">
        <v>0</v>
      </c>
      <c r="S15" s="141">
        <v>1</v>
      </c>
      <c r="T15" s="141">
        <v>0</v>
      </c>
      <c r="U15" s="141">
        <v>0</v>
      </c>
      <c r="V15" s="141">
        <v>0</v>
      </c>
      <c r="W15" s="140">
        <v>2</v>
      </c>
    </row>
    <row r="16" spans="1:23" ht="12.75" customHeight="1">
      <c r="A16" s="139" t="s">
        <v>378</v>
      </c>
      <c r="B16" s="140">
        <f t="shared" si="2"/>
        <v>613</v>
      </c>
      <c r="C16" s="141">
        <v>6</v>
      </c>
      <c r="D16" s="141">
        <v>190</v>
      </c>
      <c r="E16" s="141">
        <v>37</v>
      </c>
      <c r="F16" s="141">
        <v>41</v>
      </c>
      <c r="G16" s="141">
        <v>16</v>
      </c>
      <c r="H16" s="141">
        <v>22</v>
      </c>
      <c r="I16" s="141">
        <v>4</v>
      </c>
      <c r="J16" s="141">
        <v>60</v>
      </c>
      <c r="K16" s="141">
        <v>14</v>
      </c>
      <c r="L16" s="141">
        <v>41</v>
      </c>
      <c r="M16" s="141">
        <v>6</v>
      </c>
      <c r="N16" s="141">
        <v>11</v>
      </c>
      <c r="O16" s="141">
        <v>30</v>
      </c>
      <c r="P16" s="141">
        <v>8</v>
      </c>
      <c r="Q16" s="141">
        <v>18</v>
      </c>
      <c r="R16" s="141">
        <v>16</v>
      </c>
      <c r="S16" s="141">
        <v>13</v>
      </c>
      <c r="T16" s="141">
        <v>14</v>
      </c>
      <c r="U16" s="141">
        <v>10</v>
      </c>
      <c r="V16" s="141">
        <v>20</v>
      </c>
      <c r="W16" s="140">
        <v>36</v>
      </c>
    </row>
    <row r="17" spans="1:23" ht="12.75" customHeight="1">
      <c r="A17" s="139" t="s">
        <v>379</v>
      </c>
      <c r="B17" s="140">
        <f t="shared" si="2"/>
        <v>41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40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1</v>
      </c>
      <c r="S17" s="141">
        <v>0</v>
      </c>
      <c r="T17" s="141">
        <v>0</v>
      </c>
      <c r="U17" s="141">
        <v>0</v>
      </c>
      <c r="V17" s="141">
        <v>0</v>
      </c>
      <c r="W17" s="140">
        <v>0</v>
      </c>
    </row>
    <row r="18" spans="1:23" ht="12.75" customHeight="1">
      <c r="A18" s="139" t="s">
        <v>380</v>
      </c>
      <c r="B18" s="140">
        <f t="shared" si="2"/>
        <v>19</v>
      </c>
      <c r="C18" s="141">
        <v>0</v>
      </c>
      <c r="D18" s="141">
        <v>11</v>
      </c>
      <c r="E18" s="141">
        <v>0</v>
      </c>
      <c r="F18" s="141">
        <v>1</v>
      </c>
      <c r="G18" s="141">
        <v>0</v>
      </c>
      <c r="H18" s="141">
        <v>0</v>
      </c>
      <c r="I18" s="141">
        <v>0</v>
      </c>
      <c r="J18" s="141">
        <v>1</v>
      </c>
      <c r="K18" s="141">
        <v>0</v>
      </c>
      <c r="L18" s="141">
        <v>2</v>
      </c>
      <c r="M18" s="141">
        <v>0</v>
      </c>
      <c r="N18" s="141">
        <v>1</v>
      </c>
      <c r="O18" s="141">
        <v>0</v>
      </c>
      <c r="P18" s="141">
        <v>0</v>
      </c>
      <c r="Q18" s="141">
        <v>0</v>
      </c>
      <c r="R18" s="141">
        <v>0</v>
      </c>
      <c r="S18" s="141">
        <v>1</v>
      </c>
      <c r="T18" s="141">
        <v>0</v>
      </c>
      <c r="U18" s="141">
        <v>0</v>
      </c>
      <c r="V18" s="141">
        <v>1</v>
      </c>
      <c r="W18" s="140">
        <v>1</v>
      </c>
    </row>
    <row r="19" spans="1:23" ht="12.75" customHeight="1">
      <c r="A19" s="139" t="s">
        <v>247</v>
      </c>
      <c r="B19" s="140">
        <f t="shared" si="2"/>
        <v>1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1</v>
      </c>
      <c r="W19" s="140">
        <v>0</v>
      </c>
    </row>
    <row r="20" spans="1:23" ht="12.75" customHeight="1">
      <c r="A20" s="139" t="s">
        <v>381</v>
      </c>
      <c r="B20" s="140">
        <f t="shared" si="2"/>
        <v>45</v>
      </c>
      <c r="C20" s="141">
        <v>1</v>
      </c>
      <c r="D20" s="141">
        <v>24</v>
      </c>
      <c r="E20" s="141">
        <v>0</v>
      </c>
      <c r="F20" s="141">
        <v>0</v>
      </c>
      <c r="G20" s="141">
        <v>0</v>
      </c>
      <c r="H20" s="141">
        <v>0</v>
      </c>
      <c r="I20" s="141">
        <v>2</v>
      </c>
      <c r="J20" s="141">
        <v>4</v>
      </c>
      <c r="K20" s="141">
        <v>0</v>
      </c>
      <c r="L20" s="141">
        <v>1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1</v>
      </c>
      <c r="T20" s="141">
        <v>0</v>
      </c>
      <c r="U20" s="141">
        <v>0</v>
      </c>
      <c r="V20" s="141">
        <v>6</v>
      </c>
      <c r="W20" s="140">
        <v>6</v>
      </c>
    </row>
    <row r="21" spans="1:23" ht="12.75" customHeight="1">
      <c r="A21" s="139" t="s">
        <v>382</v>
      </c>
      <c r="B21" s="140">
        <f t="shared" si="2"/>
        <v>785</v>
      </c>
      <c r="C21" s="141">
        <v>4</v>
      </c>
      <c r="D21" s="141">
        <v>259</v>
      </c>
      <c r="E21" s="141">
        <v>25</v>
      </c>
      <c r="F21" s="141">
        <v>39</v>
      </c>
      <c r="G21" s="141">
        <v>8</v>
      </c>
      <c r="H21" s="141">
        <v>10</v>
      </c>
      <c r="I21" s="141">
        <v>20</v>
      </c>
      <c r="J21" s="141">
        <v>64</v>
      </c>
      <c r="K21" s="141">
        <v>11</v>
      </c>
      <c r="L21" s="141">
        <v>65</v>
      </c>
      <c r="M21" s="141">
        <v>30</v>
      </c>
      <c r="N21" s="141">
        <v>17</v>
      </c>
      <c r="O21" s="141">
        <v>20</v>
      </c>
      <c r="P21" s="141">
        <v>12</v>
      </c>
      <c r="Q21" s="141">
        <v>31</v>
      </c>
      <c r="R21" s="141">
        <v>25</v>
      </c>
      <c r="S21" s="141">
        <v>12</v>
      </c>
      <c r="T21" s="141">
        <v>6</v>
      </c>
      <c r="U21" s="141">
        <v>9</v>
      </c>
      <c r="V21" s="141">
        <v>64</v>
      </c>
      <c r="W21" s="140">
        <v>54</v>
      </c>
    </row>
    <row r="22" spans="1:23" ht="12.75" customHeight="1">
      <c r="A22" s="139" t="s">
        <v>383</v>
      </c>
      <c r="B22" s="140">
        <f t="shared" si="2"/>
        <v>14</v>
      </c>
      <c r="C22" s="141">
        <v>1</v>
      </c>
      <c r="D22" s="141">
        <v>2</v>
      </c>
      <c r="E22" s="141">
        <v>0</v>
      </c>
      <c r="F22" s="141">
        <v>2</v>
      </c>
      <c r="G22" s="141">
        <v>0</v>
      </c>
      <c r="H22" s="141">
        <v>1</v>
      </c>
      <c r="I22" s="141">
        <v>2</v>
      </c>
      <c r="J22" s="141">
        <v>1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1</v>
      </c>
      <c r="T22" s="141">
        <v>0</v>
      </c>
      <c r="U22" s="141">
        <v>0</v>
      </c>
      <c r="V22" s="141">
        <v>0</v>
      </c>
      <c r="W22" s="140">
        <v>4</v>
      </c>
    </row>
    <row r="23" spans="1:23" ht="12.75" customHeight="1">
      <c r="A23" s="139" t="s">
        <v>384</v>
      </c>
      <c r="B23" s="140">
        <f t="shared" si="2"/>
        <v>16</v>
      </c>
      <c r="C23" s="141">
        <v>0</v>
      </c>
      <c r="D23" s="141">
        <v>9</v>
      </c>
      <c r="E23" s="141">
        <v>0</v>
      </c>
      <c r="F23" s="141">
        <v>1</v>
      </c>
      <c r="G23" s="141">
        <v>0</v>
      </c>
      <c r="H23" s="141">
        <v>0</v>
      </c>
      <c r="I23" s="141">
        <v>0</v>
      </c>
      <c r="J23" s="141">
        <v>1</v>
      </c>
      <c r="K23" s="141">
        <v>3</v>
      </c>
      <c r="L23" s="141">
        <v>0</v>
      </c>
      <c r="M23" s="141">
        <v>1</v>
      </c>
      <c r="N23" s="141"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0</v>
      </c>
      <c r="T23" s="141">
        <v>0</v>
      </c>
      <c r="U23" s="141">
        <v>0</v>
      </c>
      <c r="V23" s="141">
        <v>0</v>
      </c>
      <c r="W23" s="140">
        <v>1</v>
      </c>
    </row>
    <row r="24" spans="1:23" ht="12.75" customHeight="1">
      <c r="A24" s="139" t="s">
        <v>385</v>
      </c>
      <c r="B24" s="140">
        <f t="shared" si="2"/>
        <v>9</v>
      </c>
      <c r="C24" s="141">
        <v>0</v>
      </c>
      <c r="D24" s="141">
        <v>1</v>
      </c>
      <c r="E24" s="141">
        <v>0</v>
      </c>
      <c r="F24" s="141">
        <v>4</v>
      </c>
      <c r="G24" s="141">
        <v>0</v>
      </c>
      <c r="H24" s="141">
        <v>0</v>
      </c>
      <c r="I24" s="141">
        <v>0</v>
      </c>
      <c r="J24" s="141">
        <v>0</v>
      </c>
      <c r="K24" s="141">
        <v>1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1</v>
      </c>
      <c r="R24" s="141">
        <v>0</v>
      </c>
      <c r="S24" s="141">
        <v>1</v>
      </c>
      <c r="T24" s="141">
        <v>0</v>
      </c>
      <c r="U24" s="141">
        <v>0</v>
      </c>
      <c r="V24" s="141">
        <v>0</v>
      </c>
      <c r="W24" s="140">
        <v>1</v>
      </c>
    </row>
    <row r="25" spans="1:23" ht="12.75" customHeight="1">
      <c r="A25" s="139" t="s">
        <v>386</v>
      </c>
      <c r="B25" s="140">
        <f t="shared" si="2"/>
        <v>80</v>
      </c>
      <c r="C25" s="141">
        <v>1</v>
      </c>
      <c r="D25" s="141">
        <v>26</v>
      </c>
      <c r="E25" s="141">
        <v>1</v>
      </c>
      <c r="F25" s="141">
        <v>3</v>
      </c>
      <c r="G25" s="141">
        <v>3</v>
      </c>
      <c r="H25" s="141">
        <v>0</v>
      </c>
      <c r="I25" s="141">
        <v>1</v>
      </c>
      <c r="J25" s="141">
        <v>11</v>
      </c>
      <c r="K25" s="141">
        <v>0</v>
      </c>
      <c r="L25" s="141">
        <v>0</v>
      </c>
      <c r="M25" s="141">
        <v>2</v>
      </c>
      <c r="N25" s="141">
        <v>4</v>
      </c>
      <c r="O25" s="141">
        <v>3</v>
      </c>
      <c r="P25" s="141">
        <v>0</v>
      </c>
      <c r="Q25" s="141">
        <v>2</v>
      </c>
      <c r="R25" s="141">
        <v>1</v>
      </c>
      <c r="S25" s="141">
        <v>2</v>
      </c>
      <c r="T25" s="141">
        <v>2</v>
      </c>
      <c r="U25" s="141">
        <v>2</v>
      </c>
      <c r="V25" s="141">
        <v>6</v>
      </c>
      <c r="W25" s="140">
        <v>10</v>
      </c>
    </row>
    <row r="26" spans="1:23" ht="12.75" customHeight="1">
      <c r="A26" s="139" t="s">
        <v>387</v>
      </c>
      <c r="B26" s="140">
        <f t="shared" si="2"/>
        <v>354</v>
      </c>
      <c r="C26" s="141">
        <v>1</v>
      </c>
      <c r="D26" s="141">
        <v>186</v>
      </c>
      <c r="E26" s="141">
        <v>9</v>
      </c>
      <c r="F26" s="141">
        <v>17</v>
      </c>
      <c r="G26" s="141">
        <v>4</v>
      </c>
      <c r="H26" s="141">
        <v>0</v>
      </c>
      <c r="I26" s="141">
        <v>8</v>
      </c>
      <c r="J26" s="141">
        <v>19</v>
      </c>
      <c r="K26" s="141">
        <v>1</v>
      </c>
      <c r="L26" s="141">
        <v>2</v>
      </c>
      <c r="M26" s="141">
        <v>11</v>
      </c>
      <c r="N26" s="141">
        <v>3</v>
      </c>
      <c r="O26" s="141">
        <v>4</v>
      </c>
      <c r="P26" s="141">
        <v>1</v>
      </c>
      <c r="Q26" s="141">
        <v>12</v>
      </c>
      <c r="R26" s="141">
        <v>4</v>
      </c>
      <c r="S26" s="141">
        <v>9</v>
      </c>
      <c r="T26" s="141">
        <v>1</v>
      </c>
      <c r="U26" s="141">
        <v>3</v>
      </c>
      <c r="V26" s="141">
        <v>17</v>
      </c>
      <c r="W26" s="140">
        <v>42</v>
      </c>
    </row>
    <row r="27" spans="1:23" ht="12.75" customHeight="1">
      <c r="A27" s="139" t="s">
        <v>257</v>
      </c>
      <c r="B27" s="140">
        <f t="shared" si="2"/>
        <v>8</v>
      </c>
      <c r="C27" s="141">
        <v>0</v>
      </c>
      <c r="D27" s="141">
        <v>1</v>
      </c>
      <c r="E27" s="141">
        <v>2</v>
      </c>
      <c r="F27" s="141">
        <v>0</v>
      </c>
      <c r="G27" s="141">
        <v>1</v>
      </c>
      <c r="H27" s="141">
        <v>0</v>
      </c>
      <c r="I27" s="141">
        <v>0</v>
      </c>
      <c r="J27" s="141">
        <v>1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v>0</v>
      </c>
      <c r="S27" s="141">
        <v>1</v>
      </c>
      <c r="T27" s="141">
        <v>0</v>
      </c>
      <c r="U27" s="141">
        <v>0</v>
      </c>
      <c r="V27" s="141">
        <v>1</v>
      </c>
      <c r="W27" s="140">
        <v>1</v>
      </c>
    </row>
    <row r="28" spans="1:23" ht="12.75" customHeight="1">
      <c r="A28" s="139" t="s">
        <v>388</v>
      </c>
      <c r="B28" s="140">
        <f t="shared" si="2"/>
        <v>3</v>
      </c>
      <c r="C28" s="141">
        <v>0</v>
      </c>
      <c r="D28" s="141">
        <v>1</v>
      </c>
      <c r="E28" s="141">
        <v>0</v>
      </c>
      <c r="F28" s="141">
        <v>0</v>
      </c>
      <c r="G28" s="141">
        <v>1</v>
      </c>
      <c r="H28" s="141">
        <v>0</v>
      </c>
      <c r="I28" s="141">
        <v>1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41">
        <v>0</v>
      </c>
      <c r="Q28" s="141">
        <v>0</v>
      </c>
      <c r="R28" s="141">
        <v>0</v>
      </c>
      <c r="S28" s="141">
        <v>0</v>
      </c>
      <c r="T28" s="141">
        <v>0</v>
      </c>
      <c r="U28" s="141">
        <v>0</v>
      </c>
      <c r="V28" s="141">
        <v>0</v>
      </c>
      <c r="W28" s="140">
        <v>0</v>
      </c>
    </row>
    <row r="29" spans="1:23" ht="12.75" customHeight="1">
      <c r="A29" s="139" t="s">
        <v>389</v>
      </c>
      <c r="B29" s="140">
        <f t="shared" si="2"/>
        <v>40</v>
      </c>
      <c r="C29" s="141">
        <v>0</v>
      </c>
      <c r="D29" s="141">
        <v>11</v>
      </c>
      <c r="E29" s="141">
        <v>2</v>
      </c>
      <c r="F29" s="141">
        <v>3</v>
      </c>
      <c r="G29" s="141">
        <v>1</v>
      </c>
      <c r="H29" s="141">
        <v>1</v>
      </c>
      <c r="I29" s="141">
        <v>1</v>
      </c>
      <c r="J29" s="141">
        <v>0</v>
      </c>
      <c r="K29" s="141">
        <v>0</v>
      </c>
      <c r="L29" s="141">
        <v>0</v>
      </c>
      <c r="M29" s="141">
        <v>3</v>
      </c>
      <c r="N29" s="141">
        <v>2</v>
      </c>
      <c r="O29" s="141">
        <v>3</v>
      </c>
      <c r="P29" s="141">
        <v>0</v>
      </c>
      <c r="Q29" s="141">
        <v>2</v>
      </c>
      <c r="R29" s="141">
        <v>0</v>
      </c>
      <c r="S29" s="141">
        <v>3</v>
      </c>
      <c r="T29" s="141">
        <v>0</v>
      </c>
      <c r="U29" s="141">
        <v>2</v>
      </c>
      <c r="V29" s="141">
        <v>0</v>
      </c>
      <c r="W29" s="140">
        <v>6</v>
      </c>
    </row>
    <row r="30" spans="1:23" ht="12.75" customHeight="1">
      <c r="A30" s="139" t="s">
        <v>186</v>
      </c>
      <c r="B30" s="140">
        <f t="shared" si="2"/>
        <v>2</v>
      </c>
      <c r="C30" s="141">
        <v>0</v>
      </c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v>0</v>
      </c>
      <c r="S30" s="141">
        <v>0</v>
      </c>
      <c r="T30" s="141">
        <v>0</v>
      </c>
      <c r="U30" s="141">
        <v>0</v>
      </c>
      <c r="V30" s="141">
        <v>0</v>
      </c>
      <c r="W30" s="140">
        <v>2</v>
      </c>
    </row>
    <row r="31" spans="1:23" ht="12.75" customHeight="1">
      <c r="A31" s="139" t="s">
        <v>390</v>
      </c>
      <c r="B31" s="140">
        <f t="shared" si="2"/>
        <v>17</v>
      </c>
      <c r="C31" s="141">
        <v>0</v>
      </c>
      <c r="D31" s="141">
        <v>3</v>
      </c>
      <c r="E31" s="141">
        <v>2</v>
      </c>
      <c r="F31" s="141">
        <v>0</v>
      </c>
      <c r="G31" s="141">
        <v>0</v>
      </c>
      <c r="H31" s="141">
        <v>0</v>
      </c>
      <c r="I31" s="141">
        <v>6</v>
      </c>
      <c r="J31" s="141">
        <v>0</v>
      </c>
      <c r="K31" s="141">
        <v>1</v>
      </c>
      <c r="L31" s="141">
        <v>0</v>
      </c>
      <c r="M31" s="141">
        <v>0</v>
      </c>
      <c r="N31" s="141">
        <v>2</v>
      </c>
      <c r="O31" s="141">
        <v>1</v>
      </c>
      <c r="P31" s="141">
        <v>1</v>
      </c>
      <c r="Q31" s="141">
        <v>0</v>
      </c>
      <c r="R31" s="141">
        <v>0</v>
      </c>
      <c r="S31" s="141">
        <v>0</v>
      </c>
      <c r="T31" s="141">
        <v>0</v>
      </c>
      <c r="U31" s="141">
        <v>0</v>
      </c>
      <c r="V31" s="141">
        <v>0</v>
      </c>
      <c r="W31" s="140">
        <v>1</v>
      </c>
    </row>
    <row r="32" spans="1:23" ht="12.75" customHeight="1">
      <c r="A32" s="139" t="s">
        <v>391</v>
      </c>
      <c r="B32" s="140">
        <f t="shared" si="2"/>
        <v>1</v>
      </c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1</v>
      </c>
      <c r="U32" s="141">
        <v>0</v>
      </c>
      <c r="V32" s="141">
        <v>0</v>
      </c>
      <c r="W32" s="140">
        <v>0</v>
      </c>
    </row>
    <row r="33" spans="1:23" ht="12.75" customHeight="1">
      <c r="A33" s="139" t="s">
        <v>392</v>
      </c>
      <c r="B33" s="140">
        <f t="shared" si="2"/>
        <v>7</v>
      </c>
      <c r="C33" s="141">
        <v>1</v>
      </c>
      <c r="D33" s="141">
        <v>0</v>
      </c>
      <c r="E33" s="141">
        <v>0</v>
      </c>
      <c r="F33" s="141">
        <v>1</v>
      </c>
      <c r="G33" s="141">
        <v>0</v>
      </c>
      <c r="H33" s="141">
        <v>0</v>
      </c>
      <c r="I33" s="141">
        <v>3</v>
      </c>
      <c r="J33" s="141">
        <v>0</v>
      </c>
      <c r="K33" s="141">
        <v>0</v>
      </c>
      <c r="L33" s="141">
        <v>0</v>
      </c>
      <c r="M33" s="141">
        <v>0</v>
      </c>
      <c r="N33" s="141">
        <v>1</v>
      </c>
      <c r="O33" s="141">
        <v>0</v>
      </c>
      <c r="P33" s="141">
        <v>0</v>
      </c>
      <c r="Q33" s="141">
        <v>0</v>
      </c>
      <c r="R33" s="141">
        <v>0</v>
      </c>
      <c r="S33" s="141">
        <v>0</v>
      </c>
      <c r="T33" s="141">
        <v>0</v>
      </c>
      <c r="U33" s="141">
        <v>0</v>
      </c>
      <c r="V33" s="141">
        <v>0</v>
      </c>
      <c r="W33" s="140">
        <v>1</v>
      </c>
    </row>
    <row r="34" spans="1:23" ht="12.75" customHeight="1">
      <c r="A34" s="139" t="s">
        <v>393</v>
      </c>
      <c r="B34" s="140">
        <f t="shared" si="2"/>
        <v>252</v>
      </c>
      <c r="C34" s="141">
        <v>4</v>
      </c>
      <c r="D34" s="141">
        <v>46</v>
      </c>
      <c r="E34" s="141">
        <v>12</v>
      </c>
      <c r="F34" s="141">
        <v>9</v>
      </c>
      <c r="G34" s="141">
        <v>0</v>
      </c>
      <c r="H34" s="141">
        <v>6</v>
      </c>
      <c r="I34" s="141">
        <v>16</v>
      </c>
      <c r="J34" s="141">
        <v>29</v>
      </c>
      <c r="K34" s="141">
        <v>1</v>
      </c>
      <c r="L34" s="141">
        <v>11</v>
      </c>
      <c r="M34" s="141">
        <v>8</v>
      </c>
      <c r="N34" s="141">
        <v>6</v>
      </c>
      <c r="O34" s="141">
        <v>10</v>
      </c>
      <c r="P34" s="141">
        <v>0</v>
      </c>
      <c r="Q34" s="141">
        <v>24</v>
      </c>
      <c r="R34" s="141">
        <v>10</v>
      </c>
      <c r="S34" s="141">
        <v>20</v>
      </c>
      <c r="T34" s="141">
        <v>9</v>
      </c>
      <c r="U34" s="141">
        <v>0</v>
      </c>
      <c r="V34" s="141">
        <v>19</v>
      </c>
      <c r="W34" s="140">
        <v>12</v>
      </c>
    </row>
    <row r="35" spans="1:23" ht="12.75" customHeight="1">
      <c r="A35" s="139" t="s">
        <v>394</v>
      </c>
      <c r="B35" s="140">
        <f t="shared" si="2"/>
        <v>3</v>
      </c>
      <c r="C35" s="141">
        <v>0</v>
      </c>
      <c r="D35" s="141">
        <v>2</v>
      </c>
      <c r="E35" s="141"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1</v>
      </c>
      <c r="M35" s="141"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41">
        <v>0</v>
      </c>
      <c r="W35" s="140">
        <v>0</v>
      </c>
    </row>
    <row r="36" spans="1:23" ht="12.75" customHeight="1">
      <c r="A36" s="139" t="s">
        <v>395</v>
      </c>
      <c r="B36" s="140">
        <f t="shared" si="2"/>
        <v>7</v>
      </c>
      <c r="C36" s="141">
        <v>0</v>
      </c>
      <c r="D36" s="141">
        <v>1</v>
      </c>
      <c r="E36" s="141">
        <v>0</v>
      </c>
      <c r="F36" s="141">
        <v>0</v>
      </c>
      <c r="G36" s="141">
        <v>0</v>
      </c>
      <c r="H36" s="141">
        <v>0</v>
      </c>
      <c r="I36" s="141">
        <v>1</v>
      </c>
      <c r="J36" s="141">
        <v>0</v>
      </c>
      <c r="K36" s="141">
        <v>0</v>
      </c>
      <c r="L36" s="141">
        <v>0</v>
      </c>
      <c r="M36" s="141">
        <v>2</v>
      </c>
      <c r="N36" s="141">
        <v>0</v>
      </c>
      <c r="O36" s="141">
        <v>1</v>
      </c>
      <c r="P36" s="141">
        <v>0</v>
      </c>
      <c r="Q36" s="141">
        <v>0</v>
      </c>
      <c r="R36" s="141">
        <v>0</v>
      </c>
      <c r="S36" s="141">
        <v>1</v>
      </c>
      <c r="T36" s="141">
        <v>0</v>
      </c>
      <c r="U36" s="141">
        <v>0</v>
      </c>
      <c r="V36" s="141">
        <v>1</v>
      </c>
      <c r="W36" s="140">
        <v>0</v>
      </c>
    </row>
    <row r="37" spans="1:23" ht="12.75" customHeight="1">
      <c r="A37" s="139" t="s">
        <v>187</v>
      </c>
      <c r="B37" s="140">
        <f t="shared" si="2"/>
        <v>1</v>
      </c>
      <c r="C37" s="141">
        <v>0</v>
      </c>
      <c r="D37" s="141">
        <v>0</v>
      </c>
      <c r="E37" s="141">
        <v>0</v>
      </c>
      <c r="F37" s="141">
        <v>0</v>
      </c>
      <c r="G37" s="141">
        <v>0</v>
      </c>
      <c r="H37" s="141">
        <v>0</v>
      </c>
      <c r="I37" s="141">
        <v>1</v>
      </c>
      <c r="J37" s="141">
        <v>0</v>
      </c>
      <c r="K37" s="141">
        <v>0</v>
      </c>
      <c r="L37" s="141">
        <v>0</v>
      </c>
      <c r="M37" s="141"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1">
        <v>0</v>
      </c>
      <c r="W37" s="140">
        <v>0</v>
      </c>
    </row>
    <row r="38" spans="1:23" ht="12.75" customHeight="1">
      <c r="A38" s="139" t="s">
        <v>188</v>
      </c>
      <c r="B38" s="140">
        <f t="shared" si="2"/>
        <v>2</v>
      </c>
      <c r="C38" s="141">
        <v>0</v>
      </c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1</v>
      </c>
      <c r="T38" s="141">
        <v>1</v>
      </c>
      <c r="U38" s="141">
        <v>0</v>
      </c>
      <c r="V38" s="141">
        <v>0</v>
      </c>
      <c r="W38" s="140">
        <v>0</v>
      </c>
    </row>
    <row r="39" spans="1:23" ht="12.75" customHeight="1">
      <c r="A39" s="139" t="s">
        <v>396</v>
      </c>
      <c r="B39" s="140">
        <f t="shared" si="2"/>
        <v>9</v>
      </c>
      <c r="C39" s="141">
        <v>0</v>
      </c>
      <c r="D39" s="141">
        <v>6</v>
      </c>
      <c r="E39" s="141"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41">
        <v>0</v>
      </c>
      <c r="Q39" s="141">
        <v>1</v>
      </c>
      <c r="R39" s="141">
        <v>0</v>
      </c>
      <c r="S39" s="141">
        <v>0</v>
      </c>
      <c r="T39" s="141">
        <v>1</v>
      </c>
      <c r="U39" s="141">
        <v>0</v>
      </c>
      <c r="V39" s="141">
        <v>0</v>
      </c>
      <c r="W39" s="140">
        <v>1</v>
      </c>
    </row>
    <row r="40" spans="1:23" ht="12.75" customHeight="1">
      <c r="A40" s="139" t="s">
        <v>248</v>
      </c>
      <c r="B40" s="140">
        <f t="shared" si="2"/>
        <v>1</v>
      </c>
      <c r="C40" s="141">
        <v>0</v>
      </c>
      <c r="D40" s="141">
        <v>0</v>
      </c>
      <c r="E40" s="141"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v>0</v>
      </c>
      <c r="S40" s="141">
        <v>0</v>
      </c>
      <c r="T40" s="141">
        <v>0</v>
      </c>
      <c r="U40" s="141">
        <v>0</v>
      </c>
      <c r="V40" s="141">
        <v>0</v>
      </c>
      <c r="W40" s="140">
        <v>1</v>
      </c>
    </row>
    <row r="41" spans="1:23" ht="12.75" customHeight="1">
      <c r="A41" s="139" t="s">
        <v>397</v>
      </c>
      <c r="B41" s="140">
        <f t="shared" si="2"/>
        <v>6</v>
      </c>
      <c r="C41" s="141">
        <v>0</v>
      </c>
      <c r="D41" s="141">
        <v>2</v>
      </c>
      <c r="E41" s="141">
        <v>0</v>
      </c>
      <c r="F41" s="141">
        <v>0</v>
      </c>
      <c r="G41" s="141">
        <v>1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1</v>
      </c>
      <c r="P41" s="141">
        <v>0</v>
      </c>
      <c r="Q41" s="141">
        <v>0</v>
      </c>
      <c r="R41" s="141">
        <v>0</v>
      </c>
      <c r="S41" s="141">
        <v>0</v>
      </c>
      <c r="T41" s="141">
        <v>0</v>
      </c>
      <c r="U41" s="141">
        <v>1</v>
      </c>
      <c r="V41" s="141">
        <v>1</v>
      </c>
      <c r="W41" s="140">
        <v>0</v>
      </c>
    </row>
    <row r="42" spans="1:23" ht="12.75" customHeight="1">
      <c r="A42" s="139" t="s">
        <v>398</v>
      </c>
      <c r="B42" s="140">
        <f t="shared" si="2"/>
        <v>21</v>
      </c>
      <c r="C42" s="141">
        <v>0</v>
      </c>
      <c r="D42" s="141">
        <v>6</v>
      </c>
      <c r="E42" s="141">
        <v>2</v>
      </c>
      <c r="F42" s="141">
        <v>0</v>
      </c>
      <c r="G42" s="141">
        <v>0</v>
      </c>
      <c r="H42" s="141">
        <v>1</v>
      </c>
      <c r="I42" s="141">
        <v>0</v>
      </c>
      <c r="J42" s="141">
        <v>1</v>
      </c>
      <c r="K42" s="141">
        <v>0</v>
      </c>
      <c r="L42" s="141">
        <v>1</v>
      </c>
      <c r="M42" s="141">
        <v>1</v>
      </c>
      <c r="N42" s="141">
        <v>0</v>
      </c>
      <c r="O42" s="141">
        <v>0</v>
      </c>
      <c r="P42" s="141">
        <v>0</v>
      </c>
      <c r="Q42" s="141">
        <v>1</v>
      </c>
      <c r="R42" s="141">
        <v>0</v>
      </c>
      <c r="S42" s="141">
        <v>2</v>
      </c>
      <c r="T42" s="141">
        <v>0</v>
      </c>
      <c r="U42" s="141">
        <v>0</v>
      </c>
      <c r="V42" s="141">
        <v>6</v>
      </c>
      <c r="W42" s="140">
        <v>0</v>
      </c>
    </row>
    <row r="43" spans="1:23" ht="12.75" customHeight="1">
      <c r="A43" s="139" t="s">
        <v>399</v>
      </c>
      <c r="B43" s="140">
        <f t="shared" si="2"/>
        <v>1</v>
      </c>
      <c r="C43" s="141">
        <v>0</v>
      </c>
      <c r="D43" s="141">
        <v>0</v>
      </c>
      <c r="E43" s="141"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41">
        <v>0</v>
      </c>
      <c r="Q43" s="141">
        <v>0</v>
      </c>
      <c r="R43" s="141">
        <v>0</v>
      </c>
      <c r="S43" s="141">
        <v>0</v>
      </c>
      <c r="T43" s="141">
        <v>0</v>
      </c>
      <c r="U43" s="141">
        <v>0</v>
      </c>
      <c r="V43" s="141">
        <v>0</v>
      </c>
      <c r="W43" s="140">
        <v>1</v>
      </c>
    </row>
    <row r="44" spans="1:23" ht="12.75" customHeight="1">
      <c r="A44" s="139" t="s">
        <v>400</v>
      </c>
      <c r="B44" s="140">
        <f t="shared" si="2"/>
        <v>527</v>
      </c>
      <c r="C44" s="141">
        <v>5</v>
      </c>
      <c r="D44" s="141">
        <v>168</v>
      </c>
      <c r="E44" s="141">
        <v>15</v>
      </c>
      <c r="F44" s="141">
        <v>26</v>
      </c>
      <c r="G44" s="141">
        <v>9</v>
      </c>
      <c r="H44" s="141">
        <v>9</v>
      </c>
      <c r="I44" s="141">
        <v>21</v>
      </c>
      <c r="J44" s="141">
        <v>58</v>
      </c>
      <c r="K44" s="141">
        <v>5</v>
      </c>
      <c r="L44" s="141">
        <v>52</v>
      </c>
      <c r="M44" s="141">
        <v>13</v>
      </c>
      <c r="N44" s="141">
        <v>15</v>
      </c>
      <c r="O44" s="141">
        <v>14</v>
      </c>
      <c r="P44" s="141">
        <v>9</v>
      </c>
      <c r="Q44" s="141">
        <v>17</v>
      </c>
      <c r="R44" s="141">
        <v>6</v>
      </c>
      <c r="S44" s="141">
        <v>12</v>
      </c>
      <c r="T44" s="141">
        <v>4</v>
      </c>
      <c r="U44" s="141">
        <v>0</v>
      </c>
      <c r="V44" s="141">
        <v>20</v>
      </c>
      <c r="W44" s="140">
        <v>49</v>
      </c>
    </row>
    <row r="45" spans="1:23" ht="12.75" customHeight="1">
      <c r="A45" s="139" t="s">
        <v>189</v>
      </c>
      <c r="B45" s="140">
        <f t="shared" si="2"/>
        <v>1</v>
      </c>
      <c r="C45" s="141">
        <v>0</v>
      </c>
      <c r="D45" s="141">
        <v>0</v>
      </c>
      <c r="E45" s="141"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141">
        <v>0</v>
      </c>
      <c r="Q45" s="141">
        <v>0</v>
      </c>
      <c r="R45" s="141">
        <v>0</v>
      </c>
      <c r="S45" s="141">
        <v>1</v>
      </c>
      <c r="T45" s="141">
        <v>0</v>
      </c>
      <c r="U45" s="141">
        <v>0</v>
      </c>
      <c r="V45" s="141">
        <v>0</v>
      </c>
      <c r="W45" s="140">
        <v>0</v>
      </c>
    </row>
    <row r="46" spans="1:23" ht="12.75" customHeight="1">
      <c r="A46" s="139" t="s">
        <v>401</v>
      </c>
      <c r="B46" s="140">
        <f t="shared" si="2"/>
        <v>8</v>
      </c>
      <c r="C46" s="141">
        <v>0</v>
      </c>
      <c r="D46" s="141">
        <v>2</v>
      </c>
      <c r="E46" s="141">
        <v>0</v>
      </c>
      <c r="F46" s="141">
        <v>1</v>
      </c>
      <c r="G46" s="141">
        <v>0</v>
      </c>
      <c r="H46" s="141">
        <v>0</v>
      </c>
      <c r="I46" s="141">
        <v>0</v>
      </c>
      <c r="J46" s="141">
        <v>0</v>
      </c>
      <c r="K46" s="141">
        <v>0</v>
      </c>
      <c r="L46" s="141">
        <v>5</v>
      </c>
      <c r="M46" s="141">
        <v>0</v>
      </c>
      <c r="N46" s="141">
        <v>0</v>
      </c>
      <c r="O46" s="141">
        <v>0</v>
      </c>
      <c r="P46" s="141">
        <v>0</v>
      </c>
      <c r="Q46" s="141">
        <v>0</v>
      </c>
      <c r="R46" s="141">
        <v>0</v>
      </c>
      <c r="S46" s="141">
        <v>0</v>
      </c>
      <c r="T46" s="141">
        <v>0</v>
      </c>
      <c r="U46" s="141">
        <v>0</v>
      </c>
      <c r="V46" s="141">
        <v>0</v>
      </c>
      <c r="W46" s="140">
        <v>0</v>
      </c>
    </row>
    <row r="47" spans="1:23" ht="12.75" customHeight="1">
      <c r="A47" s="139" t="s">
        <v>402</v>
      </c>
      <c r="B47" s="140">
        <f t="shared" si="2"/>
        <v>4</v>
      </c>
      <c r="C47" s="141">
        <v>0</v>
      </c>
      <c r="D47" s="141">
        <v>2</v>
      </c>
      <c r="E47" s="141">
        <v>0</v>
      </c>
      <c r="F47" s="141">
        <v>0</v>
      </c>
      <c r="G47" s="141">
        <v>0</v>
      </c>
      <c r="H47" s="141">
        <v>0</v>
      </c>
      <c r="I47" s="141">
        <v>1</v>
      </c>
      <c r="J47" s="141">
        <v>0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141">
        <v>0</v>
      </c>
      <c r="Q47" s="141">
        <v>0</v>
      </c>
      <c r="R47" s="141">
        <v>0</v>
      </c>
      <c r="S47" s="141">
        <v>1</v>
      </c>
      <c r="T47" s="141">
        <v>0</v>
      </c>
      <c r="U47" s="141">
        <v>0</v>
      </c>
      <c r="V47" s="141">
        <v>0</v>
      </c>
      <c r="W47" s="140">
        <v>0</v>
      </c>
    </row>
    <row r="48" spans="1:23" ht="12.75" customHeight="1">
      <c r="A48" s="139" t="s">
        <v>403</v>
      </c>
      <c r="B48" s="140">
        <f t="shared" si="2"/>
        <v>292</v>
      </c>
      <c r="C48" s="141">
        <v>7</v>
      </c>
      <c r="D48" s="141">
        <v>100</v>
      </c>
      <c r="E48" s="141">
        <v>22</v>
      </c>
      <c r="F48" s="141">
        <v>41</v>
      </c>
      <c r="G48" s="141">
        <v>6</v>
      </c>
      <c r="H48" s="141">
        <v>2</v>
      </c>
      <c r="I48" s="141">
        <v>3</v>
      </c>
      <c r="J48" s="141">
        <v>2</v>
      </c>
      <c r="K48" s="141">
        <v>0</v>
      </c>
      <c r="L48" s="141">
        <v>28</v>
      </c>
      <c r="M48" s="141">
        <v>5</v>
      </c>
      <c r="N48" s="141">
        <v>0</v>
      </c>
      <c r="O48" s="141">
        <v>8</v>
      </c>
      <c r="P48" s="141">
        <v>11</v>
      </c>
      <c r="Q48" s="141">
        <v>5</v>
      </c>
      <c r="R48" s="141">
        <v>8</v>
      </c>
      <c r="S48" s="141">
        <v>18</v>
      </c>
      <c r="T48" s="141">
        <v>0</v>
      </c>
      <c r="U48" s="141">
        <v>0</v>
      </c>
      <c r="V48" s="141">
        <v>17</v>
      </c>
      <c r="W48" s="140">
        <v>9</v>
      </c>
    </row>
    <row r="49" spans="1:23" ht="12.75" customHeight="1">
      <c r="A49" s="139" t="s">
        <v>249</v>
      </c>
      <c r="B49" s="140">
        <f t="shared" si="2"/>
        <v>1</v>
      </c>
      <c r="C49" s="141">
        <v>1</v>
      </c>
      <c r="D49" s="141">
        <v>0</v>
      </c>
      <c r="E49" s="141"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41">
        <v>0</v>
      </c>
      <c r="Q49" s="141">
        <v>0</v>
      </c>
      <c r="R49" s="141">
        <v>0</v>
      </c>
      <c r="S49" s="141">
        <v>0</v>
      </c>
      <c r="T49" s="141">
        <v>0</v>
      </c>
      <c r="U49" s="141">
        <v>0</v>
      </c>
      <c r="V49" s="141">
        <v>0</v>
      </c>
      <c r="W49" s="140">
        <v>0</v>
      </c>
    </row>
    <row r="50" spans="1:23" ht="12.75" customHeight="1">
      <c r="A50" s="139" t="s">
        <v>404</v>
      </c>
      <c r="B50" s="140">
        <f t="shared" si="2"/>
        <v>31</v>
      </c>
      <c r="C50" s="141">
        <v>0</v>
      </c>
      <c r="D50" s="141">
        <v>3</v>
      </c>
      <c r="E50" s="141">
        <v>2</v>
      </c>
      <c r="F50" s="141">
        <v>2</v>
      </c>
      <c r="G50" s="141">
        <v>0</v>
      </c>
      <c r="H50" s="141">
        <v>1</v>
      </c>
      <c r="I50" s="141">
        <v>2</v>
      </c>
      <c r="J50" s="141">
        <v>2</v>
      </c>
      <c r="K50" s="141">
        <v>1</v>
      </c>
      <c r="L50" s="141">
        <v>3</v>
      </c>
      <c r="M50" s="141">
        <v>0</v>
      </c>
      <c r="N50" s="141">
        <v>1</v>
      </c>
      <c r="O50" s="141">
        <v>0</v>
      </c>
      <c r="P50" s="141">
        <v>0</v>
      </c>
      <c r="Q50" s="141">
        <v>5</v>
      </c>
      <c r="R50" s="141">
        <v>0</v>
      </c>
      <c r="S50" s="141">
        <v>3</v>
      </c>
      <c r="T50" s="141">
        <v>0</v>
      </c>
      <c r="U50" s="141">
        <v>0</v>
      </c>
      <c r="V50" s="141">
        <v>1</v>
      </c>
      <c r="W50" s="140">
        <v>5</v>
      </c>
    </row>
    <row r="51" spans="1:23" ht="12.75" customHeight="1">
      <c r="A51" s="139" t="s">
        <v>190</v>
      </c>
      <c r="B51" s="140">
        <f t="shared" si="2"/>
        <v>1</v>
      </c>
      <c r="C51" s="141">
        <v>0</v>
      </c>
      <c r="D51" s="141">
        <v>1</v>
      </c>
      <c r="E51" s="141"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141">
        <v>0</v>
      </c>
      <c r="Q51" s="141">
        <v>0</v>
      </c>
      <c r="R51" s="141">
        <v>0</v>
      </c>
      <c r="S51" s="141">
        <v>0</v>
      </c>
      <c r="T51" s="141">
        <v>0</v>
      </c>
      <c r="U51" s="141">
        <v>0</v>
      </c>
      <c r="V51" s="141">
        <v>0</v>
      </c>
      <c r="W51" s="140">
        <v>0</v>
      </c>
    </row>
    <row r="52" spans="1:23" ht="12.75" customHeight="1">
      <c r="A52" s="139" t="s">
        <v>405</v>
      </c>
      <c r="B52" s="140">
        <f t="shared" si="2"/>
        <v>25</v>
      </c>
      <c r="C52" s="141">
        <v>0</v>
      </c>
      <c r="D52" s="141">
        <v>15</v>
      </c>
      <c r="E52" s="141">
        <v>0</v>
      </c>
      <c r="F52" s="141">
        <v>2</v>
      </c>
      <c r="G52" s="141">
        <v>1</v>
      </c>
      <c r="H52" s="141">
        <v>0</v>
      </c>
      <c r="I52" s="141">
        <v>0</v>
      </c>
      <c r="J52" s="141">
        <v>1</v>
      </c>
      <c r="K52" s="141">
        <v>0</v>
      </c>
      <c r="L52" s="141">
        <v>0</v>
      </c>
      <c r="M52" s="141">
        <v>0</v>
      </c>
      <c r="N52" s="141">
        <v>0</v>
      </c>
      <c r="O52" s="141">
        <v>0</v>
      </c>
      <c r="P52" s="141">
        <v>1</v>
      </c>
      <c r="Q52" s="141">
        <v>1</v>
      </c>
      <c r="R52" s="141">
        <v>0</v>
      </c>
      <c r="S52" s="141">
        <v>0</v>
      </c>
      <c r="T52" s="141">
        <v>0</v>
      </c>
      <c r="U52" s="141">
        <v>0</v>
      </c>
      <c r="V52" s="141">
        <v>0</v>
      </c>
      <c r="W52" s="140">
        <v>4</v>
      </c>
    </row>
    <row r="53" spans="1:23" ht="12.75" customHeight="1">
      <c r="A53" s="139" t="s">
        <v>406</v>
      </c>
      <c r="B53" s="140">
        <f t="shared" si="2"/>
        <v>1</v>
      </c>
      <c r="C53" s="141">
        <v>0</v>
      </c>
      <c r="D53" s="141">
        <v>1</v>
      </c>
      <c r="E53" s="141"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1">
        <v>0</v>
      </c>
      <c r="P53" s="141">
        <v>0</v>
      </c>
      <c r="Q53" s="141">
        <v>0</v>
      </c>
      <c r="R53" s="141">
        <v>0</v>
      </c>
      <c r="S53" s="141">
        <v>0</v>
      </c>
      <c r="T53" s="141">
        <v>0</v>
      </c>
      <c r="U53" s="141">
        <v>0</v>
      </c>
      <c r="V53" s="141">
        <v>0</v>
      </c>
      <c r="W53" s="140">
        <v>0</v>
      </c>
    </row>
    <row r="54" spans="1:23" ht="12.75" customHeight="1">
      <c r="A54" s="139" t="s">
        <v>191</v>
      </c>
      <c r="B54" s="140">
        <f t="shared" si="2"/>
        <v>2</v>
      </c>
      <c r="C54" s="141">
        <v>0</v>
      </c>
      <c r="D54" s="141">
        <v>0</v>
      </c>
      <c r="E54" s="141">
        <v>0</v>
      </c>
      <c r="F54" s="141">
        <v>0</v>
      </c>
      <c r="G54" s="141">
        <v>0</v>
      </c>
      <c r="H54" s="141">
        <v>1</v>
      </c>
      <c r="I54" s="141">
        <v>1</v>
      </c>
      <c r="J54" s="141">
        <v>0</v>
      </c>
      <c r="K54" s="141">
        <v>0</v>
      </c>
      <c r="L54" s="141">
        <v>0</v>
      </c>
      <c r="M54" s="141">
        <v>0</v>
      </c>
      <c r="N54" s="141">
        <v>0</v>
      </c>
      <c r="O54" s="141">
        <v>0</v>
      </c>
      <c r="P54" s="141">
        <v>0</v>
      </c>
      <c r="Q54" s="141">
        <v>0</v>
      </c>
      <c r="R54" s="141">
        <v>0</v>
      </c>
      <c r="S54" s="141">
        <v>0</v>
      </c>
      <c r="T54" s="141">
        <v>0</v>
      </c>
      <c r="U54" s="141">
        <v>0</v>
      </c>
      <c r="V54" s="141">
        <v>0</v>
      </c>
      <c r="W54" s="140">
        <v>0</v>
      </c>
    </row>
    <row r="55" spans="1:23" ht="12.75" customHeight="1">
      <c r="A55" s="139" t="s">
        <v>192</v>
      </c>
      <c r="B55" s="140">
        <f t="shared" si="2"/>
        <v>2</v>
      </c>
      <c r="C55" s="141">
        <v>0</v>
      </c>
      <c r="D55" s="141">
        <v>0</v>
      </c>
      <c r="E55" s="141">
        <v>0</v>
      </c>
      <c r="F55" s="141">
        <v>0</v>
      </c>
      <c r="G55" s="141">
        <v>0</v>
      </c>
      <c r="H55" s="141">
        <v>0</v>
      </c>
      <c r="I55" s="141">
        <v>0</v>
      </c>
      <c r="J55" s="141">
        <v>0</v>
      </c>
      <c r="K55" s="141">
        <v>0</v>
      </c>
      <c r="L55" s="141">
        <v>0</v>
      </c>
      <c r="M55" s="141">
        <v>1</v>
      </c>
      <c r="N55" s="141">
        <v>0</v>
      </c>
      <c r="O55" s="141">
        <v>1</v>
      </c>
      <c r="P55" s="141">
        <v>0</v>
      </c>
      <c r="Q55" s="141">
        <v>0</v>
      </c>
      <c r="R55" s="141">
        <v>0</v>
      </c>
      <c r="S55" s="141">
        <v>0</v>
      </c>
      <c r="T55" s="141">
        <v>0</v>
      </c>
      <c r="U55" s="141">
        <v>0</v>
      </c>
      <c r="V55" s="141">
        <v>0</v>
      </c>
      <c r="W55" s="140">
        <v>0</v>
      </c>
    </row>
    <row r="56" spans="1:23" ht="12.75" customHeight="1">
      <c r="A56" s="139" t="s">
        <v>407</v>
      </c>
      <c r="B56" s="140">
        <f t="shared" si="2"/>
        <v>31</v>
      </c>
      <c r="C56" s="141">
        <v>1</v>
      </c>
      <c r="D56" s="141">
        <v>13</v>
      </c>
      <c r="E56" s="141">
        <v>2</v>
      </c>
      <c r="F56" s="141">
        <v>1</v>
      </c>
      <c r="G56" s="141">
        <v>1</v>
      </c>
      <c r="H56" s="141">
        <v>0</v>
      </c>
      <c r="I56" s="141">
        <v>2</v>
      </c>
      <c r="J56" s="141">
        <v>0</v>
      </c>
      <c r="K56" s="141">
        <v>0</v>
      </c>
      <c r="L56" s="141">
        <v>1</v>
      </c>
      <c r="M56" s="141">
        <v>0</v>
      </c>
      <c r="N56" s="141">
        <v>0</v>
      </c>
      <c r="O56" s="141">
        <v>0</v>
      </c>
      <c r="P56" s="141">
        <v>0</v>
      </c>
      <c r="Q56" s="141">
        <v>2</v>
      </c>
      <c r="R56" s="141">
        <v>0</v>
      </c>
      <c r="S56" s="141">
        <v>3</v>
      </c>
      <c r="T56" s="141">
        <v>0</v>
      </c>
      <c r="U56" s="141">
        <v>0</v>
      </c>
      <c r="V56" s="141">
        <v>3</v>
      </c>
      <c r="W56" s="140">
        <v>2</v>
      </c>
    </row>
    <row r="57" spans="1:23" ht="12.75" customHeight="1">
      <c r="A57" s="139" t="s">
        <v>193</v>
      </c>
      <c r="B57" s="140">
        <f t="shared" si="2"/>
        <v>3</v>
      </c>
      <c r="C57" s="141">
        <v>0</v>
      </c>
      <c r="D57" s="141">
        <v>0</v>
      </c>
      <c r="E57" s="141">
        <v>0</v>
      </c>
      <c r="F57" s="141">
        <v>1</v>
      </c>
      <c r="G57" s="141">
        <v>0</v>
      </c>
      <c r="H57" s="141">
        <v>0</v>
      </c>
      <c r="I57" s="141">
        <v>0</v>
      </c>
      <c r="J57" s="141">
        <v>0</v>
      </c>
      <c r="K57" s="141">
        <v>0</v>
      </c>
      <c r="L57" s="141">
        <v>0</v>
      </c>
      <c r="M57" s="141">
        <v>0</v>
      </c>
      <c r="N57" s="141">
        <v>2</v>
      </c>
      <c r="O57" s="141">
        <v>0</v>
      </c>
      <c r="P57" s="141">
        <v>0</v>
      </c>
      <c r="Q57" s="141">
        <v>0</v>
      </c>
      <c r="R57" s="141">
        <v>0</v>
      </c>
      <c r="S57" s="141">
        <v>0</v>
      </c>
      <c r="T57" s="141">
        <v>0</v>
      </c>
      <c r="U57" s="141">
        <v>0</v>
      </c>
      <c r="V57" s="141">
        <v>0</v>
      </c>
      <c r="W57" s="140">
        <v>0</v>
      </c>
    </row>
    <row r="58" spans="1:23" ht="12.75" customHeight="1">
      <c r="A58" s="139" t="s">
        <v>408</v>
      </c>
      <c r="B58" s="140">
        <f t="shared" si="2"/>
        <v>2</v>
      </c>
      <c r="C58" s="141">
        <v>0</v>
      </c>
      <c r="D58" s="141">
        <v>0</v>
      </c>
      <c r="E58" s="141">
        <v>0</v>
      </c>
      <c r="F58" s="141">
        <v>0</v>
      </c>
      <c r="G58" s="141">
        <v>0</v>
      </c>
      <c r="H58" s="141">
        <v>0</v>
      </c>
      <c r="I58" s="141">
        <v>0</v>
      </c>
      <c r="J58" s="141">
        <v>0</v>
      </c>
      <c r="K58" s="141">
        <v>0</v>
      </c>
      <c r="L58" s="141">
        <v>0</v>
      </c>
      <c r="M58" s="141">
        <v>0</v>
      </c>
      <c r="N58" s="141">
        <v>0</v>
      </c>
      <c r="O58" s="141">
        <v>0</v>
      </c>
      <c r="P58" s="141">
        <v>0</v>
      </c>
      <c r="Q58" s="141">
        <v>1</v>
      </c>
      <c r="R58" s="141">
        <v>1</v>
      </c>
      <c r="S58" s="141">
        <v>0</v>
      </c>
      <c r="T58" s="141">
        <v>0</v>
      </c>
      <c r="U58" s="141">
        <v>0</v>
      </c>
      <c r="V58" s="141">
        <v>0</v>
      </c>
      <c r="W58" s="140">
        <v>0</v>
      </c>
    </row>
    <row r="59" spans="1:23" ht="12.75" customHeight="1">
      <c r="A59" s="139" t="s">
        <v>409</v>
      </c>
      <c r="B59" s="140">
        <f t="shared" si="2"/>
        <v>3</v>
      </c>
      <c r="C59" s="141">
        <v>0</v>
      </c>
      <c r="D59" s="141">
        <v>2</v>
      </c>
      <c r="E59" s="141">
        <v>0</v>
      </c>
      <c r="F59" s="141">
        <v>0</v>
      </c>
      <c r="G59" s="141">
        <v>0</v>
      </c>
      <c r="H59" s="141">
        <v>1</v>
      </c>
      <c r="I59" s="141">
        <v>0</v>
      </c>
      <c r="J59" s="141">
        <v>0</v>
      </c>
      <c r="K59" s="141">
        <v>0</v>
      </c>
      <c r="L59" s="141">
        <v>0</v>
      </c>
      <c r="M59" s="141">
        <v>0</v>
      </c>
      <c r="N59" s="141">
        <v>0</v>
      </c>
      <c r="O59" s="141">
        <v>0</v>
      </c>
      <c r="P59" s="141">
        <v>0</v>
      </c>
      <c r="Q59" s="141">
        <v>0</v>
      </c>
      <c r="R59" s="141">
        <v>0</v>
      </c>
      <c r="S59" s="141">
        <v>0</v>
      </c>
      <c r="T59" s="141">
        <v>0</v>
      </c>
      <c r="U59" s="141">
        <v>0</v>
      </c>
      <c r="V59" s="141">
        <v>0</v>
      </c>
      <c r="W59" s="140">
        <v>0</v>
      </c>
    </row>
    <row r="60" spans="1:23" ht="12.75" customHeight="1">
      <c r="A60" s="139" t="s">
        <v>194</v>
      </c>
      <c r="B60" s="140">
        <f t="shared" si="2"/>
        <v>1</v>
      </c>
      <c r="C60" s="141">
        <v>1</v>
      </c>
      <c r="D60" s="141">
        <v>0</v>
      </c>
      <c r="E60" s="141">
        <v>0</v>
      </c>
      <c r="F60" s="141">
        <v>0</v>
      </c>
      <c r="G60" s="141">
        <v>0</v>
      </c>
      <c r="H60" s="141">
        <v>0</v>
      </c>
      <c r="I60" s="141">
        <v>0</v>
      </c>
      <c r="J60" s="141">
        <v>0</v>
      </c>
      <c r="K60" s="141">
        <v>0</v>
      </c>
      <c r="L60" s="141">
        <v>0</v>
      </c>
      <c r="M60" s="141">
        <v>0</v>
      </c>
      <c r="N60" s="141">
        <v>0</v>
      </c>
      <c r="O60" s="141">
        <v>0</v>
      </c>
      <c r="P60" s="141">
        <v>0</v>
      </c>
      <c r="Q60" s="141">
        <v>0</v>
      </c>
      <c r="R60" s="141">
        <v>0</v>
      </c>
      <c r="S60" s="141">
        <v>0</v>
      </c>
      <c r="T60" s="141">
        <v>0</v>
      </c>
      <c r="U60" s="141">
        <v>0</v>
      </c>
      <c r="V60" s="141">
        <v>0</v>
      </c>
      <c r="W60" s="140">
        <v>0</v>
      </c>
    </row>
    <row r="61" spans="1:23" ht="12.75" customHeight="1">
      <c r="A61" s="139" t="s">
        <v>250</v>
      </c>
      <c r="B61" s="140">
        <f t="shared" si="2"/>
        <v>2</v>
      </c>
      <c r="C61" s="141">
        <v>0</v>
      </c>
      <c r="D61" s="141">
        <v>1</v>
      </c>
      <c r="E61" s="141">
        <v>0</v>
      </c>
      <c r="F61" s="141">
        <v>0</v>
      </c>
      <c r="G61" s="141">
        <v>0</v>
      </c>
      <c r="H61" s="141">
        <v>0</v>
      </c>
      <c r="I61" s="141">
        <v>0</v>
      </c>
      <c r="J61" s="141">
        <v>0</v>
      </c>
      <c r="K61" s="141">
        <v>0</v>
      </c>
      <c r="L61" s="141">
        <v>0</v>
      </c>
      <c r="M61" s="141">
        <v>0</v>
      </c>
      <c r="N61" s="141">
        <v>0</v>
      </c>
      <c r="O61" s="141">
        <v>0</v>
      </c>
      <c r="P61" s="141">
        <v>0</v>
      </c>
      <c r="Q61" s="141">
        <v>0</v>
      </c>
      <c r="R61" s="141">
        <v>0</v>
      </c>
      <c r="S61" s="141">
        <v>0</v>
      </c>
      <c r="T61" s="141">
        <v>0</v>
      </c>
      <c r="U61" s="141">
        <v>0</v>
      </c>
      <c r="V61" s="141">
        <v>1</v>
      </c>
      <c r="W61" s="140">
        <v>0</v>
      </c>
    </row>
    <row r="62" spans="1:23" ht="12.75" customHeight="1">
      <c r="A62" s="139" t="s">
        <v>251</v>
      </c>
      <c r="B62" s="140">
        <f t="shared" si="2"/>
        <v>2</v>
      </c>
      <c r="C62" s="141">
        <v>0</v>
      </c>
      <c r="D62" s="141">
        <v>1</v>
      </c>
      <c r="E62" s="141">
        <v>0</v>
      </c>
      <c r="F62" s="141">
        <v>0</v>
      </c>
      <c r="G62" s="141">
        <v>0</v>
      </c>
      <c r="H62" s="141">
        <v>0</v>
      </c>
      <c r="I62" s="141">
        <v>0</v>
      </c>
      <c r="J62" s="141">
        <v>0</v>
      </c>
      <c r="K62" s="141">
        <v>0</v>
      </c>
      <c r="L62" s="141">
        <v>0</v>
      </c>
      <c r="M62" s="141">
        <v>0</v>
      </c>
      <c r="N62" s="141">
        <v>0</v>
      </c>
      <c r="O62" s="141">
        <v>0</v>
      </c>
      <c r="P62" s="141">
        <v>0</v>
      </c>
      <c r="Q62" s="141">
        <v>0</v>
      </c>
      <c r="R62" s="141">
        <v>0</v>
      </c>
      <c r="S62" s="141">
        <v>0</v>
      </c>
      <c r="T62" s="141">
        <v>0</v>
      </c>
      <c r="U62" s="141">
        <v>0</v>
      </c>
      <c r="V62" s="141">
        <v>0</v>
      </c>
      <c r="W62" s="140">
        <v>1</v>
      </c>
    </row>
    <row r="63" spans="1:23" ht="12.75" customHeight="1">
      <c r="A63" s="139" t="s">
        <v>410</v>
      </c>
      <c r="B63" s="140">
        <f t="shared" si="2"/>
        <v>43</v>
      </c>
      <c r="C63" s="141">
        <v>1</v>
      </c>
      <c r="D63" s="141">
        <v>4</v>
      </c>
      <c r="E63" s="141">
        <v>1</v>
      </c>
      <c r="F63" s="141">
        <v>4</v>
      </c>
      <c r="G63" s="141">
        <v>1</v>
      </c>
      <c r="H63" s="141">
        <v>1</v>
      </c>
      <c r="I63" s="141">
        <v>16</v>
      </c>
      <c r="J63" s="141">
        <v>5</v>
      </c>
      <c r="K63" s="141">
        <v>1</v>
      </c>
      <c r="L63" s="141">
        <v>4</v>
      </c>
      <c r="M63" s="141">
        <v>0</v>
      </c>
      <c r="N63" s="141">
        <v>1</v>
      </c>
      <c r="O63" s="141">
        <v>1</v>
      </c>
      <c r="P63" s="141">
        <v>0</v>
      </c>
      <c r="Q63" s="141">
        <v>0</v>
      </c>
      <c r="R63" s="141">
        <v>0</v>
      </c>
      <c r="S63" s="141">
        <v>0</v>
      </c>
      <c r="T63" s="141">
        <v>0</v>
      </c>
      <c r="U63" s="141">
        <v>0</v>
      </c>
      <c r="V63" s="141">
        <v>1</v>
      </c>
      <c r="W63" s="140">
        <v>2</v>
      </c>
    </row>
    <row r="64" spans="1:23" ht="12.75" customHeight="1">
      <c r="A64" s="139" t="s">
        <v>411</v>
      </c>
      <c r="B64" s="140">
        <f t="shared" si="2"/>
        <v>2</v>
      </c>
      <c r="C64" s="141">
        <v>0</v>
      </c>
      <c r="D64" s="141">
        <v>1</v>
      </c>
      <c r="E64" s="141">
        <v>0</v>
      </c>
      <c r="F64" s="141">
        <v>0</v>
      </c>
      <c r="G64" s="141">
        <v>0</v>
      </c>
      <c r="H64" s="141">
        <v>0</v>
      </c>
      <c r="I64" s="141">
        <v>0</v>
      </c>
      <c r="J64" s="141">
        <v>1</v>
      </c>
      <c r="K64" s="141">
        <v>0</v>
      </c>
      <c r="L64" s="141">
        <v>0</v>
      </c>
      <c r="M64" s="141">
        <v>0</v>
      </c>
      <c r="N64" s="141">
        <v>0</v>
      </c>
      <c r="O64" s="141">
        <v>0</v>
      </c>
      <c r="P64" s="141">
        <v>0</v>
      </c>
      <c r="Q64" s="141">
        <v>0</v>
      </c>
      <c r="R64" s="141">
        <v>0</v>
      </c>
      <c r="S64" s="141">
        <v>0</v>
      </c>
      <c r="T64" s="141">
        <v>0</v>
      </c>
      <c r="U64" s="141">
        <v>0</v>
      </c>
      <c r="V64" s="141">
        <v>0</v>
      </c>
      <c r="W64" s="140">
        <v>0</v>
      </c>
    </row>
    <row r="65" spans="1:23" ht="12.75" customHeight="1">
      <c r="A65" s="139" t="s">
        <v>195</v>
      </c>
      <c r="B65" s="140">
        <f t="shared" si="2"/>
        <v>1</v>
      </c>
      <c r="C65" s="141">
        <v>0</v>
      </c>
      <c r="D65" s="141">
        <v>0</v>
      </c>
      <c r="E65" s="141">
        <v>0</v>
      </c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0</v>
      </c>
      <c r="L65" s="141">
        <v>0</v>
      </c>
      <c r="M65" s="141">
        <v>0</v>
      </c>
      <c r="N65" s="141">
        <v>0</v>
      </c>
      <c r="O65" s="141">
        <v>0</v>
      </c>
      <c r="P65" s="141">
        <v>0</v>
      </c>
      <c r="Q65" s="141">
        <v>0</v>
      </c>
      <c r="R65" s="141">
        <v>0</v>
      </c>
      <c r="S65" s="141">
        <v>0</v>
      </c>
      <c r="T65" s="141">
        <v>0</v>
      </c>
      <c r="U65" s="141">
        <v>0</v>
      </c>
      <c r="V65" s="141">
        <v>1</v>
      </c>
      <c r="W65" s="140">
        <v>0</v>
      </c>
    </row>
    <row r="66" spans="1:23" ht="12.75" customHeight="1">
      <c r="A66" s="139" t="s">
        <v>252</v>
      </c>
      <c r="B66" s="140">
        <f t="shared" si="2"/>
        <v>1</v>
      </c>
      <c r="C66" s="141">
        <v>0</v>
      </c>
      <c r="D66" s="141">
        <v>0</v>
      </c>
      <c r="E66" s="141">
        <v>0</v>
      </c>
      <c r="F66" s="141">
        <v>0</v>
      </c>
      <c r="G66" s="141">
        <v>0</v>
      </c>
      <c r="H66" s="141">
        <v>0</v>
      </c>
      <c r="I66" s="141">
        <v>0</v>
      </c>
      <c r="J66" s="141">
        <v>1</v>
      </c>
      <c r="K66" s="141">
        <v>0</v>
      </c>
      <c r="L66" s="141">
        <v>0</v>
      </c>
      <c r="M66" s="141">
        <v>0</v>
      </c>
      <c r="N66" s="141">
        <v>0</v>
      </c>
      <c r="O66" s="141">
        <v>0</v>
      </c>
      <c r="P66" s="141">
        <v>0</v>
      </c>
      <c r="Q66" s="141">
        <v>0</v>
      </c>
      <c r="R66" s="141">
        <v>0</v>
      </c>
      <c r="S66" s="141">
        <v>0</v>
      </c>
      <c r="T66" s="141">
        <v>0</v>
      </c>
      <c r="U66" s="141">
        <v>0</v>
      </c>
      <c r="V66" s="141">
        <v>0</v>
      </c>
      <c r="W66" s="140">
        <v>0</v>
      </c>
    </row>
    <row r="67" spans="1:23" ht="12.75" customHeight="1">
      <c r="A67" s="139" t="s">
        <v>413</v>
      </c>
      <c r="B67" s="140">
        <f aca="true" t="shared" si="3" ref="B67:B116">SUM(C67:W67)</f>
        <v>3</v>
      </c>
      <c r="C67" s="141">
        <v>0</v>
      </c>
      <c r="D67" s="141">
        <v>2</v>
      </c>
      <c r="E67" s="141">
        <v>0</v>
      </c>
      <c r="F67" s="141">
        <v>0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141">
        <v>0</v>
      </c>
      <c r="M67" s="141">
        <v>0</v>
      </c>
      <c r="N67" s="141">
        <v>0</v>
      </c>
      <c r="O67" s="141">
        <v>0</v>
      </c>
      <c r="P67" s="141">
        <v>0</v>
      </c>
      <c r="Q67" s="141">
        <v>0</v>
      </c>
      <c r="R67" s="141">
        <v>0</v>
      </c>
      <c r="S67" s="141">
        <v>0</v>
      </c>
      <c r="T67" s="141">
        <v>1</v>
      </c>
      <c r="U67" s="141">
        <v>0</v>
      </c>
      <c r="V67" s="141">
        <v>0</v>
      </c>
      <c r="W67" s="140">
        <v>0</v>
      </c>
    </row>
    <row r="68" spans="1:23" ht="12.75" customHeight="1">
      <c r="A68" s="139" t="s">
        <v>414</v>
      </c>
      <c r="B68" s="140">
        <f t="shared" si="3"/>
        <v>17</v>
      </c>
      <c r="C68" s="141">
        <v>0</v>
      </c>
      <c r="D68" s="141">
        <v>1</v>
      </c>
      <c r="E68" s="141">
        <v>0</v>
      </c>
      <c r="F68" s="141">
        <v>0</v>
      </c>
      <c r="G68" s="141">
        <v>0</v>
      </c>
      <c r="H68" s="141">
        <v>0</v>
      </c>
      <c r="I68" s="141">
        <v>0</v>
      </c>
      <c r="J68" s="141">
        <v>2</v>
      </c>
      <c r="K68" s="141">
        <v>0</v>
      </c>
      <c r="L68" s="141">
        <v>0</v>
      </c>
      <c r="M68" s="141">
        <v>0</v>
      </c>
      <c r="N68" s="141">
        <v>0</v>
      </c>
      <c r="O68" s="141">
        <v>1</v>
      </c>
      <c r="P68" s="141">
        <v>0</v>
      </c>
      <c r="Q68" s="141">
        <v>1</v>
      </c>
      <c r="R68" s="141">
        <v>0</v>
      </c>
      <c r="S68" s="141">
        <v>0</v>
      </c>
      <c r="T68" s="141">
        <v>0</v>
      </c>
      <c r="U68" s="141">
        <v>0</v>
      </c>
      <c r="V68" s="141">
        <v>6</v>
      </c>
      <c r="W68" s="140">
        <v>6</v>
      </c>
    </row>
    <row r="69" spans="1:23" ht="12.75" customHeight="1">
      <c r="A69" s="139" t="s">
        <v>415</v>
      </c>
      <c r="B69" s="140">
        <f t="shared" si="3"/>
        <v>7</v>
      </c>
      <c r="C69" s="141">
        <v>0</v>
      </c>
      <c r="D69" s="141">
        <v>0</v>
      </c>
      <c r="E69" s="141">
        <v>1</v>
      </c>
      <c r="F69" s="141">
        <v>1</v>
      </c>
      <c r="G69" s="141">
        <v>0</v>
      </c>
      <c r="H69" s="141">
        <v>0</v>
      </c>
      <c r="I69" s="141">
        <v>1</v>
      </c>
      <c r="J69" s="141">
        <v>1</v>
      </c>
      <c r="K69" s="141">
        <v>0</v>
      </c>
      <c r="L69" s="141">
        <v>0</v>
      </c>
      <c r="M69" s="141">
        <v>0</v>
      </c>
      <c r="N69" s="141">
        <v>0</v>
      </c>
      <c r="O69" s="141">
        <v>0</v>
      </c>
      <c r="P69" s="141">
        <v>0</v>
      </c>
      <c r="Q69" s="141">
        <v>0</v>
      </c>
      <c r="R69" s="141">
        <v>0</v>
      </c>
      <c r="S69" s="141">
        <v>2</v>
      </c>
      <c r="T69" s="141">
        <v>0</v>
      </c>
      <c r="U69" s="141">
        <v>0</v>
      </c>
      <c r="V69" s="141">
        <v>1</v>
      </c>
      <c r="W69" s="140">
        <v>0</v>
      </c>
    </row>
    <row r="70" spans="1:23" ht="12.75" customHeight="1">
      <c r="A70" s="139" t="s">
        <v>416</v>
      </c>
      <c r="B70" s="140">
        <f t="shared" si="3"/>
        <v>170</v>
      </c>
      <c r="C70" s="141">
        <v>1</v>
      </c>
      <c r="D70" s="141">
        <v>25</v>
      </c>
      <c r="E70" s="141">
        <v>11</v>
      </c>
      <c r="F70" s="141">
        <v>13</v>
      </c>
      <c r="G70" s="141">
        <v>0</v>
      </c>
      <c r="H70" s="141">
        <v>3</v>
      </c>
      <c r="I70" s="141">
        <v>5</v>
      </c>
      <c r="J70" s="141">
        <v>16</v>
      </c>
      <c r="K70" s="141">
        <v>5</v>
      </c>
      <c r="L70" s="141">
        <v>15</v>
      </c>
      <c r="M70" s="141">
        <v>7</v>
      </c>
      <c r="N70" s="141">
        <v>4</v>
      </c>
      <c r="O70" s="141">
        <v>13</v>
      </c>
      <c r="P70" s="141">
        <v>0</v>
      </c>
      <c r="Q70" s="141">
        <v>2</v>
      </c>
      <c r="R70" s="141">
        <v>3</v>
      </c>
      <c r="S70" s="141">
        <v>2</v>
      </c>
      <c r="T70" s="141">
        <v>5</v>
      </c>
      <c r="U70" s="141">
        <v>2</v>
      </c>
      <c r="V70" s="141">
        <v>21</v>
      </c>
      <c r="W70" s="140">
        <v>17</v>
      </c>
    </row>
    <row r="71" spans="1:23" ht="12.75" customHeight="1">
      <c r="A71" s="139" t="s">
        <v>417</v>
      </c>
      <c r="B71" s="140">
        <f t="shared" si="3"/>
        <v>104</v>
      </c>
      <c r="C71" s="141">
        <v>1</v>
      </c>
      <c r="D71" s="141">
        <v>55</v>
      </c>
      <c r="E71" s="141">
        <v>1</v>
      </c>
      <c r="F71" s="141">
        <v>0</v>
      </c>
      <c r="G71" s="141">
        <v>0</v>
      </c>
      <c r="H71" s="141">
        <v>1</v>
      </c>
      <c r="I71" s="141">
        <v>0</v>
      </c>
      <c r="J71" s="141">
        <v>2</v>
      </c>
      <c r="K71" s="141">
        <v>0</v>
      </c>
      <c r="L71" s="141">
        <v>6</v>
      </c>
      <c r="M71" s="141">
        <v>1</v>
      </c>
      <c r="N71" s="141">
        <v>1</v>
      </c>
      <c r="O71" s="141">
        <v>0</v>
      </c>
      <c r="P71" s="141">
        <v>1</v>
      </c>
      <c r="Q71" s="141">
        <v>3</v>
      </c>
      <c r="R71" s="141">
        <v>0</v>
      </c>
      <c r="S71" s="141">
        <v>1</v>
      </c>
      <c r="T71" s="141">
        <v>0</v>
      </c>
      <c r="U71" s="141">
        <v>0</v>
      </c>
      <c r="V71" s="141">
        <v>17</v>
      </c>
      <c r="W71" s="140">
        <v>14</v>
      </c>
    </row>
    <row r="72" spans="1:23" ht="12.75" customHeight="1">
      <c r="A72" s="139" t="s">
        <v>418</v>
      </c>
      <c r="B72" s="140">
        <f t="shared" si="3"/>
        <v>615</v>
      </c>
      <c r="C72" s="141">
        <v>6</v>
      </c>
      <c r="D72" s="141">
        <v>169</v>
      </c>
      <c r="E72" s="141">
        <v>24</v>
      </c>
      <c r="F72" s="141">
        <v>26</v>
      </c>
      <c r="G72" s="141">
        <v>8</v>
      </c>
      <c r="H72" s="141">
        <v>5</v>
      </c>
      <c r="I72" s="141">
        <v>69</v>
      </c>
      <c r="J72" s="141">
        <v>32</v>
      </c>
      <c r="K72" s="141">
        <v>11</v>
      </c>
      <c r="L72" s="141">
        <v>37</v>
      </c>
      <c r="M72" s="141">
        <v>17</v>
      </c>
      <c r="N72" s="141">
        <v>15</v>
      </c>
      <c r="O72" s="141">
        <v>28</v>
      </c>
      <c r="P72" s="141">
        <v>15</v>
      </c>
      <c r="Q72" s="141">
        <v>24</v>
      </c>
      <c r="R72" s="141">
        <v>9</v>
      </c>
      <c r="S72" s="141">
        <v>25</v>
      </c>
      <c r="T72" s="141">
        <v>15</v>
      </c>
      <c r="U72" s="141">
        <v>14</v>
      </c>
      <c r="V72" s="141">
        <v>25</v>
      </c>
      <c r="W72" s="140">
        <v>41</v>
      </c>
    </row>
    <row r="73" spans="1:23" ht="12.75" customHeight="1">
      <c r="A73" s="139" t="s">
        <v>419</v>
      </c>
      <c r="B73" s="140">
        <f t="shared" si="3"/>
        <v>22</v>
      </c>
      <c r="C73" s="141">
        <v>0</v>
      </c>
      <c r="D73" s="141">
        <v>11</v>
      </c>
      <c r="E73" s="141">
        <v>0</v>
      </c>
      <c r="F73" s="141">
        <v>1</v>
      </c>
      <c r="G73" s="141">
        <v>0</v>
      </c>
      <c r="H73" s="141">
        <v>0</v>
      </c>
      <c r="I73" s="141">
        <v>1</v>
      </c>
      <c r="J73" s="141">
        <v>0</v>
      </c>
      <c r="K73" s="141">
        <v>0</v>
      </c>
      <c r="L73" s="141">
        <v>0</v>
      </c>
      <c r="M73" s="141">
        <v>0</v>
      </c>
      <c r="N73" s="141">
        <v>0</v>
      </c>
      <c r="O73" s="141">
        <v>3</v>
      </c>
      <c r="P73" s="141">
        <v>1</v>
      </c>
      <c r="Q73" s="141">
        <v>3</v>
      </c>
      <c r="R73" s="141">
        <v>0</v>
      </c>
      <c r="S73" s="141">
        <v>1</v>
      </c>
      <c r="T73" s="141">
        <v>0</v>
      </c>
      <c r="U73" s="141">
        <v>0</v>
      </c>
      <c r="V73" s="141">
        <v>0</v>
      </c>
      <c r="W73" s="140">
        <v>1</v>
      </c>
    </row>
    <row r="74" spans="1:23" ht="12.75" customHeight="1">
      <c r="A74" s="139" t="s">
        <v>420</v>
      </c>
      <c r="B74" s="140">
        <f t="shared" si="3"/>
        <v>174</v>
      </c>
      <c r="C74" s="141">
        <v>0</v>
      </c>
      <c r="D74" s="141">
        <v>80</v>
      </c>
      <c r="E74" s="141">
        <v>5</v>
      </c>
      <c r="F74" s="141">
        <v>14</v>
      </c>
      <c r="G74" s="141">
        <v>2</v>
      </c>
      <c r="H74" s="141">
        <v>1</v>
      </c>
      <c r="I74" s="141">
        <v>6</v>
      </c>
      <c r="J74" s="141">
        <v>12</v>
      </c>
      <c r="K74" s="141">
        <v>1</v>
      </c>
      <c r="L74" s="141">
        <v>8</v>
      </c>
      <c r="M74" s="141">
        <v>9</v>
      </c>
      <c r="N74" s="141">
        <v>0</v>
      </c>
      <c r="O74" s="141">
        <v>9</v>
      </c>
      <c r="P74" s="141">
        <v>0</v>
      </c>
      <c r="Q74" s="141">
        <v>8</v>
      </c>
      <c r="R74" s="141">
        <v>0</v>
      </c>
      <c r="S74" s="141">
        <v>2</v>
      </c>
      <c r="T74" s="141">
        <v>1</v>
      </c>
      <c r="U74" s="141">
        <v>1</v>
      </c>
      <c r="V74" s="141">
        <v>5</v>
      </c>
      <c r="W74" s="140">
        <v>10</v>
      </c>
    </row>
    <row r="75" spans="1:23" ht="12.75" customHeight="1">
      <c r="A75" s="139" t="s">
        <v>196</v>
      </c>
      <c r="B75" s="140">
        <f t="shared" si="3"/>
        <v>3</v>
      </c>
      <c r="C75" s="141">
        <v>0</v>
      </c>
      <c r="D75" s="141">
        <v>0</v>
      </c>
      <c r="E75" s="141">
        <v>0</v>
      </c>
      <c r="F75" s="141">
        <v>0</v>
      </c>
      <c r="G75" s="141">
        <v>0</v>
      </c>
      <c r="H75" s="141">
        <v>0</v>
      </c>
      <c r="I75" s="141">
        <v>0</v>
      </c>
      <c r="J75" s="141">
        <v>0</v>
      </c>
      <c r="K75" s="141">
        <v>0</v>
      </c>
      <c r="L75" s="141">
        <v>0</v>
      </c>
      <c r="M75" s="141">
        <v>0</v>
      </c>
      <c r="N75" s="141">
        <v>0</v>
      </c>
      <c r="O75" s="141">
        <v>2</v>
      </c>
      <c r="P75" s="141">
        <v>0</v>
      </c>
      <c r="Q75" s="141">
        <v>0</v>
      </c>
      <c r="R75" s="141">
        <v>1</v>
      </c>
      <c r="S75" s="141">
        <v>0</v>
      </c>
      <c r="T75" s="141">
        <v>0</v>
      </c>
      <c r="U75" s="141">
        <v>0</v>
      </c>
      <c r="V75" s="141">
        <v>0</v>
      </c>
      <c r="W75" s="140">
        <v>0</v>
      </c>
    </row>
    <row r="76" spans="1:23" ht="12.75" customHeight="1">
      <c r="A76" s="139" t="s">
        <v>197</v>
      </c>
      <c r="B76" s="140">
        <f t="shared" si="3"/>
        <v>1</v>
      </c>
      <c r="C76" s="141">
        <v>0</v>
      </c>
      <c r="D76" s="141">
        <v>1</v>
      </c>
      <c r="E76" s="141">
        <v>0</v>
      </c>
      <c r="F76" s="141">
        <v>0</v>
      </c>
      <c r="G76" s="141">
        <v>0</v>
      </c>
      <c r="H76" s="141">
        <v>0</v>
      </c>
      <c r="I76" s="141">
        <v>0</v>
      </c>
      <c r="J76" s="141">
        <v>0</v>
      </c>
      <c r="K76" s="141">
        <v>0</v>
      </c>
      <c r="L76" s="141">
        <v>0</v>
      </c>
      <c r="M76" s="141">
        <v>0</v>
      </c>
      <c r="N76" s="141">
        <v>0</v>
      </c>
      <c r="O76" s="141">
        <v>0</v>
      </c>
      <c r="P76" s="141">
        <v>0</v>
      </c>
      <c r="Q76" s="141">
        <v>0</v>
      </c>
      <c r="R76" s="141">
        <v>0</v>
      </c>
      <c r="S76" s="141">
        <v>0</v>
      </c>
      <c r="T76" s="141">
        <v>0</v>
      </c>
      <c r="U76" s="141">
        <v>0</v>
      </c>
      <c r="V76" s="141">
        <v>0</v>
      </c>
      <c r="W76" s="140">
        <v>0</v>
      </c>
    </row>
    <row r="77" spans="1:23" ht="12.75" customHeight="1">
      <c r="A77" s="139" t="s">
        <v>421</v>
      </c>
      <c r="B77" s="140">
        <f t="shared" si="3"/>
        <v>5</v>
      </c>
      <c r="C77" s="141">
        <v>0</v>
      </c>
      <c r="D77" s="141">
        <v>1</v>
      </c>
      <c r="E77" s="141">
        <v>1</v>
      </c>
      <c r="F77" s="141">
        <v>0</v>
      </c>
      <c r="G77" s="141">
        <v>0</v>
      </c>
      <c r="H77" s="141">
        <v>1</v>
      </c>
      <c r="I77" s="141">
        <v>0</v>
      </c>
      <c r="J77" s="141">
        <v>0</v>
      </c>
      <c r="K77" s="141">
        <v>0</v>
      </c>
      <c r="L77" s="141">
        <v>1</v>
      </c>
      <c r="M77" s="141">
        <v>0</v>
      </c>
      <c r="N77" s="141">
        <v>0</v>
      </c>
      <c r="O77" s="141">
        <v>0</v>
      </c>
      <c r="P77" s="141">
        <v>0</v>
      </c>
      <c r="Q77" s="141">
        <v>0</v>
      </c>
      <c r="R77" s="141">
        <v>0</v>
      </c>
      <c r="S77" s="141">
        <v>0</v>
      </c>
      <c r="T77" s="141">
        <v>0</v>
      </c>
      <c r="U77" s="141">
        <v>0</v>
      </c>
      <c r="V77" s="141">
        <v>1</v>
      </c>
      <c r="W77" s="140">
        <v>0</v>
      </c>
    </row>
    <row r="78" spans="1:23" ht="12.75" customHeight="1">
      <c r="A78" s="139" t="s">
        <v>258</v>
      </c>
      <c r="B78" s="140">
        <f t="shared" si="3"/>
        <v>1</v>
      </c>
      <c r="C78" s="141">
        <v>0</v>
      </c>
      <c r="D78" s="141">
        <v>1</v>
      </c>
      <c r="E78" s="141">
        <v>0</v>
      </c>
      <c r="F78" s="141">
        <v>0</v>
      </c>
      <c r="G78" s="141">
        <v>0</v>
      </c>
      <c r="H78" s="141">
        <v>0</v>
      </c>
      <c r="I78" s="141">
        <v>0</v>
      </c>
      <c r="J78" s="141">
        <v>0</v>
      </c>
      <c r="K78" s="141">
        <v>0</v>
      </c>
      <c r="L78" s="141">
        <v>0</v>
      </c>
      <c r="M78" s="141">
        <v>0</v>
      </c>
      <c r="N78" s="141">
        <v>0</v>
      </c>
      <c r="O78" s="141">
        <v>0</v>
      </c>
      <c r="P78" s="141">
        <v>0</v>
      </c>
      <c r="Q78" s="141">
        <v>0</v>
      </c>
      <c r="R78" s="141">
        <v>0</v>
      </c>
      <c r="S78" s="141">
        <v>0</v>
      </c>
      <c r="T78" s="141">
        <v>0</v>
      </c>
      <c r="U78" s="141">
        <v>0</v>
      </c>
      <c r="V78" s="141">
        <v>0</v>
      </c>
      <c r="W78" s="140">
        <v>0</v>
      </c>
    </row>
    <row r="79" spans="1:23" ht="12.75" customHeight="1">
      <c r="A79" s="139" t="s">
        <v>253</v>
      </c>
      <c r="B79" s="140">
        <f t="shared" si="3"/>
        <v>2</v>
      </c>
      <c r="C79" s="141">
        <v>2</v>
      </c>
      <c r="D79" s="141">
        <v>0</v>
      </c>
      <c r="E79" s="141">
        <v>0</v>
      </c>
      <c r="F79" s="141">
        <v>0</v>
      </c>
      <c r="G79" s="141">
        <v>0</v>
      </c>
      <c r="H79" s="141">
        <v>0</v>
      </c>
      <c r="I79" s="141">
        <v>0</v>
      </c>
      <c r="J79" s="141">
        <v>0</v>
      </c>
      <c r="K79" s="141">
        <v>0</v>
      </c>
      <c r="L79" s="141">
        <v>0</v>
      </c>
      <c r="M79" s="141">
        <v>0</v>
      </c>
      <c r="N79" s="141">
        <v>0</v>
      </c>
      <c r="O79" s="141">
        <v>0</v>
      </c>
      <c r="P79" s="141">
        <v>0</v>
      </c>
      <c r="Q79" s="141">
        <v>0</v>
      </c>
      <c r="R79" s="141">
        <v>0</v>
      </c>
      <c r="S79" s="141">
        <v>0</v>
      </c>
      <c r="T79" s="141">
        <v>0</v>
      </c>
      <c r="U79" s="141">
        <v>0</v>
      </c>
      <c r="V79" s="141">
        <v>0</v>
      </c>
      <c r="W79" s="140">
        <v>0</v>
      </c>
    </row>
    <row r="80" spans="1:23" ht="12.75" customHeight="1">
      <c r="A80" s="139" t="s">
        <v>198</v>
      </c>
      <c r="B80" s="140">
        <f t="shared" si="3"/>
        <v>9</v>
      </c>
      <c r="C80" s="141">
        <v>0</v>
      </c>
      <c r="D80" s="141">
        <v>0</v>
      </c>
      <c r="E80" s="141">
        <v>0</v>
      </c>
      <c r="F80" s="141">
        <v>0</v>
      </c>
      <c r="G80" s="141">
        <v>0</v>
      </c>
      <c r="H80" s="141">
        <v>0</v>
      </c>
      <c r="I80" s="141">
        <v>2</v>
      </c>
      <c r="J80" s="141">
        <v>0</v>
      </c>
      <c r="K80" s="141">
        <v>0</v>
      </c>
      <c r="L80" s="141">
        <v>0</v>
      </c>
      <c r="M80" s="141">
        <v>0</v>
      </c>
      <c r="N80" s="141">
        <v>0</v>
      </c>
      <c r="O80" s="141">
        <v>0</v>
      </c>
      <c r="P80" s="141">
        <v>0</v>
      </c>
      <c r="Q80" s="141">
        <v>7</v>
      </c>
      <c r="R80" s="141">
        <v>0</v>
      </c>
      <c r="S80" s="141">
        <v>0</v>
      </c>
      <c r="T80" s="141">
        <v>0</v>
      </c>
      <c r="U80" s="141">
        <v>0</v>
      </c>
      <c r="V80" s="141">
        <v>0</v>
      </c>
      <c r="W80" s="140">
        <v>0</v>
      </c>
    </row>
    <row r="81" spans="1:23" ht="12.75" customHeight="1">
      <c r="A81" s="139" t="s">
        <v>199</v>
      </c>
      <c r="B81" s="140">
        <f t="shared" si="3"/>
        <v>107</v>
      </c>
      <c r="C81" s="141">
        <v>0</v>
      </c>
      <c r="D81" s="141">
        <v>7</v>
      </c>
      <c r="E81" s="141">
        <v>10</v>
      </c>
      <c r="F81" s="141">
        <v>0</v>
      </c>
      <c r="G81" s="141">
        <v>6</v>
      </c>
      <c r="H81" s="141">
        <v>8</v>
      </c>
      <c r="I81" s="141">
        <v>10</v>
      </c>
      <c r="J81" s="141">
        <v>17</v>
      </c>
      <c r="K81" s="141">
        <v>3</v>
      </c>
      <c r="L81" s="141">
        <v>8</v>
      </c>
      <c r="M81" s="141">
        <v>1</v>
      </c>
      <c r="N81" s="141">
        <v>7</v>
      </c>
      <c r="O81" s="141">
        <v>0</v>
      </c>
      <c r="P81" s="141">
        <v>0</v>
      </c>
      <c r="Q81" s="141">
        <v>4</v>
      </c>
      <c r="R81" s="141">
        <v>1</v>
      </c>
      <c r="S81" s="141">
        <v>4</v>
      </c>
      <c r="T81" s="141">
        <v>8</v>
      </c>
      <c r="U81" s="141">
        <v>3</v>
      </c>
      <c r="V81" s="141">
        <v>1</v>
      </c>
      <c r="W81" s="140">
        <v>9</v>
      </c>
    </row>
    <row r="82" spans="1:23" ht="12.75" customHeight="1">
      <c r="A82" s="139" t="s">
        <v>422</v>
      </c>
      <c r="B82" s="140">
        <f t="shared" si="3"/>
        <v>2</v>
      </c>
      <c r="C82" s="141">
        <v>1</v>
      </c>
      <c r="D82" s="141">
        <v>0</v>
      </c>
      <c r="E82" s="141">
        <v>1</v>
      </c>
      <c r="F82" s="141">
        <v>0</v>
      </c>
      <c r="G82" s="141">
        <v>0</v>
      </c>
      <c r="H82" s="141">
        <v>0</v>
      </c>
      <c r="I82" s="141">
        <v>0</v>
      </c>
      <c r="J82" s="141">
        <v>0</v>
      </c>
      <c r="K82" s="141">
        <v>0</v>
      </c>
      <c r="L82" s="141">
        <v>0</v>
      </c>
      <c r="M82" s="141">
        <v>0</v>
      </c>
      <c r="N82" s="141">
        <v>0</v>
      </c>
      <c r="O82" s="141">
        <v>0</v>
      </c>
      <c r="P82" s="141">
        <v>0</v>
      </c>
      <c r="Q82" s="141">
        <v>0</v>
      </c>
      <c r="R82" s="141">
        <v>0</v>
      </c>
      <c r="S82" s="141">
        <v>0</v>
      </c>
      <c r="T82" s="141">
        <v>0</v>
      </c>
      <c r="U82" s="141">
        <v>0</v>
      </c>
      <c r="V82" s="141">
        <v>0</v>
      </c>
      <c r="W82" s="140">
        <v>0</v>
      </c>
    </row>
    <row r="83" spans="1:23" ht="12.75" customHeight="1">
      <c r="A83" s="139" t="s">
        <v>423</v>
      </c>
      <c r="B83" s="140">
        <f t="shared" si="3"/>
        <v>1</v>
      </c>
      <c r="C83" s="141">
        <v>0</v>
      </c>
      <c r="D83" s="141">
        <v>1</v>
      </c>
      <c r="E83" s="141">
        <v>0</v>
      </c>
      <c r="F83" s="141">
        <v>0</v>
      </c>
      <c r="G83" s="141">
        <v>0</v>
      </c>
      <c r="H83" s="141">
        <v>0</v>
      </c>
      <c r="I83" s="141">
        <v>0</v>
      </c>
      <c r="J83" s="141">
        <v>0</v>
      </c>
      <c r="K83" s="141">
        <v>0</v>
      </c>
      <c r="L83" s="141">
        <v>0</v>
      </c>
      <c r="M83" s="141">
        <v>0</v>
      </c>
      <c r="N83" s="141">
        <v>0</v>
      </c>
      <c r="O83" s="141">
        <v>0</v>
      </c>
      <c r="P83" s="141">
        <v>0</v>
      </c>
      <c r="Q83" s="141">
        <v>0</v>
      </c>
      <c r="R83" s="141">
        <v>0</v>
      </c>
      <c r="S83" s="141">
        <v>0</v>
      </c>
      <c r="T83" s="141">
        <v>0</v>
      </c>
      <c r="U83" s="141">
        <v>0</v>
      </c>
      <c r="V83" s="141">
        <v>0</v>
      </c>
      <c r="W83" s="140">
        <v>0</v>
      </c>
    </row>
    <row r="84" spans="1:23" ht="12.75" customHeight="1">
      <c r="A84" s="139" t="s">
        <v>424</v>
      </c>
      <c r="B84" s="140">
        <f t="shared" si="3"/>
        <v>11</v>
      </c>
      <c r="C84" s="141">
        <v>0</v>
      </c>
      <c r="D84" s="141">
        <v>0</v>
      </c>
      <c r="E84" s="141">
        <v>0</v>
      </c>
      <c r="F84" s="141">
        <v>0</v>
      </c>
      <c r="G84" s="141">
        <v>0</v>
      </c>
      <c r="H84" s="141">
        <v>0</v>
      </c>
      <c r="I84" s="141">
        <v>0</v>
      </c>
      <c r="J84" s="141">
        <v>0</v>
      </c>
      <c r="K84" s="141">
        <v>0</v>
      </c>
      <c r="L84" s="141">
        <v>2</v>
      </c>
      <c r="M84" s="141">
        <v>2</v>
      </c>
      <c r="N84" s="141">
        <v>0</v>
      </c>
      <c r="O84" s="141">
        <v>0</v>
      </c>
      <c r="P84" s="141">
        <v>1</v>
      </c>
      <c r="Q84" s="141">
        <v>0</v>
      </c>
      <c r="R84" s="141">
        <v>0</v>
      </c>
      <c r="S84" s="141">
        <v>0</v>
      </c>
      <c r="T84" s="141">
        <v>1</v>
      </c>
      <c r="U84" s="141">
        <v>2</v>
      </c>
      <c r="V84" s="141">
        <v>0</v>
      </c>
      <c r="W84" s="140">
        <v>3</v>
      </c>
    </row>
    <row r="85" spans="1:23" ht="12.75" customHeight="1">
      <c r="A85" s="139" t="s">
        <v>200</v>
      </c>
      <c r="B85" s="140">
        <f t="shared" si="3"/>
        <v>26</v>
      </c>
      <c r="C85" s="141">
        <v>0</v>
      </c>
      <c r="D85" s="141">
        <v>1</v>
      </c>
      <c r="E85" s="141">
        <v>0</v>
      </c>
      <c r="F85" s="141">
        <v>1</v>
      </c>
      <c r="G85" s="141">
        <v>0</v>
      </c>
      <c r="H85" s="141">
        <v>0</v>
      </c>
      <c r="I85" s="141">
        <v>2</v>
      </c>
      <c r="J85" s="141">
        <v>1</v>
      </c>
      <c r="K85" s="141">
        <v>0</v>
      </c>
      <c r="L85" s="141">
        <v>1</v>
      </c>
      <c r="M85" s="141">
        <v>2</v>
      </c>
      <c r="N85" s="141">
        <v>1</v>
      </c>
      <c r="O85" s="141">
        <v>1</v>
      </c>
      <c r="P85" s="141">
        <v>1</v>
      </c>
      <c r="Q85" s="141">
        <v>1</v>
      </c>
      <c r="R85" s="141">
        <v>0</v>
      </c>
      <c r="S85" s="141">
        <v>0</v>
      </c>
      <c r="T85" s="141">
        <v>0</v>
      </c>
      <c r="U85" s="141">
        <v>0</v>
      </c>
      <c r="V85" s="141">
        <v>6</v>
      </c>
      <c r="W85" s="140">
        <v>8</v>
      </c>
    </row>
    <row r="86" spans="1:23" ht="12.75" customHeight="1">
      <c r="A86" s="139" t="s">
        <v>201</v>
      </c>
      <c r="B86" s="140">
        <f t="shared" si="3"/>
        <v>1</v>
      </c>
      <c r="C86" s="141">
        <v>0</v>
      </c>
      <c r="D86" s="141">
        <v>0</v>
      </c>
      <c r="E86" s="141">
        <v>0</v>
      </c>
      <c r="F86" s="141">
        <v>0</v>
      </c>
      <c r="G86" s="141">
        <v>0</v>
      </c>
      <c r="H86" s="141">
        <v>0</v>
      </c>
      <c r="I86" s="141">
        <v>0</v>
      </c>
      <c r="J86" s="141">
        <v>0</v>
      </c>
      <c r="K86" s="141">
        <v>0</v>
      </c>
      <c r="L86" s="141">
        <v>0</v>
      </c>
      <c r="M86" s="141">
        <v>1</v>
      </c>
      <c r="N86" s="141">
        <v>0</v>
      </c>
      <c r="O86" s="141">
        <v>0</v>
      </c>
      <c r="P86" s="141">
        <v>0</v>
      </c>
      <c r="Q86" s="141">
        <v>0</v>
      </c>
      <c r="R86" s="141">
        <v>0</v>
      </c>
      <c r="S86" s="141">
        <v>0</v>
      </c>
      <c r="T86" s="141">
        <v>0</v>
      </c>
      <c r="U86" s="141">
        <v>0</v>
      </c>
      <c r="V86" s="141">
        <v>0</v>
      </c>
      <c r="W86" s="140">
        <v>0</v>
      </c>
    </row>
    <row r="87" spans="1:23" ht="12.75" customHeight="1">
      <c r="A87" s="139" t="s">
        <v>202</v>
      </c>
      <c r="B87" s="140">
        <f t="shared" si="3"/>
        <v>1</v>
      </c>
      <c r="C87" s="141">
        <v>0</v>
      </c>
      <c r="D87" s="141">
        <v>0</v>
      </c>
      <c r="E87" s="141">
        <v>0</v>
      </c>
      <c r="F87" s="141">
        <v>0</v>
      </c>
      <c r="G87" s="141">
        <v>0</v>
      </c>
      <c r="H87" s="141">
        <v>0</v>
      </c>
      <c r="I87" s="141">
        <v>0</v>
      </c>
      <c r="J87" s="141">
        <v>0</v>
      </c>
      <c r="K87" s="141">
        <v>0</v>
      </c>
      <c r="L87" s="141">
        <v>0</v>
      </c>
      <c r="M87" s="141">
        <v>0</v>
      </c>
      <c r="N87" s="141">
        <v>0</v>
      </c>
      <c r="O87" s="141">
        <v>0</v>
      </c>
      <c r="P87" s="141">
        <v>0</v>
      </c>
      <c r="Q87" s="141">
        <v>0</v>
      </c>
      <c r="R87" s="141">
        <v>0</v>
      </c>
      <c r="S87" s="141">
        <v>0</v>
      </c>
      <c r="T87" s="141">
        <v>0</v>
      </c>
      <c r="U87" s="141">
        <v>0</v>
      </c>
      <c r="V87" s="141">
        <v>1</v>
      </c>
      <c r="W87" s="140">
        <v>0</v>
      </c>
    </row>
    <row r="88" spans="1:23" ht="12.75" customHeight="1">
      <c r="A88" s="139" t="s">
        <v>203</v>
      </c>
      <c r="B88" s="140">
        <f t="shared" si="3"/>
        <v>35</v>
      </c>
      <c r="C88" s="141">
        <v>0</v>
      </c>
      <c r="D88" s="141">
        <v>0</v>
      </c>
      <c r="E88" s="141">
        <v>12</v>
      </c>
      <c r="F88" s="141">
        <v>0</v>
      </c>
      <c r="G88" s="141">
        <v>0</v>
      </c>
      <c r="H88" s="141">
        <v>0</v>
      </c>
      <c r="I88" s="141">
        <v>11</v>
      </c>
      <c r="J88" s="141">
        <v>0</v>
      </c>
      <c r="K88" s="141">
        <v>0</v>
      </c>
      <c r="L88" s="141">
        <v>0</v>
      </c>
      <c r="M88" s="141">
        <v>3</v>
      </c>
      <c r="N88" s="141">
        <v>0</v>
      </c>
      <c r="O88" s="141">
        <v>7</v>
      </c>
      <c r="P88" s="141">
        <v>0</v>
      </c>
      <c r="Q88" s="141">
        <v>2</v>
      </c>
      <c r="R88" s="141">
        <v>0</v>
      </c>
      <c r="S88" s="141">
        <v>0</v>
      </c>
      <c r="T88" s="141">
        <v>0</v>
      </c>
      <c r="U88" s="141">
        <v>0</v>
      </c>
      <c r="V88" s="141">
        <v>0</v>
      </c>
      <c r="W88" s="140">
        <v>0</v>
      </c>
    </row>
    <row r="89" spans="1:23" ht="12.75" customHeight="1">
      <c r="A89" s="139" t="s">
        <v>254</v>
      </c>
      <c r="B89" s="140">
        <f t="shared" si="3"/>
        <v>2</v>
      </c>
      <c r="C89" s="141">
        <v>0</v>
      </c>
      <c r="D89" s="141">
        <v>0</v>
      </c>
      <c r="E89" s="141">
        <v>0</v>
      </c>
      <c r="F89" s="141">
        <v>0</v>
      </c>
      <c r="G89" s="141">
        <v>0</v>
      </c>
      <c r="H89" s="141">
        <v>0</v>
      </c>
      <c r="I89" s="141">
        <v>0</v>
      </c>
      <c r="J89" s="141">
        <v>0</v>
      </c>
      <c r="K89" s="141">
        <v>0</v>
      </c>
      <c r="L89" s="141">
        <v>0</v>
      </c>
      <c r="M89" s="141">
        <v>2</v>
      </c>
      <c r="N89" s="141">
        <v>0</v>
      </c>
      <c r="O89" s="141">
        <v>0</v>
      </c>
      <c r="P89" s="141">
        <v>0</v>
      </c>
      <c r="Q89" s="141">
        <v>0</v>
      </c>
      <c r="R89" s="141">
        <v>0</v>
      </c>
      <c r="S89" s="141">
        <v>0</v>
      </c>
      <c r="T89" s="141">
        <v>0</v>
      </c>
      <c r="U89" s="141">
        <v>0</v>
      </c>
      <c r="V89" s="141">
        <v>0</v>
      </c>
      <c r="W89" s="140">
        <v>0</v>
      </c>
    </row>
    <row r="90" spans="1:23" ht="12.75" customHeight="1">
      <c r="A90" s="139" t="s">
        <v>204</v>
      </c>
      <c r="B90" s="140">
        <f t="shared" si="3"/>
        <v>16</v>
      </c>
      <c r="C90" s="141">
        <v>0</v>
      </c>
      <c r="D90" s="141">
        <v>1</v>
      </c>
      <c r="E90" s="141">
        <v>1</v>
      </c>
      <c r="F90" s="141">
        <v>0</v>
      </c>
      <c r="G90" s="141">
        <v>0</v>
      </c>
      <c r="H90" s="141">
        <v>0</v>
      </c>
      <c r="I90" s="141">
        <v>10</v>
      </c>
      <c r="J90" s="141">
        <v>0</v>
      </c>
      <c r="K90" s="141">
        <v>0</v>
      </c>
      <c r="L90" s="141">
        <v>0</v>
      </c>
      <c r="M90" s="141">
        <v>0</v>
      </c>
      <c r="N90" s="141">
        <v>0</v>
      </c>
      <c r="O90" s="141">
        <v>1</v>
      </c>
      <c r="P90" s="141">
        <v>0</v>
      </c>
      <c r="Q90" s="141">
        <v>2</v>
      </c>
      <c r="R90" s="141">
        <v>1</v>
      </c>
      <c r="S90" s="141">
        <v>0</v>
      </c>
      <c r="T90" s="141">
        <v>0</v>
      </c>
      <c r="U90" s="141">
        <v>0</v>
      </c>
      <c r="V90" s="141">
        <v>0</v>
      </c>
      <c r="W90" s="140">
        <v>0</v>
      </c>
    </row>
    <row r="91" spans="1:23" ht="12.75" customHeight="1">
      <c r="A91" s="139" t="s">
        <v>205</v>
      </c>
      <c r="B91" s="140">
        <f t="shared" si="3"/>
        <v>1</v>
      </c>
      <c r="C91" s="141">
        <v>0</v>
      </c>
      <c r="D91" s="141">
        <v>0</v>
      </c>
      <c r="E91" s="141">
        <v>0</v>
      </c>
      <c r="F91" s="141">
        <v>0</v>
      </c>
      <c r="G91" s="141">
        <v>0</v>
      </c>
      <c r="H91" s="141">
        <v>0</v>
      </c>
      <c r="I91" s="141">
        <v>0</v>
      </c>
      <c r="J91" s="141">
        <v>1</v>
      </c>
      <c r="K91" s="141">
        <v>0</v>
      </c>
      <c r="L91" s="141">
        <v>0</v>
      </c>
      <c r="M91" s="141">
        <v>0</v>
      </c>
      <c r="N91" s="141">
        <v>0</v>
      </c>
      <c r="O91" s="141">
        <v>0</v>
      </c>
      <c r="P91" s="141">
        <v>0</v>
      </c>
      <c r="Q91" s="141">
        <v>0</v>
      </c>
      <c r="R91" s="141">
        <v>0</v>
      </c>
      <c r="S91" s="141">
        <v>0</v>
      </c>
      <c r="T91" s="141">
        <v>0</v>
      </c>
      <c r="U91" s="141">
        <v>0</v>
      </c>
      <c r="V91" s="141">
        <v>0</v>
      </c>
      <c r="W91" s="140">
        <v>0</v>
      </c>
    </row>
    <row r="92" spans="1:23" ht="12.75" customHeight="1">
      <c r="A92" s="139" t="s">
        <v>206</v>
      </c>
      <c r="B92" s="140">
        <f t="shared" si="3"/>
        <v>21</v>
      </c>
      <c r="C92" s="141">
        <v>1</v>
      </c>
      <c r="D92" s="141">
        <v>7</v>
      </c>
      <c r="E92" s="141">
        <v>0</v>
      </c>
      <c r="F92" s="141">
        <v>5</v>
      </c>
      <c r="G92" s="141">
        <v>0</v>
      </c>
      <c r="H92" s="141">
        <v>0</v>
      </c>
      <c r="I92" s="141">
        <v>1</v>
      </c>
      <c r="J92" s="141">
        <v>1</v>
      </c>
      <c r="K92" s="141">
        <v>2</v>
      </c>
      <c r="L92" s="141">
        <v>0</v>
      </c>
      <c r="M92" s="141">
        <v>1</v>
      </c>
      <c r="N92" s="141">
        <v>0</v>
      </c>
      <c r="O92" s="141">
        <v>0</v>
      </c>
      <c r="P92" s="141">
        <v>0</v>
      </c>
      <c r="Q92" s="141">
        <v>0</v>
      </c>
      <c r="R92" s="141">
        <v>0</v>
      </c>
      <c r="S92" s="141">
        <v>0</v>
      </c>
      <c r="T92" s="141">
        <v>3</v>
      </c>
      <c r="U92" s="141">
        <v>0</v>
      </c>
      <c r="V92" s="141">
        <v>0</v>
      </c>
      <c r="W92" s="140">
        <v>0</v>
      </c>
    </row>
    <row r="93" spans="1:23" ht="12.75" customHeight="1">
      <c r="A93" s="139" t="s">
        <v>425</v>
      </c>
      <c r="B93" s="140">
        <f t="shared" si="3"/>
        <v>3</v>
      </c>
      <c r="C93" s="141">
        <v>0</v>
      </c>
      <c r="D93" s="141">
        <v>1</v>
      </c>
      <c r="E93" s="141">
        <v>0</v>
      </c>
      <c r="F93" s="141">
        <v>0</v>
      </c>
      <c r="G93" s="141">
        <v>0</v>
      </c>
      <c r="H93" s="141">
        <v>0</v>
      </c>
      <c r="I93" s="141">
        <v>2</v>
      </c>
      <c r="J93" s="141">
        <v>0</v>
      </c>
      <c r="K93" s="141">
        <v>0</v>
      </c>
      <c r="L93" s="141">
        <v>0</v>
      </c>
      <c r="M93" s="141">
        <v>0</v>
      </c>
      <c r="N93" s="141">
        <v>0</v>
      </c>
      <c r="O93" s="141">
        <v>0</v>
      </c>
      <c r="P93" s="141">
        <v>0</v>
      </c>
      <c r="Q93" s="141">
        <v>0</v>
      </c>
      <c r="R93" s="141">
        <v>0</v>
      </c>
      <c r="S93" s="141">
        <v>0</v>
      </c>
      <c r="T93" s="141">
        <v>0</v>
      </c>
      <c r="U93" s="141">
        <v>0</v>
      </c>
      <c r="V93" s="141">
        <v>0</v>
      </c>
      <c r="W93" s="140">
        <v>0</v>
      </c>
    </row>
    <row r="94" spans="1:23" ht="12.75" customHeight="1">
      <c r="A94" s="139" t="s">
        <v>207</v>
      </c>
      <c r="B94" s="140">
        <f t="shared" si="3"/>
        <v>25</v>
      </c>
      <c r="C94" s="141">
        <v>0</v>
      </c>
      <c r="D94" s="141">
        <v>2</v>
      </c>
      <c r="E94" s="141">
        <v>0</v>
      </c>
      <c r="F94" s="141">
        <v>0</v>
      </c>
      <c r="G94" s="141">
        <v>0</v>
      </c>
      <c r="H94" s="141">
        <v>0</v>
      </c>
      <c r="I94" s="141">
        <v>0</v>
      </c>
      <c r="J94" s="141">
        <v>1</v>
      </c>
      <c r="K94" s="141">
        <v>1</v>
      </c>
      <c r="L94" s="141">
        <v>0</v>
      </c>
      <c r="M94" s="141">
        <v>4</v>
      </c>
      <c r="N94" s="141">
        <v>0</v>
      </c>
      <c r="O94" s="141">
        <v>0</v>
      </c>
      <c r="P94" s="141">
        <v>0</v>
      </c>
      <c r="Q94" s="141">
        <v>2</v>
      </c>
      <c r="R94" s="141">
        <v>0</v>
      </c>
      <c r="S94" s="141">
        <v>0</v>
      </c>
      <c r="T94" s="141">
        <v>0</v>
      </c>
      <c r="U94" s="141">
        <v>1</v>
      </c>
      <c r="V94" s="141">
        <v>5</v>
      </c>
      <c r="W94" s="140">
        <v>9</v>
      </c>
    </row>
    <row r="95" spans="1:23" ht="12.75" customHeight="1">
      <c r="A95" s="139" t="s">
        <v>208</v>
      </c>
      <c r="B95" s="140">
        <f t="shared" si="3"/>
        <v>1</v>
      </c>
      <c r="C95" s="141">
        <v>0</v>
      </c>
      <c r="D95" s="141">
        <v>1</v>
      </c>
      <c r="E95" s="141">
        <v>0</v>
      </c>
      <c r="F95" s="141">
        <v>0</v>
      </c>
      <c r="G95" s="141">
        <v>0</v>
      </c>
      <c r="H95" s="141">
        <v>0</v>
      </c>
      <c r="I95" s="141">
        <v>0</v>
      </c>
      <c r="J95" s="141">
        <v>0</v>
      </c>
      <c r="K95" s="141">
        <v>0</v>
      </c>
      <c r="L95" s="141">
        <v>0</v>
      </c>
      <c r="M95" s="141">
        <v>0</v>
      </c>
      <c r="N95" s="141">
        <v>0</v>
      </c>
      <c r="O95" s="141">
        <v>0</v>
      </c>
      <c r="P95" s="141">
        <v>0</v>
      </c>
      <c r="Q95" s="141">
        <v>0</v>
      </c>
      <c r="R95" s="141">
        <v>0</v>
      </c>
      <c r="S95" s="141">
        <v>0</v>
      </c>
      <c r="T95" s="141">
        <v>0</v>
      </c>
      <c r="U95" s="141">
        <v>0</v>
      </c>
      <c r="V95" s="141">
        <v>0</v>
      </c>
      <c r="W95" s="140">
        <v>0</v>
      </c>
    </row>
    <row r="96" spans="1:23" ht="12.75" customHeight="1">
      <c r="A96" s="139" t="s">
        <v>209</v>
      </c>
      <c r="B96" s="140">
        <f t="shared" si="3"/>
        <v>1</v>
      </c>
      <c r="C96" s="141">
        <v>0</v>
      </c>
      <c r="D96" s="141">
        <v>0</v>
      </c>
      <c r="E96" s="141">
        <v>0</v>
      </c>
      <c r="F96" s="141">
        <v>0</v>
      </c>
      <c r="G96" s="141">
        <v>0</v>
      </c>
      <c r="H96" s="141">
        <v>0</v>
      </c>
      <c r="I96" s="141">
        <v>0</v>
      </c>
      <c r="J96" s="141">
        <v>0</v>
      </c>
      <c r="K96" s="141">
        <v>1</v>
      </c>
      <c r="L96" s="141">
        <v>0</v>
      </c>
      <c r="M96" s="141">
        <v>0</v>
      </c>
      <c r="N96" s="141">
        <v>0</v>
      </c>
      <c r="O96" s="141">
        <v>0</v>
      </c>
      <c r="P96" s="141">
        <v>0</v>
      </c>
      <c r="Q96" s="141">
        <v>0</v>
      </c>
      <c r="R96" s="141">
        <v>0</v>
      </c>
      <c r="S96" s="141">
        <v>0</v>
      </c>
      <c r="T96" s="141">
        <v>0</v>
      </c>
      <c r="U96" s="141">
        <v>0</v>
      </c>
      <c r="V96" s="141">
        <v>0</v>
      </c>
      <c r="W96" s="140">
        <v>0</v>
      </c>
    </row>
    <row r="97" spans="1:23" ht="12.75" customHeight="1">
      <c r="A97" s="139" t="s">
        <v>210</v>
      </c>
      <c r="B97" s="140">
        <f t="shared" si="3"/>
        <v>9</v>
      </c>
      <c r="C97" s="141">
        <v>0</v>
      </c>
      <c r="D97" s="141">
        <v>0</v>
      </c>
      <c r="E97" s="141">
        <v>0</v>
      </c>
      <c r="F97" s="141">
        <v>1</v>
      </c>
      <c r="G97" s="141">
        <v>0</v>
      </c>
      <c r="H97" s="141">
        <v>0</v>
      </c>
      <c r="I97" s="141">
        <v>1</v>
      </c>
      <c r="J97" s="141">
        <v>0</v>
      </c>
      <c r="K97" s="141">
        <v>3</v>
      </c>
      <c r="L97" s="141">
        <v>1</v>
      </c>
      <c r="M97" s="141">
        <v>1</v>
      </c>
      <c r="N97" s="141">
        <v>1</v>
      </c>
      <c r="O97" s="141">
        <v>0</v>
      </c>
      <c r="P97" s="141">
        <v>0</v>
      </c>
      <c r="Q97" s="141">
        <v>0</v>
      </c>
      <c r="R97" s="141">
        <v>0</v>
      </c>
      <c r="S97" s="141">
        <v>0</v>
      </c>
      <c r="T97" s="141">
        <v>0</v>
      </c>
      <c r="U97" s="141">
        <v>0</v>
      </c>
      <c r="V97" s="141">
        <v>1</v>
      </c>
      <c r="W97" s="140">
        <v>0</v>
      </c>
    </row>
    <row r="98" spans="1:23" ht="12.75" customHeight="1">
      <c r="A98" s="139" t="s">
        <v>211</v>
      </c>
      <c r="B98" s="140">
        <f t="shared" si="3"/>
        <v>9</v>
      </c>
      <c r="C98" s="141">
        <v>0</v>
      </c>
      <c r="D98" s="141">
        <v>6</v>
      </c>
      <c r="E98" s="141">
        <v>0</v>
      </c>
      <c r="F98" s="141">
        <v>0</v>
      </c>
      <c r="G98" s="141">
        <v>0</v>
      </c>
      <c r="H98" s="141">
        <v>0</v>
      </c>
      <c r="I98" s="141">
        <v>2</v>
      </c>
      <c r="J98" s="141">
        <v>0</v>
      </c>
      <c r="K98" s="141">
        <v>0</v>
      </c>
      <c r="L98" s="141">
        <v>1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41">
        <v>0</v>
      </c>
      <c r="T98" s="141">
        <v>0</v>
      </c>
      <c r="U98" s="141">
        <v>0</v>
      </c>
      <c r="V98" s="141">
        <v>0</v>
      </c>
      <c r="W98" s="140">
        <v>0</v>
      </c>
    </row>
    <row r="99" spans="1:23" ht="12.75" customHeight="1">
      <c r="A99" s="139" t="s">
        <v>212</v>
      </c>
      <c r="B99" s="140">
        <f t="shared" si="3"/>
        <v>5</v>
      </c>
      <c r="C99" s="141">
        <v>0</v>
      </c>
      <c r="D99" s="141">
        <v>1</v>
      </c>
      <c r="E99" s="141">
        <v>0</v>
      </c>
      <c r="F99" s="141">
        <v>0</v>
      </c>
      <c r="G99" s="141">
        <v>0</v>
      </c>
      <c r="H99" s="141">
        <v>0</v>
      </c>
      <c r="I99" s="141">
        <v>1</v>
      </c>
      <c r="J99" s="141">
        <v>0</v>
      </c>
      <c r="K99" s="141">
        <v>0</v>
      </c>
      <c r="L99" s="141">
        <v>2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41">
        <v>0</v>
      </c>
      <c r="T99" s="141">
        <v>0</v>
      </c>
      <c r="U99" s="141">
        <v>0</v>
      </c>
      <c r="V99" s="141">
        <v>1</v>
      </c>
      <c r="W99" s="140">
        <v>0</v>
      </c>
    </row>
    <row r="100" spans="1:23" ht="12.75" customHeight="1">
      <c r="A100" s="139" t="s">
        <v>426</v>
      </c>
      <c r="B100" s="140">
        <f t="shared" si="3"/>
        <v>4</v>
      </c>
      <c r="C100" s="141">
        <v>0</v>
      </c>
      <c r="D100" s="141">
        <v>0</v>
      </c>
      <c r="E100" s="141">
        <v>2</v>
      </c>
      <c r="F100" s="141">
        <v>1</v>
      </c>
      <c r="G100" s="141">
        <v>0</v>
      </c>
      <c r="H100" s="141">
        <v>0</v>
      </c>
      <c r="I100" s="141">
        <v>0</v>
      </c>
      <c r="J100" s="141">
        <v>0</v>
      </c>
      <c r="K100" s="141">
        <v>0</v>
      </c>
      <c r="L100" s="141">
        <v>0</v>
      </c>
      <c r="M100" s="141">
        <v>0</v>
      </c>
      <c r="N100" s="141">
        <v>0</v>
      </c>
      <c r="O100" s="141">
        <v>0</v>
      </c>
      <c r="P100" s="141">
        <v>0</v>
      </c>
      <c r="Q100" s="141">
        <v>0</v>
      </c>
      <c r="R100" s="141">
        <v>0</v>
      </c>
      <c r="S100" s="141">
        <v>0</v>
      </c>
      <c r="T100" s="141">
        <v>0</v>
      </c>
      <c r="U100" s="141">
        <v>0</v>
      </c>
      <c r="V100" s="141">
        <v>1</v>
      </c>
      <c r="W100" s="140">
        <v>0</v>
      </c>
    </row>
    <row r="101" spans="1:23" ht="12.75" customHeight="1">
      <c r="A101" s="139" t="s">
        <v>213</v>
      </c>
      <c r="B101" s="140">
        <f t="shared" si="3"/>
        <v>1</v>
      </c>
      <c r="C101" s="141">
        <v>0</v>
      </c>
      <c r="D101" s="141">
        <v>0</v>
      </c>
      <c r="E101" s="141">
        <v>0</v>
      </c>
      <c r="F101" s="141">
        <v>0</v>
      </c>
      <c r="G101" s="141">
        <v>0</v>
      </c>
      <c r="H101" s="141">
        <v>0</v>
      </c>
      <c r="I101" s="141">
        <v>0</v>
      </c>
      <c r="J101" s="141">
        <v>0</v>
      </c>
      <c r="K101" s="141">
        <v>0</v>
      </c>
      <c r="L101" s="141">
        <v>0</v>
      </c>
      <c r="M101" s="141">
        <v>0</v>
      </c>
      <c r="N101" s="141">
        <v>0</v>
      </c>
      <c r="O101" s="141">
        <v>0</v>
      </c>
      <c r="P101" s="141">
        <v>0</v>
      </c>
      <c r="Q101" s="141">
        <v>0</v>
      </c>
      <c r="R101" s="141">
        <v>0</v>
      </c>
      <c r="S101" s="141">
        <v>0</v>
      </c>
      <c r="T101" s="141">
        <v>0</v>
      </c>
      <c r="U101" s="141">
        <v>1</v>
      </c>
      <c r="V101" s="141">
        <v>0</v>
      </c>
      <c r="W101" s="140">
        <v>0</v>
      </c>
    </row>
    <row r="102" spans="1:23" ht="12.75" customHeight="1">
      <c r="A102" s="139" t="s">
        <v>427</v>
      </c>
      <c r="B102" s="140">
        <f t="shared" si="3"/>
        <v>57</v>
      </c>
      <c r="C102" s="141">
        <v>3</v>
      </c>
      <c r="D102" s="141">
        <v>15</v>
      </c>
      <c r="E102" s="141">
        <v>3</v>
      </c>
      <c r="F102" s="141">
        <v>2</v>
      </c>
      <c r="G102" s="141">
        <v>0</v>
      </c>
      <c r="H102" s="141">
        <v>0</v>
      </c>
      <c r="I102" s="141">
        <v>2</v>
      </c>
      <c r="J102" s="141">
        <v>6</v>
      </c>
      <c r="K102" s="141">
        <v>2</v>
      </c>
      <c r="L102" s="141">
        <v>3</v>
      </c>
      <c r="M102" s="141">
        <v>0</v>
      </c>
      <c r="N102" s="141">
        <v>5</v>
      </c>
      <c r="O102" s="141">
        <v>2</v>
      </c>
      <c r="P102" s="141">
        <v>2</v>
      </c>
      <c r="Q102" s="141">
        <v>2</v>
      </c>
      <c r="R102" s="141">
        <v>0</v>
      </c>
      <c r="S102" s="141">
        <v>2</v>
      </c>
      <c r="T102" s="141">
        <v>1</v>
      </c>
      <c r="U102" s="141">
        <v>0</v>
      </c>
      <c r="V102" s="141">
        <v>2</v>
      </c>
      <c r="W102" s="140">
        <v>5</v>
      </c>
    </row>
    <row r="103" spans="1:23" ht="12.75" customHeight="1">
      <c r="A103" s="139" t="s">
        <v>214</v>
      </c>
      <c r="B103" s="140">
        <f t="shared" si="3"/>
        <v>15</v>
      </c>
      <c r="C103" s="141">
        <v>0</v>
      </c>
      <c r="D103" s="141">
        <v>6</v>
      </c>
      <c r="E103" s="141">
        <v>0</v>
      </c>
      <c r="F103" s="141">
        <v>1</v>
      </c>
      <c r="G103" s="141">
        <v>0</v>
      </c>
      <c r="H103" s="141">
        <v>1</v>
      </c>
      <c r="I103" s="141">
        <v>0</v>
      </c>
      <c r="J103" s="141">
        <v>0</v>
      </c>
      <c r="K103" s="141">
        <v>0</v>
      </c>
      <c r="L103" s="141">
        <v>0</v>
      </c>
      <c r="M103" s="141">
        <v>3</v>
      </c>
      <c r="N103" s="141">
        <v>0</v>
      </c>
      <c r="O103" s="141">
        <v>0</v>
      </c>
      <c r="P103" s="141">
        <v>1</v>
      </c>
      <c r="Q103" s="141">
        <v>0</v>
      </c>
      <c r="R103" s="141">
        <v>0</v>
      </c>
      <c r="S103" s="141">
        <v>0</v>
      </c>
      <c r="T103" s="141">
        <v>0</v>
      </c>
      <c r="U103" s="141">
        <v>0</v>
      </c>
      <c r="V103" s="141">
        <v>1</v>
      </c>
      <c r="W103" s="140">
        <v>2</v>
      </c>
    </row>
    <row r="104" spans="1:23" ht="12.75" customHeight="1">
      <c r="A104" s="139" t="s">
        <v>428</v>
      </c>
      <c r="B104" s="140">
        <f t="shared" si="3"/>
        <v>39</v>
      </c>
      <c r="C104" s="141">
        <v>0</v>
      </c>
      <c r="D104" s="141">
        <v>16</v>
      </c>
      <c r="E104" s="141">
        <v>4</v>
      </c>
      <c r="F104" s="141">
        <v>1</v>
      </c>
      <c r="G104" s="141">
        <v>1</v>
      </c>
      <c r="H104" s="141">
        <v>0</v>
      </c>
      <c r="I104" s="141">
        <v>1</v>
      </c>
      <c r="J104" s="141">
        <v>1</v>
      </c>
      <c r="K104" s="141">
        <v>0</v>
      </c>
      <c r="L104" s="141">
        <v>4</v>
      </c>
      <c r="M104" s="141">
        <v>0</v>
      </c>
      <c r="N104" s="141">
        <v>0</v>
      </c>
      <c r="O104" s="141">
        <v>2</v>
      </c>
      <c r="P104" s="141">
        <v>0</v>
      </c>
      <c r="Q104" s="141">
        <v>1</v>
      </c>
      <c r="R104" s="141">
        <v>0</v>
      </c>
      <c r="S104" s="141">
        <v>1</v>
      </c>
      <c r="T104" s="141">
        <v>0</v>
      </c>
      <c r="U104" s="141">
        <v>0</v>
      </c>
      <c r="V104" s="141">
        <v>7</v>
      </c>
      <c r="W104" s="140">
        <v>0</v>
      </c>
    </row>
    <row r="105" spans="1:23" ht="12.75" customHeight="1">
      <c r="A105" s="139" t="s">
        <v>215</v>
      </c>
      <c r="B105" s="140">
        <f t="shared" si="3"/>
        <v>3</v>
      </c>
      <c r="C105" s="141">
        <v>0</v>
      </c>
      <c r="D105" s="141">
        <v>0</v>
      </c>
      <c r="E105" s="141">
        <v>0</v>
      </c>
      <c r="F105" s="141">
        <v>0</v>
      </c>
      <c r="G105" s="141">
        <v>1</v>
      </c>
      <c r="H105" s="141">
        <v>0</v>
      </c>
      <c r="I105" s="141">
        <v>0</v>
      </c>
      <c r="J105" s="141">
        <v>0</v>
      </c>
      <c r="K105" s="141">
        <v>0</v>
      </c>
      <c r="L105" s="141">
        <v>1</v>
      </c>
      <c r="M105" s="141">
        <v>1</v>
      </c>
      <c r="N105" s="141">
        <v>0</v>
      </c>
      <c r="O105" s="141">
        <v>0</v>
      </c>
      <c r="P105" s="141">
        <v>0</v>
      </c>
      <c r="Q105" s="141">
        <v>0</v>
      </c>
      <c r="R105" s="141">
        <v>0</v>
      </c>
      <c r="S105" s="141">
        <v>0</v>
      </c>
      <c r="T105" s="141">
        <v>0</v>
      </c>
      <c r="U105" s="141">
        <v>0</v>
      </c>
      <c r="V105" s="141">
        <v>0</v>
      </c>
      <c r="W105" s="140">
        <v>0</v>
      </c>
    </row>
    <row r="106" spans="1:23" ht="12.75" customHeight="1">
      <c r="A106" s="139" t="s">
        <v>429</v>
      </c>
      <c r="B106" s="140">
        <f t="shared" si="3"/>
        <v>3</v>
      </c>
      <c r="C106" s="141">
        <v>0</v>
      </c>
      <c r="D106" s="141">
        <v>1</v>
      </c>
      <c r="E106" s="141">
        <v>0</v>
      </c>
      <c r="F106" s="141">
        <v>0</v>
      </c>
      <c r="G106" s="141">
        <v>0</v>
      </c>
      <c r="H106" s="141">
        <v>0</v>
      </c>
      <c r="I106" s="141">
        <v>0</v>
      </c>
      <c r="J106" s="141">
        <v>0</v>
      </c>
      <c r="K106" s="141">
        <v>0</v>
      </c>
      <c r="L106" s="141">
        <v>1</v>
      </c>
      <c r="M106" s="141">
        <v>0</v>
      </c>
      <c r="N106" s="141">
        <v>0</v>
      </c>
      <c r="O106" s="141">
        <v>1</v>
      </c>
      <c r="P106" s="141">
        <v>0</v>
      </c>
      <c r="Q106" s="141">
        <v>0</v>
      </c>
      <c r="R106" s="141">
        <v>0</v>
      </c>
      <c r="S106" s="141">
        <v>0</v>
      </c>
      <c r="T106" s="141">
        <v>0</v>
      </c>
      <c r="U106" s="141">
        <v>0</v>
      </c>
      <c r="V106" s="141">
        <v>0</v>
      </c>
      <c r="W106" s="140">
        <v>0</v>
      </c>
    </row>
    <row r="107" spans="1:23" ht="12.75" customHeight="1">
      <c r="A107" s="139" t="s">
        <v>430</v>
      </c>
      <c r="B107" s="140">
        <f t="shared" si="3"/>
        <v>306</v>
      </c>
      <c r="C107" s="141">
        <v>7</v>
      </c>
      <c r="D107" s="141">
        <v>25</v>
      </c>
      <c r="E107" s="141">
        <v>27</v>
      </c>
      <c r="F107" s="141">
        <v>9</v>
      </c>
      <c r="G107" s="141">
        <v>8</v>
      </c>
      <c r="H107" s="141">
        <v>3</v>
      </c>
      <c r="I107" s="141">
        <v>36</v>
      </c>
      <c r="J107" s="141">
        <v>27</v>
      </c>
      <c r="K107" s="141">
        <v>3</v>
      </c>
      <c r="L107" s="141">
        <v>8</v>
      </c>
      <c r="M107" s="141">
        <v>32</v>
      </c>
      <c r="N107" s="141">
        <v>9</v>
      </c>
      <c r="O107" s="141">
        <v>7</v>
      </c>
      <c r="P107" s="141">
        <v>2</v>
      </c>
      <c r="Q107" s="141">
        <v>19</v>
      </c>
      <c r="R107" s="141">
        <v>9</v>
      </c>
      <c r="S107" s="141">
        <v>14</v>
      </c>
      <c r="T107" s="141">
        <v>19</v>
      </c>
      <c r="U107" s="141">
        <v>3</v>
      </c>
      <c r="V107" s="141">
        <v>26</v>
      </c>
      <c r="W107" s="140">
        <v>13</v>
      </c>
    </row>
    <row r="108" spans="1:23" ht="12.75" customHeight="1">
      <c r="A108" s="139" t="s">
        <v>431</v>
      </c>
      <c r="B108" s="140">
        <f t="shared" si="3"/>
        <v>11</v>
      </c>
      <c r="C108" s="141">
        <v>0</v>
      </c>
      <c r="D108" s="141">
        <v>2</v>
      </c>
      <c r="E108" s="141">
        <v>0</v>
      </c>
      <c r="F108" s="141">
        <v>1</v>
      </c>
      <c r="G108" s="141">
        <v>0</v>
      </c>
      <c r="H108" s="141">
        <v>1</v>
      </c>
      <c r="I108" s="141">
        <v>0</v>
      </c>
      <c r="J108" s="141">
        <v>0</v>
      </c>
      <c r="K108" s="141">
        <v>2</v>
      </c>
      <c r="L108" s="141">
        <v>0</v>
      </c>
      <c r="M108" s="141">
        <v>1</v>
      </c>
      <c r="N108" s="141">
        <v>0</v>
      </c>
      <c r="O108" s="141">
        <v>0</v>
      </c>
      <c r="P108" s="141">
        <v>2</v>
      </c>
      <c r="Q108" s="141">
        <v>0</v>
      </c>
      <c r="R108" s="141">
        <v>0</v>
      </c>
      <c r="S108" s="141">
        <v>0</v>
      </c>
      <c r="T108" s="141">
        <v>0</v>
      </c>
      <c r="U108" s="141">
        <v>0</v>
      </c>
      <c r="V108" s="141">
        <v>0</v>
      </c>
      <c r="W108" s="140">
        <v>2</v>
      </c>
    </row>
    <row r="109" spans="1:23" ht="12.75" customHeight="1">
      <c r="A109" s="139" t="s">
        <v>259</v>
      </c>
      <c r="B109" s="140">
        <f t="shared" si="3"/>
        <v>16</v>
      </c>
      <c r="C109" s="141">
        <v>0</v>
      </c>
      <c r="D109" s="141">
        <v>4</v>
      </c>
      <c r="E109" s="141">
        <v>3</v>
      </c>
      <c r="F109" s="141">
        <v>0</v>
      </c>
      <c r="G109" s="141">
        <v>0</v>
      </c>
      <c r="H109" s="141">
        <v>0</v>
      </c>
      <c r="I109" s="141">
        <v>1</v>
      </c>
      <c r="J109" s="141">
        <v>1</v>
      </c>
      <c r="K109" s="141">
        <v>0</v>
      </c>
      <c r="L109" s="141">
        <v>0</v>
      </c>
      <c r="M109" s="141">
        <v>0</v>
      </c>
      <c r="N109" s="141">
        <v>0</v>
      </c>
      <c r="O109" s="141">
        <v>0</v>
      </c>
      <c r="P109" s="141">
        <v>0</v>
      </c>
      <c r="Q109" s="141">
        <v>0</v>
      </c>
      <c r="R109" s="141">
        <v>0</v>
      </c>
      <c r="S109" s="141">
        <v>1</v>
      </c>
      <c r="T109" s="141">
        <v>0</v>
      </c>
      <c r="U109" s="141">
        <v>0</v>
      </c>
      <c r="V109" s="141">
        <v>3</v>
      </c>
      <c r="W109" s="140">
        <v>3</v>
      </c>
    </row>
    <row r="110" spans="1:23" ht="12.75" customHeight="1">
      <c r="A110" s="139" t="s">
        <v>289</v>
      </c>
      <c r="B110" s="140">
        <f t="shared" si="3"/>
        <v>1</v>
      </c>
      <c r="C110" s="141">
        <v>0</v>
      </c>
      <c r="D110" s="141">
        <v>0</v>
      </c>
      <c r="E110" s="141">
        <v>0</v>
      </c>
      <c r="F110" s="141">
        <v>0</v>
      </c>
      <c r="G110" s="141">
        <v>0</v>
      </c>
      <c r="H110" s="141">
        <v>0</v>
      </c>
      <c r="I110" s="141">
        <v>0</v>
      </c>
      <c r="J110" s="141">
        <v>0</v>
      </c>
      <c r="K110" s="141">
        <v>0</v>
      </c>
      <c r="L110" s="141">
        <v>0</v>
      </c>
      <c r="M110" s="141">
        <v>0</v>
      </c>
      <c r="N110" s="141">
        <v>0</v>
      </c>
      <c r="O110" s="141">
        <v>0</v>
      </c>
      <c r="P110" s="141">
        <v>1</v>
      </c>
      <c r="Q110" s="141">
        <v>0</v>
      </c>
      <c r="R110" s="141">
        <v>0</v>
      </c>
      <c r="S110" s="141">
        <v>0</v>
      </c>
      <c r="T110" s="141">
        <v>0</v>
      </c>
      <c r="U110" s="141">
        <v>0</v>
      </c>
      <c r="V110" s="141">
        <v>0</v>
      </c>
      <c r="W110" s="140">
        <v>0</v>
      </c>
    </row>
    <row r="111" spans="1:23" ht="12.75" customHeight="1">
      <c r="A111" s="139" t="s">
        <v>290</v>
      </c>
      <c r="B111" s="140">
        <f t="shared" si="3"/>
        <v>12</v>
      </c>
      <c r="C111" s="141">
        <v>0</v>
      </c>
      <c r="D111" s="141">
        <v>0</v>
      </c>
      <c r="E111" s="141">
        <v>0</v>
      </c>
      <c r="F111" s="141">
        <v>0</v>
      </c>
      <c r="G111" s="141">
        <v>0</v>
      </c>
      <c r="H111" s="141">
        <v>0</v>
      </c>
      <c r="I111" s="141">
        <v>0</v>
      </c>
      <c r="J111" s="141">
        <v>0</v>
      </c>
      <c r="K111" s="141">
        <v>0</v>
      </c>
      <c r="L111" s="141">
        <v>0</v>
      </c>
      <c r="M111" s="141">
        <v>0</v>
      </c>
      <c r="N111" s="141">
        <v>0</v>
      </c>
      <c r="O111" s="141">
        <v>0</v>
      </c>
      <c r="P111" s="141">
        <v>0</v>
      </c>
      <c r="Q111" s="141">
        <v>0</v>
      </c>
      <c r="R111" s="141">
        <v>0</v>
      </c>
      <c r="S111" s="141">
        <v>0</v>
      </c>
      <c r="T111" s="141">
        <v>0</v>
      </c>
      <c r="U111" s="141">
        <v>0</v>
      </c>
      <c r="V111" s="141">
        <v>12</v>
      </c>
      <c r="W111" s="140">
        <v>0</v>
      </c>
    </row>
    <row r="112" spans="1:23" ht="12.75" customHeight="1">
      <c r="A112" s="139" t="s">
        <v>216</v>
      </c>
      <c r="B112" s="140">
        <f t="shared" si="3"/>
        <v>6</v>
      </c>
      <c r="C112" s="141">
        <v>0</v>
      </c>
      <c r="D112" s="141">
        <v>0</v>
      </c>
      <c r="E112" s="141">
        <v>3</v>
      </c>
      <c r="F112" s="141">
        <v>0</v>
      </c>
      <c r="G112" s="141">
        <v>0</v>
      </c>
      <c r="H112" s="141">
        <v>0</v>
      </c>
      <c r="I112" s="141">
        <v>0</v>
      </c>
      <c r="J112" s="141">
        <v>0</v>
      </c>
      <c r="K112" s="141">
        <v>0</v>
      </c>
      <c r="L112" s="141">
        <v>0</v>
      </c>
      <c r="M112" s="141">
        <v>1</v>
      </c>
      <c r="N112" s="141">
        <v>0</v>
      </c>
      <c r="O112" s="141">
        <v>1</v>
      </c>
      <c r="P112" s="141">
        <v>0</v>
      </c>
      <c r="Q112" s="141">
        <v>0</v>
      </c>
      <c r="R112" s="141">
        <v>0</v>
      </c>
      <c r="S112" s="141">
        <v>1</v>
      </c>
      <c r="T112" s="141">
        <v>0</v>
      </c>
      <c r="U112" s="141">
        <v>0</v>
      </c>
      <c r="V112" s="141">
        <v>0</v>
      </c>
      <c r="W112" s="140">
        <v>0</v>
      </c>
    </row>
    <row r="113" spans="1:23" ht="12.75" customHeight="1">
      <c r="A113" s="139" t="s">
        <v>217</v>
      </c>
      <c r="B113" s="140">
        <f t="shared" si="3"/>
        <v>1</v>
      </c>
      <c r="C113" s="141">
        <v>0</v>
      </c>
      <c r="D113" s="141">
        <v>0</v>
      </c>
      <c r="E113" s="141">
        <v>0</v>
      </c>
      <c r="F113" s="141">
        <v>0</v>
      </c>
      <c r="G113" s="141">
        <v>0</v>
      </c>
      <c r="H113" s="141">
        <v>0</v>
      </c>
      <c r="I113" s="141">
        <v>0</v>
      </c>
      <c r="J113" s="141">
        <v>0</v>
      </c>
      <c r="K113" s="141">
        <v>0</v>
      </c>
      <c r="L113" s="141">
        <v>1</v>
      </c>
      <c r="M113" s="141">
        <v>0</v>
      </c>
      <c r="N113" s="141">
        <v>0</v>
      </c>
      <c r="O113" s="141">
        <v>0</v>
      </c>
      <c r="P113" s="141">
        <v>0</v>
      </c>
      <c r="Q113" s="141">
        <v>0</v>
      </c>
      <c r="R113" s="141">
        <v>0</v>
      </c>
      <c r="S113" s="141">
        <v>0</v>
      </c>
      <c r="T113" s="141">
        <v>0</v>
      </c>
      <c r="U113" s="141">
        <v>0</v>
      </c>
      <c r="V113" s="141">
        <v>0</v>
      </c>
      <c r="W113" s="140">
        <v>0</v>
      </c>
    </row>
    <row r="114" spans="1:23" ht="12.75" customHeight="1">
      <c r="A114" s="139" t="s">
        <v>218</v>
      </c>
      <c r="B114" s="140">
        <f t="shared" si="3"/>
        <v>1</v>
      </c>
      <c r="C114" s="141">
        <v>0</v>
      </c>
      <c r="D114" s="141">
        <v>0</v>
      </c>
      <c r="E114" s="141">
        <v>0</v>
      </c>
      <c r="F114" s="141">
        <v>0</v>
      </c>
      <c r="G114" s="141">
        <v>0</v>
      </c>
      <c r="H114" s="141">
        <v>0</v>
      </c>
      <c r="I114" s="141">
        <v>0</v>
      </c>
      <c r="J114" s="141">
        <v>1</v>
      </c>
      <c r="K114" s="141">
        <v>0</v>
      </c>
      <c r="L114" s="141">
        <v>0</v>
      </c>
      <c r="M114" s="141">
        <v>0</v>
      </c>
      <c r="N114" s="141">
        <v>0</v>
      </c>
      <c r="O114" s="141">
        <v>0</v>
      </c>
      <c r="P114" s="141">
        <v>0</v>
      </c>
      <c r="Q114" s="141">
        <v>0</v>
      </c>
      <c r="R114" s="141">
        <v>0</v>
      </c>
      <c r="S114" s="141">
        <v>0</v>
      </c>
      <c r="T114" s="141">
        <v>0</v>
      </c>
      <c r="U114" s="141">
        <v>0</v>
      </c>
      <c r="V114" s="141">
        <v>0</v>
      </c>
      <c r="W114" s="140">
        <v>0</v>
      </c>
    </row>
    <row r="115" spans="1:23" ht="12.75" customHeight="1">
      <c r="A115" s="139" t="s">
        <v>291</v>
      </c>
      <c r="B115" s="140">
        <f t="shared" si="3"/>
        <v>341</v>
      </c>
      <c r="C115" s="141">
        <v>1</v>
      </c>
      <c r="D115" s="141">
        <v>127</v>
      </c>
      <c r="E115" s="141">
        <v>6</v>
      </c>
      <c r="F115" s="141">
        <v>13</v>
      </c>
      <c r="G115" s="141">
        <v>0</v>
      </c>
      <c r="H115" s="141">
        <v>1</v>
      </c>
      <c r="I115" s="141">
        <v>3</v>
      </c>
      <c r="J115" s="141">
        <v>23</v>
      </c>
      <c r="K115" s="141">
        <v>0</v>
      </c>
      <c r="L115" s="141">
        <v>29</v>
      </c>
      <c r="M115" s="141">
        <v>9</v>
      </c>
      <c r="N115" s="141">
        <v>5</v>
      </c>
      <c r="O115" s="141">
        <v>0</v>
      </c>
      <c r="P115" s="141">
        <v>4</v>
      </c>
      <c r="Q115" s="141">
        <v>26</v>
      </c>
      <c r="R115" s="141">
        <v>3</v>
      </c>
      <c r="S115" s="141">
        <v>1</v>
      </c>
      <c r="T115" s="141">
        <v>2</v>
      </c>
      <c r="U115" s="141">
        <v>2</v>
      </c>
      <c r="V115" s="141">
        <v>32</v>
      </c>
      <c r="W115" s="140">
        <v>54</v>
      </c>
    </row>
    <row r="116" spans="1:23" ht="12.75" customHeight="1">
      <c r="A116" s="139" t="s">
        <v>292</v>
      </c>
      <c r="B116" s="140">
        <f t="shared" si="3"/>
        <v>27</v>
      </c>
      <c r="C116" s="141">
        <v>0</v>
      </c>
      <c r="D116" s="141">
        <v>11</v>
      </c>
      <c r="E116" s="141">
        <v>0</v>
      </c>
      <c r="F116" s="141">
        <v>0</v>
      </c>
      <c r="G116" s="141">
        <v>9</v>
      </c>
      <c r="H116" s="141">
        <v>0</v>
      </c>
      <c r="I116" s="141">
        <v>0</v>
      </c>
      <c r="J116" s="141">
        <v>2</v>
      </c>
      <c r="K116" s="141">
        <v>0</v>
      </c>
      <c r="L116" s="141">
        <v>1</v>
      </c>
      <c r="M116" s="141">
        <v>3</v>
      </c>
      <c r="N116" s="141">
        <v>1</v>
      </c>
      <c r="O116" s="141">
        <v>0</v>
      </c>
      <c r="P116" s="141">
        <v>0</v>
      </c>
      <c r="Q116" s="141">
        <v>0</v>
      </c>
      <c r="R116" s="141">
        <v>0</v>
      </c>
      <c r="S116" s="141">
        <v>0</v>
      </c>
      <c r="T116" s="141">
        <v>0</v>
      </c>
      <c r="U116" s="141">
        <v>0</v>
      </c>
      <c r="V116" s="141">
        <v>0</v>
      </c>
      <c r="W116" s="140">
        <v>0</v>
      </c>
    </row>
    <row r="117" spans="1:23" ht="12.75" customHeight="1">
      <c r="A117" s="139" t="s">
        <v>293</v>
      </c>
      <c r="B117" s="140">
        <f aca="true" t="shared" si="4" ref="B117:B156">SUM(C117:W117)</f>
        <v>9</v>
      </c>
      <c r="C117" s="141">
        <v>0</v>
      </c>
      <c r="D117" s="141">
        <v>2</v>
      </c>
      <c r="E117" s="141">
        <v>3</v>
      </c>
      <c r="F117" s="141">
        <v>0</v>
      </c>
      <c r="G117" s="141">
        <v>0</v>
      </c>
      <c r="H117" s="141">
        <v>0</v>
      </c>
      <c r="I117" s="141">
        <v>0</v>
      </c>
      <c r="J117" s="141">
        <v>0</v>
      </c>
      <c r="K117" s="141">
        <v>0</v>
      </c>
      <c r="L117" s="141">
        <v>0</v>
      </c>
      <c r="M117" s="141">
        <v>0</v>
      </c>
      <c r="N117" s="141">
        <v>0</v>
      </c>
      <c r="O117" s="141">
        <v>0</v>
      </c>
      <c r="P117" s="141">
        <v>0</v>
      </c>
      <c r="Q117" s="141">
        <v>0</v>
      </c>
      <c r="R117" s="141">
        <v>1</v>
      </c>
      <c r="S117" s="141">
        <v>0</v>
      </c>
      <c r="T117" s="141">
        <v>1</v>
      </c>
      <c r="U117" s="141">
        <v>0</v>
      </c>
      <c r="V117" s="141">
        <v>0</v>
      </c>
      <c r="W117" s="140">
        <v>2</v>
      </c>
    </row>
    <row r="118" spans="1:23" ht="12.75" customHeight="1">
      <c r="A118" s="139" t="s">
        <v>219</v>
      </c>
      <c r="B118" s="140">
        <f t="shared" si="4"/>
        <v>2</v>
      </c>
      <c r="C118" s="141">
        <v>0</v>
      </c>
      <c r="D118" s="141">
        <v>1</v>
      </c>
      <c r="E118" s="141">
        <v>0</v>
      </c>
      <c r="F118" s="141">
        <v>0</v>
      </c>
      <c r="G118" s="141">
        <v>0</v>
      </c>
      <c r="H118" s="141">
        <v>0</v>
      </c>
      <c r="I118" s="141">
        <v>0</v>
      </c>
      <c r="J118" s="141">
        <v>0</v>
      </c>
      <c r="K118" s="141">
        <v>0</v>
      </c>
      <c r="L118" s="141">
        <v>0</v>
      </c>
      <c r="M118" s="141">
        <v>0</v>
      </c>
      <c r="N118" s="141">
        <v>0</v>
      </c>
      <c r="O118" s="141">
        <v>0</v>
      </c>
      <c r="P118" s="141">
        <v>0</v>
      </c>
      <c r="Q118" s="141">
        <v>0</v>
      </c>
      <c r="R118" s="141">
        <v>1</v>
      </c>
      <c r="S118" s="141">
        <v>0</v>
      </c>
      <c r="T118" s="141">
        <v>0</v>
      </c>
      <c r="U118" s="141">
        <v>0</v>
      </c>
      <c r="V118" s="141">
        <v>0</v>
      </c>
      <c r="W118" s="140">
        <v>0</v>
      </c>
    </row>
    <row r="119" spans="1:23" ht="12.75" customHeight="1">
      <c r="A119" s="139" t="s">
        <v>294</v>
      </c>
      <c r="B119" s="140">
        <f t="shared" si="4"/>
        <v>3</v>
      </c>
      <c r="C119" s="141">
        <v>0</v>
      </c>
      <c r="D119" s="141">
        <v>3</v>
      </c>
      <c r="E119" s="141">
        <v>0</v>
      </c>
      <c r="F119" s="141">
        <v>0</v>
      </c>
      <c r="G119" s="141">
        <v>0</v>
      </c>
      <c r="H119" s="141">
        <v>0</v>
      </c>
      <c r="I119" s="141">
        <v>0</v>
      </c>
      <c r="J119" s="141">
        <v>0</v>
      </c>
      <c r="K119" s="141">
        <v>0</v>
      </c>
      <c r="L119" s="141">
        <v>0</v>
      </c>
      <c r="M119" s="141">
        <v>0</v>
      </c>
      <c r="N119" s="141">
        <v>0</v>
      </c>
      <c r="O119" s="141">
        <v>0</v>
      </c>
      <c r="P119" s="141">
        <v>0</v>
      </c>
      <c r="Q119" s="141">
        <v>0</v>
      </c>
      <c r="R119" s="141">
        <v>0</v>
      </c>
      <c r="S119" s="141">
        <v>0</v>
      </c>
      <c r="T119" s="141">
        <v>0</v>
      </c>
      <c r="U119" s="141">
        <v>0</v>
      </c>
      <c r="V119" s="141">
        <v>0</v>
      </c>
      <c r="W119" s="140">
        <v>0</v>
      </c>
    </row>
    <row r="120" spans="1:23" ht="12.75" customHeight="1">
      <c r="A120" s="139" t="s">
        <v>260</v>
      </c>
      <c r="B120" s="140">
        <f t="shared" si="4"/>
        <v>3</v>
      </c>
      <c r="C120" s="141">
        <v>0</v>
      </c>
      <c r="D120" s="141">
        <v>0</v>
      </c>
      <c r="E120" s="141">
        <v>0</v>
      </c>
      <c r="F120" s="141">
        <v>0</v>
      </c>
      <c r="G120" s="141">
        <v>1</v>
      </c>
      <c r="H120" s="141">
        <v>1</v>
      </c>
      <c r="I120" s="141">
        <v>0</v>
      </c>
      <c r="J120" s="141">
        <v>0</v>
      </c>
      <c r="K120" s="141">
        <v>0</v>
      </c>
      <c r="L120" s="141">
        <v>0</v>
      </c>
      <c r="M120" s="141">
        <v>0</v>
      </c>
      <c r="N120" s="141">
        <v>0</v>
      </c>
      <c r="O120" s="141">
        <v>0</v>
      </c>
      <c r="P120" s="141">
        <v>0</v>
      </c>
      <c r="Q120" s="141">
        <v>0</v>
      </c>
      <c r="R120" s="141">
        <v>0</v>
      </c>
      <c r="S120" s="141">
        <v>0</v>
      </c>
      <c r="T120" s="141">
        <v>0</v>
      </c>
      <c r="U120" s="141">
        <v>0</v>
      </c>
      <c r="V120" s="141">
        <v>0</v>
      </c>
      <c r="W120" s="140">
        <v>1</v>
      </c>
    </row>
    <row r="121" spans="1:23" ht="12.75" customHeight="1">
      <c r="A121" s="139" t="s">
        <v>220</v>
      </c>
      <c r="B121" s="140">
        <f t="shared" si="4"/>
        <v>1</v>
      </c>
      <c r="C121" s="141">
        <v>0</v>
      </c>
      <c r="D121" s="141">
        <v>0</v>
      </c>
      <c r="E121" s="141">
        <v>0</v>
      </c>
      <c r="F121" s="141">
        <v>0</v>
      </c>
      <c r="G121" s="141">
        <v>0</v>
      </c>
      <c r="H121" s="141">
        <v>0</v>
      </c>
      <c r="I121" s="141">
        <v>0</v>
      </c>
      <c r="J121" s="141">
        <v>0</v>
      </c>
      <c r="K121" s="141">
        <v>0</v>
      </c>
      <c r="L121" s="141">
        <v>0</v>
      </c>
      <c r="M121" s="141">
        <v>0</v>
      </c>
      <c r="N121" s="141">
        <v>0</v>
      </c>
      <c r="O121" s="141">
        <v>0</v>
      </c>
      <c r="P121" s="141">
        <v>0</v>
      </c>
      <c r="Q121" s="141">
        <v>0</v>
      </c>
      <c r="R121" s="141">
        <v>0</v>
      </c>
      <c r="S121" s="141">
        <v>0</v>
      </c>
      <c r="T121" s="141">
        <v>0</v>
      </c>
      <c r="U121" s="141">
        <v>0</v>
      </c>
      <c r="V121" s="141">
        <v>1</v>
      </c>
      <c r="W121" s="140">
        <v>0</v>
      </c>
    </row>
    <row r="122" spans="1:23" ht="12.75" customHeight="1">
      <c r="A122" s="139" t="s">
        <v>295</v>
      </c>
      <c r="B122" s="140">
        <f t="shared" si="4"/>
        <v>170</v>
      </c>
      <c r="C122" s="141">
        <v>1</v>
      </c>
      <c r="D122" s="141">
        <v>41</v>
      </c>
      <c r="E122" s="141">
        <v>13</v>
      </c>
      <c r="F122" s="141">
        <v>15</v>
      </c>
      <c r="G122" s="141">
        <v>4</v>
      </c>
      <c r="H122" s="141">
        <v>3</v>
      </c>
      <c r="I122" s="141">
        <v>18</v>
      </c>
      <c r="J122" s="141">
        <v>9</v>
      </c>
      <c r="K122" s="141">
        <v>1</v>
      </c>
      <c r="L122" s="141">
        <v>6</v>
      </c>
      <c r="M122" s="141">
        <v>2</v>
      </c>
      <c r="N122" s="141">
        <v>1</v>
      </c>
      <c r="O122" s="141">
        <v>2</v>
      </c>
      <c r="P122" s="141">
        <v>2</v>
      </c>
      <c r="Q122" s="141">
        <v>7</v>
      </c>
      <c r="R122" s="141">
        <v>1</v>
      </c>
      <c r="S122" s="141">
        <v>4</v>
      </c>
      <c r="T122" s="141">
        <v>0</v>
      </c>
      <c r="U122" s="141">
        <v>2</v>
      </c>
      <c r="V122" s="141">
        <v>13</v>
      </c>
      <c r="W122" s="140">
        <v>25</v>
      </c>
    </row>
    <row r="123" spans="1:23" ht="12.75" customHeight="1">
      <c r="A123" s="139" t="s">
        <v>296</v>
      </c>
      <c r="B123" s="140">
        <f t="shared" si="4"/>
        <v>5</v>
      </c>
      <c r="C123" s="141">
        <v>0</v>
      </c>
      <c r="D123" s="141">
        <v>2</v>
      </c>
      <c r="E123" s="141">
        <v>0</v>
      </c>
      <c r="F123" s="141">
        <v>3</v>
      </c>
      <c r="G123" s="141">
        <v>0</v>
      </c>
      <c r="H123" s="141">
        <v>0</v>
      </c>
      <c r="I123" s="141">
        <v>0</v>
      </c>
      <c r="J123" s="141">
        <v>0</v>
      </c>
      <c r="K123" s="141">
        <v>0</v>
      </c>
      <c r="L123" s="141">
        <v>0</v>
      </c>
      <c r="M123" s="141">
        <v>0</v>
      </c>
      <c r="N123" s="141">
        <v>0</v>
      </c>
      <c r="O123" s="141">
        <v>0</v>
      </c>
      <c r="P123" s="141">
        <v>0</v>
      </c>
      <c r="Q123" s="141">
        <v>0</v>
      </c>
      <c r="R123" s="141">
        <v>0</v>
      </c>
      <c r="S123" s="141">
        <v>0</v>
      </c>
      <c r="T123" s="141">
        <v>0</v>
      </c>
      <c r="U123" s="141">
        <v>0</v>
      </c>
      <c r="V123" s="141">
        <v>0</v>
      </c>
      <c r="W123" s="140">
        <v>0</v>
      </c>
    </row>
    <row r="124" spans="1:23" ht="12.75" customHeight="1">
      <c r="A124" s="139" t="s">
        <v>221</v>
      </c>
      <c r="B124" s="140">
        <f t="shared" si="4"/>
        <v>156</v>
      </c>
      <c r="C124" s="141">
        <v>0</v>
      </c>
      <c r="D124" s="141">
        <v>55</v>
      </c>
      <c r="E124" s="141">
        <v>18</v>
      </c>
      <c r="F124" s="141">
        <v>6</v>
      </c>
      <c r="G124" s="141">
        <v>4</v>
      </c>
      <c r="H124" s="141">
        <v>0</v>
      </c>
      <c r="I124" s="141">
        <v>5</v>
      </c>
      <c r="J124" s="141">
        <v>10</v>
      </c>
      <c r="K124" s="141">
        <v>2</v>
      </c>
      <c r="L124" s="141">
        <v>9</v>
      </c>
      <c r="M124" s="141">
        <v>10</v>
      </c>
      <c r="N124" s="141">
        <v>0</v>
      </c>
      <c r="O124" s="141">
        <v>6</v>
      </c>
      <c r="P124" s="141">
        <v>1</v>
      </c>
      <c r="Q124" s="141">
        <v>4</v>
      </c>
      <c r="R124" s="141">
        <v>0</v>
      </c>
      <c r="S124" s="141">
        <v>7</v>
      </c>
      <c r="T124" s="141">
        <v>1</v>
      </c>
      <c r="U124" s="141">
        <v>1</v>
      </c>
      <c r="V124" s="141">
        <v>14</v>
      </c>
      <c r="W124" s="140">
        <v>3</v>
      </c>
    </row>
    <row r="125" spans="1:23" ht="12.75" customHeight="1">
      <c r="A125" s="139" t="s">
        <v>297</v>
      </c>
      <c r="B125" s="140">
        <f t="shared" si="4"/>
        <v>7</v>
      </c>
      <c r="C125" s="141">
        <v>0</v>
      </c>
      <c r="D125" s="141">
        <v>0</v>
      </c>
      <c r="E125" s="141">
        <v>0</v>
      </c>
      <c r="F125" s="141">
        <v>0</v>
      </c>
      <c r="G125" s="141">
        <v>0</v>
      </c>
      <c r="H125" s="141">
        <v>0</v>
      </c>
      <c r="I125" s="141">
        <v>3</v>
      </c>
      <c r="J125" s="141">
        <v>0</v>
      </c>
      <c r="K125" s="141">
        <v>0</v>
      </c>
      <c r="L125" s="141">
        <v>0</v>
      </c>
      <c r="M125" s="141">
        <v>0</v>
      </c>
      <c r="N125" s="141">
        <v>0</v>
      </c>
      <c r="O125" s="141">
        <v>0</v>
      </c>
      <c r="P125" s="141">
        <v>0</v>
      </c>
      <c r="Q125" s="141">
        <v>3</v>
      </c>
      <c r="R125" s="141">
        <v>1</v>
      </c>
      <c r="S125" s="141">
        <v>0</v>
      </c>
      <c r="T125" s="141">
        <v>0</v>
      </c>
      <c r="U125" s="141">
        <v>0</v>
      </c>
      <c r="V125" s="141">
        <v>0</v>
      </c>
      <c r="W125" s="140">
        <v>0</v>
      </c>
    </row>
    <row r="126" spans="1:23" ht="12.75" customHeight="1">
      <c r="A126" s="139" t="s">
        <v>298</v>
      </c>
      <c r="B126" s="140">
        <f t="shared" si="4"/>
        <v>62</v>
      </c>
      <c r="C126" s="141">
        <v>0</v>
      </c>
      <c r="D126" s="141">
        <v>15</v>
      </c>
      <c r="E126" s="141">
        <v>7</v>
      </c>
      <c r="F126" s="141">
        <v>4</v>
      </c>
      <c r="G126" s="141">
        <v>0</v>
      </c>
      <c r="H126" s="141">
        <v>0</v>
      </c>
      <c r="I126" s="141">
        <v>1</v>
      </c>
      <c r="J126" s="141">
        <v>3</v>
      </c>
      <c r="K126" s="141">
        <v>0</v>
      </c>
      <c r="L126" s="141">
        <v>1</v>
      </c>
      <c r="M126" s="141">
        <v>8</v>
      </c>
      <c r="N126" s="141">
        <v>0</v>
      </c>
      <c r="O126" s="141">
        <v>5</v>
      </c>
      <c r="P126" s="141">
        <v>1</v>
      </c>
      <c r="Q126" s="141">
        <v>0</v>
      </c>
      <c r="R126" s="141">
        <v>0</v>
      </c>
      <c r="S126" s="141">
        <v>0</v>
      </c>
      <c r="T126" s="141">
        <v>1</v>
      </c>
      <c r="U126" s="141">
        <v>3</v>
      </c>
      <c r="V126" s="141">
        <v>8</v>
      </c>
      <c r="W126" s="140">
        <v>5</v>
      </c>
    </row>
    <row r="127" spans="1:23" ht="12.75" customHeight="1">
      <c r="A127" s="139" t="s">
        <v>299</v>
      </c>
      <c r="B127" s="140">
        <f t="shared" si="4"/>
        <v>81</v>
      </c>
      <c r="C127" s="141">
        <v>0</v>
      </c>
      <c r="D127" s="141">
        <v>17</v>
      </c>
      <c r="E127" s="141">
        <v>6</v>
      </c>
      <c r="F127" s="141">
        <v>3</v>
      </c>
      <c r="G127" s="141">
        <v>2</v>
      </c>
      <c r="H127" s="141">
        <v>0</v>
      </c>
      <c r="I127" s="141">
        <v>1</v>
      </c>
      <c r="J127" s="141">
        <v>2</v>
      </c>
      <c r="K127" s="141">
        <v>0</v>
      </c>
      <c r="L127" s="141">
        <v>5</v>
      </c>
      <c r="M127" s="141">
        <v>1</v>
      </c>
      <c r="N127" s="141">
        <v>1</v>
      </c>
      <c r="O127" s="141">
        <v>0</v>
      </c>
      <c r="P127" s="141">
        <v>0</v>
      </c>
      <c r="Q127" s="141">
        <v>24</v>
      </c>
      <c r="R127" s="141">
        <v>3</v>
      </c>
      <c r="S127" s="141">
        <v>2</v>
      </c>
      <c r="T127" s="141">
        <v>0</v>
      </c>
      <c r="U127" s="141">
        <v>1</v>
      </c>
      <c r="V127" s="141">
        <v>4</v>
      </c>
      <c r="W127" s="140">
        <v>9</v>
      </c>
    </row>
    <row r="128" spans="1:23" ht="12.75" customHeight="1">
      <c r="A128" s="139" t="s">
        <v>255</v>
      </c>
      <c r="B128" s="140">
        <f t="shared" si="4"/>
        <v>53</v>
      </c>
      <c r="C128" s="141">
        <v>1</v>
      </c>
      <c r="D128" s="141">
        <v>23</v>
      </c>
      <c r="E128" s="141">
        <v>1</v>
      </c>
      <c r="F128" s="141">
        <v>3</v>
      </c>
      <c r="G128" s="141">
        <v>0</v>
      </c>
      <c r="H128" s="141">
        <v>0</v>
      </c>
      <c r="I128" s="141">
        <v>2</v>
      </c>
      <c r="J128" s="141">
        <v>1</v>
      </c>
      <c r="K128" s="141">
        <v>0</v>
      </c>
      <c r="L128" s="141">
        <v>5</v>
      </c>
      <c r="M128" s="141">
        <v>2</v>
      </c>
      <c r="N128" s="141">
        <v>1</v>
      </c>
      <c r="O128" s="141">
        <v>1</v>
      </c>
      <c r="P128" s="141">
        <v>0</v>
      </c>
      <c r="Q128" s="141">
        <v>0</v>
      </c>
      <c r="R128" s="141">
        <v>0</v>
      </c>
      <c r="S128" s="141">
        <v>0</v>
      </c>
      <c r="T128" s="141">
        <v>1</v>
      </c>
      <c r="U128" s="141">
        <v>0</v>
      </c>
      <c r="V128" s="141">
        <v>5</v>
      </c>
      <c r="W128" s="140">
        <v>7</v>
      </c>
    </row>
    <row r="129" spans="1:23" ht="12.75" customHeight="1">
      <c r="A129" s="139" t="s">
        <v>300</v>
      </c>
      <c r="B129" s="140">
        <f t="shared" si="4"/>
        <v>2036</v>
      </c>
      <c r="C129" s="141">
        <v>6</v>
      </c>
      <c r="D129" s="141">
        <v>952</v>
      </c>
      <c r="E129" s="141">
        <v>50</v>
      </c>
      <c r="F129" s="141">
        <v>58</v>
      </c>
      <c r="G129" s="141">
        <v>15</v>
      </c>
      <c r="H129" s="141">
        <v>7</v>
      </c>
      <c r="I129" s="141">
        <v>88</v>
      </c>
      <c r="J129" s="141">
        <v>160</v>
      </c>
      <c r="K129" s="141">
        <v>15</v>
      </c>
      <c r="L129" s="141">
        <v>145</v>
      </c>
      <c r="M129" s="141">
        <v>41</v>
      </c>
      <c r="N129" s="141">
        <v>13</v>
      </c>
      <c r="O129" s="141">
        <v>45</v>
      </c>
      <c r="P129" s="141">
        <v>13</v>
      </c>
      <c r="Q129" s="141">
        <v>79</v>
      </c>
      <c r="R129" s="141">
        <v>12</v>
      </c>
      <c r="S129" s="141">
        <v>20</v>
      </c>
      <c r="T129" s="141">
        <v>5</v>
      </c>
      <c r="U129" s="141">
        <v>9</v>
      </c>
      <c r="V129" s="141">
        <v>136</v>
      </c>
      <c r="W129" s="140">
        <v>167</v>
      </c>
    </row>
    <row r="130" spans="1:23" ht="12.75" customHeight="1">
      <c r="A130" s="139" t="s">
        <v>301</v>
      </c>
      <c r="B130" s="140">
        <f t="shared" si="4"/>
        <v>151</v>
      </c>
      <c r="C130" s="141">
        <v>0</v>
      </c>
      <c r="D130" s="141">
        <v>84</v>
      </c>
      <c r="E130" s="141">
        <v>1</v>
      </c>
      <c r="F130" s="141">
        <v>1</v>
      </c>
      <c r="G130" s="141">
        <v>2</v>
      </c>
      <c r="H130" s="141">
        <v>3</v>
      </c>
      <c r="I130" s="141">
        <v>3</v>
      </c>
      <c r="J130" s="141">
        <v>4</v>
      </c>
      <c r="K130" s="141">
        <v>0</v>
      </c>
      <c r="L130" s="141">
        <v>1</v>
      </c>
      <c r="M130" s="141">
        <v>2</v>
      </c>
      <c r="N130" s="141">
        <v>1</v>
      </c>
      <c r="O130" s="141">
        <v>2</v>
      </c>
      <c r="P130" s="141">
        <v>2</v>
      </c>
      <c r="Q130" s="141">
        <v>9</v>
      </c>
      <c r="R130" s="141">
        <v>3</v>
      </c>
      <c r="S130" s="141">
        <v>2</v>
      </c>
      <c r="T130" s="141">
        <v>0</v>
      </c>
      <c r="U130" s="141">
        <v>1</v>
      </c>
      <c r="V130" s="141">
        <v>14</v>
      </c>
      <c r="W130" s="140">
        <v>16</v>
      </c>
    </row>
    <row r="131" spans="1:23" ht="12.75" customHeight="1">
      <c r="A131" s="139" t="s">
        <v>302</v>
      </c>
      <c r="B131" s="140">
        <f t="shared" si="4"/>
        <v>430</v>
      </c>
      <c r="C131" s="141">
        <v>5</v>
      </c>
      <c r="D131" s="141">
        <v>153</v>
      </c>
      <c r="E131" s="141">
        <v>17</v>
      </c>
      <c r="F131" s="141">
        <v>9</v>
      </c>
      <c r="G131" s="141">
        <v>4</v>
      </c>
      <c r="H131" s="141">
        <v>10</v>
      </c>
      <c r="I131" s="141">
        <v>17</v>
      </c>
      <c r="J131" s="141">
        <v>34</v>
      </c>
      <c r="K131" s="141">
        <v>5</v>
      </c>
      <c r="L131" s="141">
        <v>19</v>
      </c>
      <c r="M131" s="141">
        <v>10</v>
      </c>
      <c r="N131" s="141">
        <v>4</v>
      </c>
      <c r="O131" s="141">
        <v>27</v>
      </c>
      <c r="P131" s="141">
        <v>7</v>
      </c>
      <c r="Q131" s="141">
        <v>18</v>
      </c>
      <c r="R131" s="141">
        <v>5</v>
      </c>
      <c r="S131" s="141">
        <v>14</v>
      </c>
      <c r="T131" s="141">
        <v>21</v>
      </c>
      <c r="U131" s="141">
        <v>7</v>
      </c>
      <c r="V131" s="141">
        <v>21</v>
      </c>
      <c r="W131" s="140">
        <v>23</v>
      </c>
    </row>
    <row r="132" spans="1:23" ht="12.75" customHeight="1">
      <c r="A132" s="139" t="s">
        <v>303</v>
      </c>
      <c r="B132" s="140">
        <f t="shared" si="4"/>
        <v>18</v>
      </c>
      <c r="C132" s="141">
        <v>0</v>
      </c>
      <c r="D132" s="141">
        <v>10</v>
      </c>
      <c r="E132" s="141">
        <v>0</v>
      </c>
      <c r="F132" s="141">
        <v>1</v>
      </c>
      <c r="G132" s="141">
        <v>0</v>
      </c>
      <c r="H132" s="141">
        <v>0</v>
      </c>
      <c r="I132" s="141">
        <v>2</v>
      </c>
      <c r="J132" s="141">
        <v>0</v>
      </c>
      <c r="K132" s="141">
        <v>0</v>
      </c>
      <c r="L132" s="141">
        <v>0</v>
      </c>
      <c r="M132" s="141">
        <v>0</v>
      </c>
      <c r="N132" s="141">
        <v>0</v>
      </c>
      <c r="O132" s="141">
        <v>0</v>
      </c>
      <c r="P132" s="141">
        <v>0</v>
      </c>
      <c r="Q132" s="141">
        <v>3</v>
      </c>
      <c r="R132" s="141">
        <v>0</v>
      </c>
      <c r="S132" s="141">
        <v>1</v>
      </c>
      <c r="T132" s="141">
        <v>0</v>
      </c>
      <c r="U132" s="141">
        <v>0</v>
      </c>
      <c r="V132" s="141">
        <v>1</v>
      </c>
      <c r="W132" s="140">
        <v>0</v>
      </c>
    </row>
    <row r="133" spans="1:23" ht="12.75" customHeight="1">
      <c r="A133" s="139" t="s">
        <v>304</v>
      </c>
      <c r="B133" s="140">
        <f t="shared" si="4"/>
        <v>2</v>
      </c>
      <c r="C133" s="141">
        <v>0</v>
      </c>
      <c r="D133" s="141">
        <v>0</v>
      </c>
      <c r="E133" s="141">
        <v>0</v>
      </c>
      <c r="F133" s="141">
        <v>0</v>
      </c>
      <c r="G133" s="141">
        <v>0</v>
      </c>
      <c r="H133" s="141">
        <v>0</v>
      </c>
      <c r="I133" s="141">
        <v>0</v>
      </c>
      <c r="J133" s="141">
        <v>0</v>
      </c>
      <c r="K133" s="141">
        <v>0</v>
      </c>
      <c r="L133" s="141">
        <v>0</v>
      </c>
      <c r="M133" s="141">
        <v>0</v>
      </c>
      <c r="N133" s="141">
        <v>0</v>
      </c>
      <c r="O133" s="141">
        <v>0</v>
      </c>
      <c r="P133" s="141">
        <v>0</v>
      </c>
      <c r="Q133" s="141">
        <v>0</v>
      </c>
      <c r="R133" s="141">
        <v>0</v>
      </c>
      <c r="S133" s="141">
        <v>0</v>
      </c>
      <c r="T133" s="141">
        <v>0</v>
      </c>
      <c r="U133" s="141">
        <v>0</v>
      </c>
      <c r="V133" s="141">
        <v>2</v>
      </c>
      <c r="W133" s="140">
        <v>0</v>
      </c>
    </row>
    <row r="134" spans="1:23" ht="12.75" customHeight="1">
      <c r="A134" s="139" t="s">
        <v>305</v>
      </c>
      <c r="B134" s="140">
        <f t="shared" si="4"/>
        <v>14</v>
      </c>
      <c r="C134" s="141">
        <v>0</v>
      </c>
      <c r="D134" s="141">
        <v>1</v>
      </c>
      <c r="E134" s="141">
        <v>2</v>
      </c>
      <c r="F134" s="141">
        <v>2</v>
      </c>
      <c r="G134" s="141">
        <v>1</v>
      </c>
      <c r="H134" s="141">
        <v>1</v>
      </c>
      <c r="I134" s="141">
        <v>0</v>
      </c>
      <c r="J134" s="141">
        <v>0</v>
      </c>
      <c r="K134" s="141">
        <v>0</v>
      </c>
      <c r="L134" s="141">
        <v>3</v>
      </c>
      <c r="M134" s="141">
        <v>2</v>
      </c>
      <c r="N134" s="141">
        <v>0</v>
      </c>
      <c r="O134" s="141">
        <v>0</v>
      </c>
      <c r="P134" s="141">
        <v>1</v>
      </c>
      <c r="Q134" s="141">
        <v>0</v>
      </c>
      <c r="R134" s="141">
        <v>0</v>
      </c>
      <c r="S134" s="141">
        <v>0</v>
      </c>
      <c r="T134" s="141">
        <v>0</v>
      </c>
      <c r="U134" s="141">
        <v>0</v>
      </c>
      <c r="V134" s="141">
        <v>1</v>
      </c>
      <c r="W134" s="140">
        <v>0</v>
      </c>
    </row>
    <row r="135" spans="1:23" ht="12.75" customHeight="1">
      <c r="A135" s="139" t="s">
        <v>306</v>
      </c>
      <c r="B135" s="140">
        <f t="shared" si="4"/>
        <v>11</v>
      </c>
      <c r="C135" s="141">
        <v>0</v>
      </c>
      <c r="D135" s="141">
        <v>2</v>
      </c>
      <c r="E135" s="141">
        <v>5</v>
      </c>
      <c r="F135" s="141">
        <v>0</v>
      </c>
      <c r="G135" s="141">
        <v>0</v>
      </c>
      <c r="H135" s="141">
        <v>0</v>
      </c>
      <c r="I135" s="141">
        <v>1</v>
      </c>
      <c r="J135" s="141">
        <v>0</v>
      </c>
      <c r="K135" s="141">
        <v>0</v>
      </c>
      <c r="L135" s="141">
        <v>0</v>
      </c>
      <c r="M135" s="141">
        <v>2</v>
      </c>
      <c r="N135" s="141">
        <v>0</v>
      </c>
      <c r="O135" s="141">
        <v>0</v>
      </c>
      <c r="P135" s="141">
        <v>0</v>
      </c>
      <c r="Q135" s="141">
        <v>0</v>
      </c>
      <c r="R135" s="141">
        <v>0</v>
      </c>
      <c r="S135" s="141">
        <v>0</v>
      </c>
      <c r="T135" s="141">
        <v>0</v>
      </c>
      <c r="U135" s="141">
        <v>0</v>
      </c>
      <c r="V135" s="141">
        <v>0</v>
      </c>
      <c r="W135" s="140">
        <v>1</v>
      </c>
    </row>
    <row r="136" spans="1:23" ht="12.75" customHeight="1">
      <c r="A136" s="139" t="s">
        <v>223</v>
      </c>
      <c r="B136" s="140">
        <f t="shared" si="4"/>
        <v>1</v>
      </c>
      <c r="C136" s="141">
        <v>0</v>
      </c>
      <c r="D136" s="141">
        <v>0</v>
      </c>
      <c r="E136" s="141">
        <v>0</v>
      </c>
      <c r="F136" s="141">
        <v>0</v>
      </c>
      <c r="G136" s="141">
        <v>0</v>
      </c>
      <c r="H136" s="141">
        <v>0</v>
      </c>
      <c r="I136" s="141">
        <v>0</v>
      </c>
      <c r="J136" s="141">
        <v>0</v>
      </c>
      <c r="K136" s="141">
        <v>0</v>
      </c>
      <c r="L136" s="141">
        <v>0</v>
      </c>
      <c r="M136" s="141">
        <v>0</v>
      </c>
      <c r="N136" s="141">
        <v>0</v>
      </c>
      <c r="O136" s="141">
        <v>0</v>
      </c>
      <c r="P136" s="141">
        <v>0</v>
      </c>
      <c r="Q136" s="141">
        <v>0</v>
      </c>
      <c r="R136" s="141">
        <v>0</v>
      </c>
      <c r="S136" s="141">
        <v>1</v>
      </c>
      <c r="T136" s="141">
        <v>0</v>
      </c>
      <c r="U136" s="141">
        <v>0</v>
      </c>
      <c r="V136" s="141">
        <v>0</v>
      </c>
      <c r="W136" s="140">
        <v>0</v>
      </c>
    </row>
    <row r="137" spans="1:23" ht="12.75" customHeight="1">
      <c r="A137" s="139" t="s">
        <v>307</v>
      </c>
      <c r="B137" s="140">
        <f t="shared" si="4"/>
        <v>64</v>
      </c>
      <c r="C137" s="141">
        <v>0</v>
      </c>
      <c r="D137" s="141">
        <v>0</v>
      </c>
      <c r="E137" s="141">
        <v>0</v>
      </c>
      <c r="F137" s="141">
        <v>0</v>
      </c>
      <c r="G137" s="141">
        <v>0</v>
      </c>
      <c r="H137" s="141">
        <v>0</v>
      </c>
      <c r="I137" s="141">
        <v>0</v>
      </c>
      <c r="J137" s="141">
        <v>50</v>
      </c>
      <c r="K137" s="141">
        <v>0</v>
      </c>
      <c r="L137" s="141">
        <v>0</v>
      </c>
      <c r="M137" s="141">
        <v>0</v>
      </c>
      <c r="N137" s="141">
        <v>0</v>
      </c>
      <c r="O137" s="141">
        <v>0</v>
      </c>
      <c r="P137" s="141">
        <v>0</v>
      </c>
      <c r="Q137" s="141">
        <v>2</v>
      </c>
      <c r="R137" s="141">
        <v>0</v>
      </c>
      <c r="S137" s="141">
        <v>0</v>
      </c>
      <c r="T137" s="141">
        <v>0</v>
      </c>
      <c r="U137" s="141">
        <v>0</v>
      </c>
      <c r="V137" s="141">
        <v>0</v>
      </c>
      <c r="W137" s="140">
        <v>12</v>
      </c>
    </row>
    <row r="138" spans="1:23" ht="12.75" customHeight="1">
      <c r="A138" s="139" t="s">
        <v>308</v>
      </c>
      <c r="B138" s="140">
        <f t="shared" si="4"/>
        <v>117</v>
      </c>
      <c r="C138" s="141">
        <v>1</v>
      </c>
      <c r="D138" s="141">
        <v>15</v>
      </c>
      <c r="E138" s="141">
        <v>11</v>
      </c>
      <c r="F138" s="141">
        <v>4</v>
      </c>
      <c r="G138" s="141">
        <v>0</v>
      </c>
      <c r="H138" s="141">
        <v>0</v>
      </c>
      <c r="I138" s="141">
        <v>0</v>
      </c>
      <c r="J138" s="141">
        <v>0</v>
      </c>
      <c r="K138" s="141">
        <v>0</v>
      </c>
      <c r="L138" s="141">
        <v>23</v>
      </c>
      <c r="M138" s="141">
        <v>3</v>
      </c>
      <c r="N138" s="141">
        <v>0</v>
      </c>
      <c r="O138" s="141">
        <v>11</v>
      </c>
      <c r="P138" s="141">
        <v>0</v>
      </c>
      <c r="Q138" s="141">
        <v>17</v>
      </c>
      <c r="R138" s="141">
        <v>0</v>
      </c>
      <c r="S138" s="141">
        <v>0</v>
      </c>
      <c r="T138" s="141">
        <v>1</v>
      </c>
      <c r="U138" s="141">
        <v>1</v>
      </c>
      <c r="V138" s="141">
        <v>5</v>
      </c>
      <c r="W138" s="140">
        <v>25</v>
      </c>
    </row>
    <row r="139" spans="1:23" ht="12.75" customHeight="1">
      <c r="A139" s="139" t="s">
        <v>224</v>
      </c>
      <c r="B139" s="140">
        <f t="shared" si="4"/>
        <v>1</v>
      </c>
      <c r="C139" s="141">
        <v>0</v>
      </c>
      <c r="D139" s="141">
        <v>0</v>
      </c>
      <c r="E139" s="141">
        <v>0</v>
      </c>
      <c r="F139" s="141">
        <v>0</v>
      </c>
      <c r="G139" s="141">
        <v>0</v>
      </c>
      <c r="H139" s="141">
        <v>0</v>
      </c>
      <c r="I139" s="141">
        <v>0</v>
      </c>
      <c r="J139" s="141">
        <v>0</v>
      </c>
      <c r="K139" s="141">
        <v>0</v>
      </c>
      <c r="L139" s="141">
        <v>0</v>
      </c>
      <c r="M139" s="141">
        <v>0</v>
      </c>
      <c r="N139" s="141">
        <v>0</v>
      </c>
      <c r="O139" s="141">
        <v>0</v>
      </c>
      <c r="P139" s="141">
        <v>0</v>
      </c>
      <c r="Q139" s="141">
        <v>0</v>
      </c>
      <c r="R139" s="141">
        <v>0</v>
      </c>
      <c r="S139" s="141">
        <v>0</v>
      </c>
      <c r="T139" s="141">
        <v>0</v>
      </c>
      <c r="U139" s="141">
        <v>0</v>
      </c>
      <c r="V139" s="141">
        <v>1</v>
      </c>
      <c r="W139" s="140">
        <v>0</v>
      </c>
    </row>
    <row r="140" spans="1:23" ht="12.75" customHeight="1">
      <c r="A140" s="139" t="s">
        <v>309</v>
      </c>
      <c r="B140" s="140">
        <f t="shared" si="4"/>
        <v>12</v>
      </c>
      <c r="C140" s="141">
        <v>0</v>
      </c>
      <c r="D140" s="141">
        <v>0</v>
      </c>
      <c r="E140" s="141">
        <v>0</v>
      </c>
      <c r="F140" s="141">
        <v>0</v>
      </c>
      <c r="G140" s="141">
        <v>0</v>
      </c>
      <c r="H140" s="141">
        <v>0</v>
      </c>
      <c r="I140" s="141">
        <v>0</v>
      </c>
      <c r="J140" s="141">
        <v>2</v>
      </c>
      <c r="K140" s="141">
        <v>0</v>
      </c>
      <c r="L140" s="141">
        <v>0</v>
      </c>
      <c r="M140" s="141">
        <v>0</v>
      </c>
      <c r="N140" s="141">
        <v>0</v>
      </c>
      <c r="O140" s="141">
        <v>0</v>
      </c>
      <c r="P140" s="141">
        <v>0</v>
      </c>
      <c r="Q140" s="141">
        <v>0</v>
      </c>
      <c r="R140" s="141">
        <v>0</v>
      </c>
      <c r="S140" s="141">
        <v>0</v>
      </c>
      <c r="T140" s="141">
        <v>1</v>
      </c>
      <c r="U140" s="141">
        <v>0</v>
      </c>
      <c r="V140" s="141">
        <v>3</v>
      </c>
      <c r="W140" s="140">
        <v>6</v>
      </c>
    </row>
    <row r="141" spans="1:23" ht="12.75" customHeight="1">
      <c r="A141" s="139" t="s">
        <v>256</v>
      </c>
      <c r="B141" s="140">
        <f t="shared" si="4"/>
        <v>2</v>
      </c>
      <c r="C141" s="141">
        <v>0</v>
      </c>
      <c r="D141" s="141">
        <v>0</v>
      </c>
      <c r="E141" s="141">
        <v>0</v>
      </c>
      <c r="F141" s="141">
        <v>0</v>
      </c>
      <c r="G141" s="141">
        <v>0</v>
      </c>
      <c r="H141" s="141">
        <v>0</v>
      </c>
      <c r="I141" s="141">
        <v>0</v>
      </c>
      <c r="J141" s="141">
        <v>0</v>
      </c>
      <c r="K141" s="141">
        <v>0</v>
      </c>
      <c r="L141" s="141">
        <v>0</v>
      </c>
      <c r="M141" s="141">
        <v>0</v>
      </c>
      <c r="N141" s="141">
        <v>0</v>
      </c>
      <c r="O141" s="141">
        <v>1</v>
      </c>
      <c r="P141" s="141">
        <v>0</v>
      </c>
      <c r="Q141" s="141">
        <v>1</v>
      </c>
      <c r="R141" s="141">
        <v>0</v>
      </c>
      <c r="S141" s="141">
        <v>0</v>
      </c>
      <c r="T141" s="141">
        <v>0</v>
      </c>
      <c r="U141" s="141">
        <v>0</v>
      </c>
      <c r="V141" s="141">
        <v>0</v>
      </c>
      <c r="W141" s="140">
        <v>0</v>
      </c>
    </row>
    <row r="142" spans="1:23" ht="12.75" customHeight="1">
      <c r="A142" s="139" t="s">
        <v>225</v>
      </c>
      <c r="B142" s="140">
        <f t="shared" si="4"/>
        <v>2</v>
      </c>
      <c r="C142" s="141">
        <v>0</v>
      </c>
      <c r="D142" s="141">
        <v>0</v>
      </c>
      <c r="E142" s="141">
        <v>0</v>
      </c>
      <c r="F142" s="141">
        <v>0</v>
      </c>
      <c r="G142" s="141">
        <v>0</v>
      </c>
      <c r="H142" s="141">
        <v>0</v>
      </c>
      <c r="I142" s="141">
        <v>1</v>
      </c>
      <c r="J142" s="141">
        <v>0</v>
      </c>
      <c r="K142" s="141">
        <v>0</v>
      </c>
      <c r="L142" s="141">
        <v>0</v>
      </c>
      <c r="M142" s="141">
        <v>0</v>
      </c>
      <c r="N142" s="141">
        <v>0</v>
      </c>
      <c r="O142" s="141">
        <v>0</v>
      </c>
      <c r="P142" s="141">
        <v>0</v>
      </c>
      <c r="Q142" s="141">
        <v>0</v>
      </c>
      <c r="R142" s="141">
        <v>0</v>
      </c>
      <c r="S142" s="141">
        <v>1</v>
      </c>
      <c r="T142" s="141">
        <v>0</v>
      </c>
      <c r="U142" s="141">
        <v>0</v>
      </c>
      <c r="V142" s="141">
        <v>0</v>
      </c>
      <c r="W142" s="140">
        <v>0</v>
      </c>
    </row>
    <row r="143" spans="1:23" ht="12.75" customHeight="1">
      <c r="A143" s="139" t="s">
        <v>310</v>
      </c>
      <c r="B143" s="140">
        <f t="shared" si="4"/>
        <v>23</v>
      </c>
      <c r="C143" s="141">
        <v>0</v>
      </c>
      <c r="D143" s="141">
        <v>14</v>
      </c>
      <c r="E143" s="141">
        <v>0</v>
      </c>
      <c r="F143" s="141">
        <v>2</v>
      </c>
      <c r="G143" s="141">
        <v>0</v>
      </c>
      <c r="H143" s="141">
        <v>0</v>
      </c>
      <c r="I143" s="141">
        <v>0</v>
      </c>
      <c r="J143" s="141">
        <v>0</v>
      </c>
      <c r="K143" s="141">
        <v>1</v>
      </c>
      <c r="L143" s="141">
        <v>0</v>
      </c>
      <c r="M143" s="141">
        <v>0</v>
      </c>
      <c r="N143" s="141">
        <v>0</v>
      </c>
      <c r="O143" s="141">
        <v>0</v>
      </c>
      <c r="P143" s="141">
        <v>0</v>
      </c>
      <c r="Q143" s="141">
        <v>0</v>
      </c>
      <c r="R143" s="141">
        <v>0</v>
      </c>
      <c r="S143" s="141">
        <v>1</v>
      </c>
      <c r="T143" s="141">
        <v>0</v>
      </c>
      <c r="U143" s="141">
        <v>0</v>
      </c>
      <c r="V143" s="141">
        <v>1</v>
      </c>
      <c r="W143" s="140">
        <v>4</v>
      </c>
    </row>
    <row r="144" spans="1:23" ht="12.75" customHeight="1">
      <c r="A144" s="139" t="s">
        <v>226</v>
      </c>
      <c r="B144" s="140">
        <f t="shared" si="4"/>
        <v>3</v>
      </c>
      <c r="C144" s="141">
        <v>0</v>
      </c>
      <c r="D144" s="141">
        <v>0</v>
      </c>
      <c r="E144" s="141">
        <v>0</v>
      </c>
      <c r="F144" s="141">
        <v>0</v>
      </c>
      <c r="G144" s="141">
        <v>0</v>
      </c>
      <c r="H144" s="141">
        <v>0</v>
      </c>
      <c r="I144" s="141">
        <v>0</v>
      </c>
      <c r="J144" s="141">
        <v>0</v>
      </c>
      <c r="K144" s="141">
        <v>0</v>
      </c>
      <c r="L144" s="141">
        <v>0</v>
      </c>
      <c r="M144" s="141">
        <v>0</v>
      </c>
      <c r="N144" s="141">
        <v>0</v>
      </c>
      <c r="O144" s="141">
        <v>0</v>
      </c>
      <c r="P144" s="141">
        <v>0</v>
      </c>
      <c r="Q144" s="141">
        <v>0</v>
      </c>
      <c r="R144" s="141">
        <v>0</v>
      </c>
      <c r="S144" s="141">
        <v>0</v>
      </c>
      <c r="T144" s="141">
        <v>0</v>
      </c>
      <c r="U144" s="141">
        <v>0</v>
      </c>
      <c r="V144" s="141">
        <v>3</v>
      </c>
      <c r="W144" s="140">
        <v>0</v>
      </c>
    </row>
    <row r="145" spans="1:23" ht="12.75" customHeight="1">
      <c r="A145" s="139" t="s">
        <v>311</v>
      </c>
      <c r="B145" s="140">
        <f t="shared" si="4"/>
        <v>27</v>
      </c>
      <c r="C145" s="141">
        <v>0</v>
      </c>
      <c r="D145" s="141">
        <v>10</v>
      </c>
      <c r="E145" s="141">
        <v>0</v>
      </c>
      <c r="F145" s="141">
        <v>5</v>
      </c>
      <c r="G145" s="141">
        <v>2</v>
      </c>
      <c r="H145" s="141">
        <v>1</v>
      </c>
      <c r="I145" s="141">
        <v>1</v>
      </c>
      <c r="J145" s="141">
        <v>1</v>
      </c>
      <c r="K145" s="141">
        <v>0</v>
      </c>
      <c r="L145" s="141">
        <v>0</v>
      </c>
      <c r="M145" s="141">
        <v>1</v>
      </c>
      <c r="N145" s="141">
        <v>0</v>
      </c>
      <c r="O145" s="141">
        <v>0</v>
      </c>
      <c r="P145" s="141">
        <v>0</v>
      </c>
      <c r="Q145" s="141">
        <v>2</v>
      </c>
      <c r="R145" s="141">
        <v>2</v>
      </c>
      <c r="S145" s="141">
        <v>0</v>
      </c>
      <c r="T145" s="141">
        <v>0</v>
      </c>
      <c r="U145" s="141">
        <v>0</v>
      </c>
      <c r="V145" s="141">
        <v>1</v>
      </c>
      <c r="W145" s="140">
        <v>1</v>
      </c>
    </row>
    <row r="146" spans="1:23" ht="12.75" customHeight="1">
      <c r="A146" s="139" t="s">
        <v>227</v>
      </c>
      <c r="B146" s="140">
        <f t="shared" si="4"/>
        <v>12</v>
      </c>
      <c r="C146" s="141">
        <v>0</v>
      </c>
      <c r="D146" s="141">
        <v>4</v>
      </c>
      <c r="E146" s="141">
        <v>0</v>
      </c>
      <c r="F146" s="141">
        <v>3</v>
      </c>
      <c r="G146" s="141">
        <v>0</v>
      </c>
      <c r="H146" s="141">
        <v>0</v>
      </c>
      <c r="I146" s="141">
        <v>0</v>
      </c>
      <c r="J146" s="141">
        <v>0</v>
      </c>
      <c r="K146" s="141">
        <v>0</v>
      </c>
      <c r="L146" s="141">
        <v>0</v>
      </c>
      <c r="M146" s="141">
        <v>0</v>
      </c>
      <c r="N146" s="141">
        <v>0</v>
      </c>
      <c r="O146" s="141">
        <v>0</v>
      </c>
      <c r="P146" s="141">
        <v>0</v>
      </c>
      <c r="Q146" s="141">
        <v>0</v>
      </c>
      <c r="R146" s="141">
        <v>0</v>
      </c>
      <c r="S146" s="141">
        <v>1</v>
      </c>
      <c r="T146" s="141">
        <v>0</v>
      </c>
      <c r="U146" s="141">
        <v>2</v>
      </c>
      <c r="V146" s="141">
        <v>0</v>
      </c>
      <c r="W146" s="140">
        <v>2</v>
      </c>
    </row>
    <row r="147" spans="1:23" ht="12.75" customHeight="1">
      <c r="A147" s="139" t="s">
        <v>228</v>
      </c>
      <c r="B147" s="140">
        <f t="shared" si="4"/>
        <v>1</v>
      </c>
      <c r="C147" s="141">
        <v>0</v>
      </c>
      <c r="D147" s="141">
        <v>0</v>
      </c>
      <c r="E147" s="141">
        <v>0</v>
      </c>
      <c r="F147" s="141">
        <v>0</v>
      </c>
      <c r="G147" s="141">
        <v>0</v>
      </c>
      <c r="H147" s="141">
        <v>0</v>
      </c>
      <c r="I147" s="141">
        <v>0</v>
      </c>
      <c r="J147" s="141">
        <v>0</v>
      </c>
      <c r="K147" s="141">
        <v>0</v>
      </c>
      <c r="L147" s="141">
        <v>0</v>
      </c>
      <c r="M147" s="141">
        <v>0</v>
      </c>
      <c r="N147" s="141">
        <v>0</v>
      </c>
      <c r="O147" s="141">
        <v>0</v>
      </c>
      <c r="P147" s="141">
        <v>0</v>
      </c>
      <c r="Q147" s="141">
        <v>0</v>
      </c>
      <c r="R147" s="141">
        <v>0</v>
      </c>
      <c r="S147" s="141">
        <v>0</v>
      </c>
      <c r="T147" s="141">
        <v>0</v>
      </c>
      <c r="U147" s="141">
        <v>0</v>
      </c>
      <c r="V147" s="141">
        <v>0</v>
      </c>
      <c r="W147" s="140">
        <v>1</v>
      </c>
    </row>
    <row r="148" spans="1:23" ht="12.75" customHeight="1">
      <c r="A148" s="139" t="s">
        <v>229</v>
      </c>
      <c r="B148" s="140">
        <f t="shared" si="4"/>
        <v>1</v>
      </c>
      <c r="C148" s="141">
        <v>0</v>
      </c>
      <c r="D148" s="141">
        <v>0</v>
      </c>
      <c r="E148" s="141">
        <v>0</v>
      </c>
      <c r="F148" s="141">
        <v>0</v>
      </c>
      <c r="G148" s="141">
        <v>0</v>
      </c>
      <c r="H148" s="141">
        <v>0</v>
      </c>
      <c r="I148" s="141">
        <v>0</v>
      </c>
      <c r="J148" s="141">
        <v>0</v>
      </c>
      <c r="K148" s="141">
        <v>0</v>
      </c>
      <c r="L148" s="141">
        <v>0</v>
      </c>
      <c r="M148" s="141">
        <v>1</v>
      </c>
      <c r="N148" s="141">
        <v>0</v>
      </c>
      <c r="O148" s="141">
        <v>0</v>
      </c>
      <c r="P148" s="141">
        <v>0</v>
      </c>
      <c r="Q148" s="141">
        <v>0</v>
      </c>
      <c r="R148" s="141">
        <v>0</v>
      </c>
      <c r="S148" s="141">
        <v>0</v>
      </c>
      <c r="T148" s="141">
        <v>0</v>
      </c>
      <c r="U148" s="141">
        <v>0</v>
      </c>
      <c r="V148" s="141">
        <v>0</v>
      </c>
      <c r="W148" s="140">
        <v>0</v>
      </c>
    </row>
    <row r="149" spans="1:23" ht="12.75" customHeight="1">
      <c r="A149" s="139" t="s">
        <v>312</v>
      </c>
      <c r="B149" s="140">
        <f t="shared" si="4"/>
        <v>110</v>
      </c>
      <c r="C149" s="141">
        <v>1</v>
      </c>
      <c r="D149" s="141">
        <v>55</v>
      </c>
      <c r="E149" s="141">
        <v>4</v>
      </c>
      <c r="F149" s="141">
        <v>4</v>
      </c>
      <c r="G149" s="141">
        <v>1</v>
      </c>
      <c r="H149" s="141">
        <v>8</v>
      </c>
      <c r="I149" s="141">
        <v>2</v>
      </c>
      <c r="J149" s="141">
        <v>9</v>
      </c>
      <c r="K149" s="141">
        <v>3</v>
      </c>
      <c r="L149" s="141">
        <v>4</v>
      </c>
      <c r="M149" s="141">
        <v>0</v>
      </c>
      <c r="N149" s="141">
        <v>0</v>
      </c>
      <c r="O149" s="141">
        <v>0</v>
      </c>
      <c r="P149" s="141">
        <v>1</v>
      </c>
      <c r="Q149" s="141">
        <v>0</v>
      </c>
      <c r="R149" s="141">
        <v>2</v>
      </c>
      <c r="S149" s="141">
        <v>1</v>
      </c>
      <c r="T149" s="141">
        <v>0</v>
      </c>
      <c r="U149" s="141">
        <v>0</v>
      </c>
      <c r="V149" s="141">
        <v>4</v>
      </c>
      <c r="W149" s="140">
        <v>11</v>
      </c>
    </row>
    <row r="150" spans="1:23" ht="12.75" customHeight="1">
      <c r="A150" s="139" t="s">
        <v>313</v>
      </c>
      <c r="B150" s="140">
        <f t="shared" si="4"/>
        <v>336</v>
      </c>
      <c r="C150" s="141">
        <v>0</v>
      </c>
      <c r="D150" s="141">
        <v>104</v>
      </c>
      <c r="E150" s="141">
        <v>24</v>
      </c>
      <c r="F150" s="141">
        <v>20</v>
      </c>
      <c r="G150" s="141">
        <v>5</v>
      </c>
      <c r="H150" s="141">
        <v>4</v>
      </c>
      <c r="I150" s="141">
        <v>27</v>
      </c>
      <c r="J150" s="141">
        <v>19</v>
      </c>
      <c r="K150" s="141">
        <v>6</v>
      </c>
      <c r="L150" s="141">
        <v>15</v>
      </c>
      <c r="M150" s="141">
        <v>16</v>
      </c>
      <c r="N150" s="141">
        <v>9</v>
      </c>
      <c r="O150" s="141">
        <v>20</v>
      </c>
      <c r="P150" s="141">
        <v>7</v>
      </c>
      <c r="Q150" s="141">
        <v>12</v>
      </c>
      <c r="R150" s="141">
        <v>4</v>
      </c>
      <c r="S150" s="141">
        <v>10</v>
      </c>
      <c r="T150" s="141">
        <v>3</v>
      </c>
      <c r="U150" s="141">
        <v>3</v>
      </c>
      <c r="V150" s="141">
        <v>9</v>
      </c>
      <c r="W150" s="140">
        <v>19</v>
      </c>
    </row>
    <row r="151" spans="1:23" ht="12.75" customHeight="1">
      <c r="A151" s="139" t="s">
        <v>314</v>
      </c>
      <c r="B151" s="140">
        <f t="shared" si="4"/>
        <v>4</v>
      </c>
      <c r="C151" s="141">
        <v>0</v>
      </c>
      <c r="D151" s="141">
        <v>0</v>
      </c>
      <c r="E151" s="141">
        <v>0</v>
      </c>
      <c r="F151" s="141">
        <v>0</v>
      </c>
      <c r="G151" s="141">
        <v>0</v>
      </c>
      <c r="H151" s="141">
        <v>0</v>
      </c>
      <c r="I151" s="141">
        <v>3</v>
      </c>
      <c r="J151" s="141">
        <v>0</v>
      </c>
      <c r="K151" s="141">
        <v>0</v>
      </c>
      <c r="L151" s="141">
        <v>0</v>
      </c>
      <c r="M151" s="141">
        <v>0</v>
      </c>
      <c r="N151" s="141">
        <v>0</v>
      </c>
      <c r="O151" s="141">
        <v>1</v>
      </c>
      <c r="P151" s="141">
        <v>0</v>
      </c>
      <c r="Q151" s="141">
        <v>0</v>
      </c>
      <c r="R151" s="141">
        <v>0</v>
      </c>
      <c r="S151" s="141">
        <v>0</v>
      </c>
      <c r="T151" s="141">
        <v>0</v>
      </c>
      <c r="U151" s="141">
        <v>0</v>
      </c>
      <c r="V151" s="141">
        <v>0</v>
      </c>
      <c r="W151" s="140">
        <v>0</v>
      </c>
    </row>
    <row r="152" spans="1:23" ht="12.75" customHeight="1">
      <c r="A152" s="139" t="s">
        <v>315</v>
      </c>
      <c r="B152" s="140">
        <f t="shared" si="4"/>
        <v>30</v>
      </c>
      <c r="C152" s="141">
        <v>0</v>
      </c>
      <c r="D152" s="141">
        <v>12</v>
      </c>
      <c r="E152" s="141">
        <v>1</v>
      </c>
      <c r="F152" s="141">
        <v>0</v>
      </c>
      <c r="G152" s="141">
        <v>1</v>
      </c>
      <c r="H152" s="141">
        <v>0</v>
      </c>
      <c r="I152" s="141">
        <v>4</v>
      </c>
      <c r="J152" s="141">
        <v>0</v>
      </c>
      <c r="K152" s="141">
        <v>0</v>
      </c>
      <c r="L152" s="141">
        <v>0</v>
      </c>
      <c r="M152" s="141">
        <v>0</v>
      </c>
      <c r="N152" s="141">
        <v>2</v>
      </c>
      <c r="O152" s="141">
        <v>1</v>
      </c>
      <c r="P152" s="141">
        <v>0</v>
      </c>
      <c r="Q152" s="141">
        <v>0</v>
      </c>
      <c r="R152" s="141">
        <v>0</v>
      </c>
      <c r="S152" s="141">
        <v>0</v>
      </c>
      <c r="T152" s="141">
        <v>0</v>
      </c>
      <c r="U152" s="141">
        <v>0</v>
      </c>
      <c r="V152" s="141">
        <v>6</v>
      </c>
      <c r="W152" s="140">
        <v>3</v>
      </c>
    </row>
    <row r="153" spans="1:23" ht="12.75" customHeight="1">
      <c r="A153" s="139" t="s">
        <v>230</v>
      </c>
      <c r="B153" s="140">
        <f t="shared" si="4"/>
        <v>1</v>
      </c>
      <c r="C153" s="141">
        <v>0</v>
      </c>
      <c r="D153" s="141">
        <v>0</v>
      </c>
      <c r="E153" s="141">
        <v>0</v>
      </c>
      <c r="F153" s="141">
        <v>1</v>
      </c>
      <c r="G153" s="141">
        <v>0</v>
      </c>
      <c r="H153" s="141">
        <v>0</v>
      </c>
      <c r="I153" s="141">
        <v>0</v>
      </c>
      <c r="J153" s="141">
        <v>0</v>
      </c>
      <c r="K153" s="141">
        <v>0</v>
      </c>
      <c r="L153" s="141">
        <v>0</v>
      </c>
      <c r="M153" s="141">
        <v>0</v>
      </c>
      <c r="N153" s="141">
        <v>0</v>
      </c>
      <c r="O153" s="141">
        <v>0</v>
      </c>
      <c r="P153" s="141">
        <v>0</v>
      </c>
      <c r="Q153" s="141">
        <v>0</v>
      </c>
      <c r="R153" s="141">
        <v>0</v>
      </c>
      <c r="S153" s="141">
        <v>0</v>
      </c>
      <c r="T153" s="141">
        <v>0</v>
      </c>
      <c r="U153" s="141">
        <v>0</v>
      </c>
      <c r="V153" s="141">
        <v>0</v>
      </c>
      <c r="W153" s="140">
        <v>0</v>
      </c>
    </row>
    <row r="154" spans="1:23" ht="12.75" customHeight="1">
      <c r="A154" s="139" t="s">
        <v>231</v>
      </c>
      <c r="B154" s="140">
        <f t="shared" si="4"/>
        <v>1</v>
      </c>
      <c r="C154" s="141">
        <v>0</v>
      </c>
      <c r="D154" s="141">
        <v>1</v>
      </c>
      <c r="E154" s="141">
        <v>0</v>
      </c>
      <c r="F154" s="141">
        <v>0</v>
      </c>
      <c r="G154" s="141">
        <v>0</v>
      </c>
      <c r="H154" s="141">
        <v>0</v>
      </c>
      <c r="I154" s="141">
        <v>0</v>
      </c>
      <c r="J154" s="141">
        <v>0</v>
      </c>
      <c r="K154" s="141">
        <v>0</v>
      </c>
      <c r="L154" s="141">
        <v>0</v>
      </c>
      <c r="M154" s="141">
        <v>0</v>
      </c>
      <c r="N154" s="141">
        <v>0</v>
      </c>
      <c r="O154" s="141">
        <v>0</v>
      </c>
      <c r="P154" s="141">
        <v>0</v>
      </c>
      <c r="Q154" s="141">
        <v>0</v>
      </c>
      <c r="R154" s="141">
        <v>0</v>
      </c>
      <c r="S154" s="141">
        <v>0</v>
      </c>
      <c r="T154" s="141">
        <v>0</v>
      </c>
      <c r="U154" s="141">
        <v>0</v>
      </c>
      <c r="V154" s="141">
        <v>0</v>
      </c>
      <c r="W154" s="140">
        <v>0</v>
      </c>
    </row>
    <row r="155" spans="1:23" ht="12.75" customHeight="1">
      <c r="A155" s="139" t="s">
        <v>316</v>
      </c>
      <c r="B155" s="140">
        <f t="shared" si="4"/>
        <v>71</v>
      </c>
      <c r="C155" s="141">
        <v>0</v>
      </c>
      <c r="D155" s="141">
        <v>13</v>
      </c>
      <c r="E155" s="141">
        <v>0</v>
      </c>
      <c r="F155" s="141">
        <v>3</v>
      </c>
      <c r="G155" s="141">
        <v>0</v>
      </c>
      <c r="H155" s="141">
        <v>1</v>
      </c>
      <c r="I155" s="141">
        <v>5</v>
      </c>
      <c r="J155" s="141">
        <v>7</v>
      </c>
      <c r="K155" s="141">
        <v>0</v>
      </c>
      <c r="L155" s="141">
        <v>8</v>
      </c>
      <c r="M155" s="141">
        <v>2</v>
      </c>
      <c r="N155" s="141">
        <v>0</v>
      </c>
      <c r="O155" s="141">
        <v>7</v>
      </c>
      <c r="P155" s="141">
        <v>2</v>
      </c>
      <c r="Q155" s="141">
        <v>3</v>
      </c>
      <c r="R155" s="141">
        <v>0</v>
      </c>
      <c r="S155" s="141">
        <v>1</v>
      </c>
      <c r="T155" s="141">
        <v>0</v>
      </c>
      <c r="U155" s="141">
        <v>1</v>
      </c>
      <c r="V155" s="141">
        <v>6</v>
      </c>
      <c r="W155" s="140">
        <v>12</v>
      </c>
    </row>
    <row r="156" spans="1:23" ht="12.75" customHeight="1">
      <c r="A156" s="139" t="s">
        <v>317</v>
      </c>
      <c r="B156" s="140">
        <f t="shared" si="4"/>
        <v>6</v>
      </c>
      <c r="C156" s="141">
        <v>0</v>
      </c>
      <c r="D156" s="141">
        <v>1</v>
      </c>
      <c r="E156" s="141">
        <v>0</v>
      </c>
      <c r="F156" s="141">
        <v>3</v>
      </c>
      <c r="G156" s="141">
        <v>0</v>
      </c>
      <c r="H156" s="141">
        <v>0</v>
      </c>
      <c r="I156" s="141">
        <v>0</v>
      </c>
      <c r="J156" s="141">
        <v>0</v>
      </c>
      <c r="K156" s="141">
        <v>0</v>
      </c>
      <c r="L156" s="141">
        <v>0</v>
      </c>
      <c r="M156" s="141">
        <v>0</v>
      </c>
      <c r="N156" s="141">
        <v>0</v>
      </c>
      <c r="O156" s="141">
        <v>0</v>
      </c>
      <c r="P156" s="141">
        <v>0</v>
      </c>
      <c r="Q156" s="141">
        <v>0</v>
      </c>
      <c r="R156" s="141">
        <v>0</v>
      </c>
      <c r="S156" s="141">
        <v>0</v>
      </c>
      <c r="T156" s="141">
        <v>0</v>
      </c>
      <c r="U156" s="141">
        <v>0</v>
      </c>
      <c r="V156" s="141">
        <v>0</v>
      </c>
      <c r="W156" s="140">
        <v>2</v>
      </c>
    </row>
    <row r="157" spans="2:23" ht="12.75" customHeight="1">
      <c r="B157" s="140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0"/>
    </row>
    <row r="158" spans="1:23" ht="12.75" customHeight="1">
      <c r="A158" s="142" t="s">
        <v>466</v>
      </c>
      <c r="B158" s="143">
        <f>SUM(B159:B187)</f>
        <v>2211</v>
      </c>
      <c r="C158" s="143">
        <f aca="true" t="shared" si="5" ref="C158:W158">SUM(C159:C187)</f>
        <v>21</v>
      </c>
      <c r="D158" s="143">
        <f t="shared" si="5"/>
        <v>674</v>
      </c>
      <c r="E158" s="143">
        <f t="shared" si="5"/>
        <v>69</v>
      </c>
      <c r="F158" s="143">
        <f t="shared" si="5"/>
        <v>130</v>
      </c>
      <c r="G158" s="143">
        <f t="shared" si="5"/>
        <v>44</v>
      </c>
      <c r="H158" s="143">
        <f t="shared" si="5"/>
        <v>35</v>
      </c>
      <c r="I158" s="143">
        <f t="shared" si="5"/>
        <v>64</v>
      </c>
      <c r="J158" s="143">
        <f t="shared" si="5"/>
        <v>287</v>
      </c>
      <c r="K158" s="143">
        <f t="shared" si="5"/>
        <v>55</v>
      </c>
      <c r="L158" s="143">
        <f t="shared" si="5"/>
        <v>172</v>
      </c>
      <c r="M158" s="143">
        <f t="shared" si="5"/>
        <v>48</v>
      </c>
      <c r="N158" s="143">
        <f t="shared" si="5"/>
        <v>59</v>
      </c>
      <c r="O158" s="143">
        <f t="shared" si="5"/>
        <v>36</v>
      </c>
      <c r="P158" s="143">
        <f t="shared" si="5"/>
        <v>50</v>
      </c>
      <c r="Q158" s="143">
        <f t="shared" si="5"/>
        <v>80</v>
      </c>
      <c r="R158" s="143">
        <f t="shared" si="5"/>
        <v>12</v>
      </c>
      <c r="S158" s="143">
        <f t="shared" si="5"/>
        <v>40</v>
      </c>
      <c r="T158" s="143">
        <f t="shared" si="5"/>
        <v>23</v>
      </c>
      <c r="U158" s="143">
        <f t="shared" si="5"/>
        <v>10</v>
      </c>
      <c r="V158" s="143">
        <f t="shared" si="5"/>
        <v>118</v>
      </c>
      <c r="W158" s="143">
        <f t="shared" si="5"/>
        <v>184</v>
      </c>
    </row>
    <row r="159" spans="1:23" ht="12.75" customHeight="1">
      <c r="A159" s="144" t="s">
        <v>318</v>
      </c>
      <c r="B159" s="140">
        <f>SUM(C159:W159)</f>
        <v>1</v>
      </c>
      <c r="C159" s="141">
        <v>0</v>
      </c>
      <c r="D159" s="141">
        <v>0</v>
      </c>
      <c r="E159" s="141">
        <v>0</v>
      </c>
      <c r="F159" s="141">
        <v>0</v>
      </c>
      <c r="G159" s="141">
        <v>0</v>
      </c>
      <c r="H159" s="141">
        <v>0</v>
      </c>
      <c r="I159" s="141">
        <v>0</v>
      </c>
      <c r="J159" s="141">
        <v>1</v>
      </c>
      <c r="K159" s="141">
        <v>0</v>
      </c>
      <c r="L159" s="141">
        <v>0</v>
      </c>
      <c r="M159" s="141">
        <v>0</v>
      </c>
      <c r="N159" s="141">
        <v>0</v>
      </c>
      <c r="O159" s="141">
        <v>0</v>
      </c>
      <c r="P159" s="141">
        <v>0</v>
      </c>
      <c r="Q159" s="141">
        <v>0</v>
      </c>
      <c r="R159" s="141">
        <v>0</v>
      </c>
      <c r="S159" s="141">
        <v>0</v>
      </c>
      <c r="T159" s="141">
        <v>0</v>
      </c>
      <c r="U159" s="141">
        <v>0</v>
      </c>
      <c r="V159" s="141">
        <v>0</v>
      </c>
      <c r="W159" s="140">
        <v>0</v>
      </c>
    </row>
    <row r="160" spans="1:23" ht="12.75" customHeight="1">
      <c r="A160" s="139" t="s">
        <v>319</v>
      </c>
      <c r="B160" s="140">
        <f aca="true" t="shared" si="6" ref="B160:B187">SUM(C160:W160)</f>
        <v>5</v>
      </c>
      <c r="C160" s="141">
        <v>0</v>
      </c>
      <c r="D160" s="141">
        <v>5</v>
      </c>
      <c r="E160" s="141">
        <v>0</v>
      </c>
      <c r="F160" s="141">
        <v>0</v>
      </c>
      <c r="G160" s="141">
        <v>0</v>
      </c>
      <c r="H160" s="141">
        <v>0</v>
      </c>
      <c r="I160" s="141">
        <v>0</v>
      </c>
      <c r="J160" s="141">
        <v>0</v>
      </c>
      <c r="K160" s="141">
        <v>0</v>
      </c>
      <c r="L160" s="141">
        <v>0</v>
      </c>
      <c r="M160" s="141">
        <v>0</v>
      </c>
      <c r="N160" s="141">
        <v>0</v>
      </c>
      <c r="O160" s="141">
        <v>0</v>
      </c>
      <c r="P160" s="141">
        <v>0</v>
      </c>
      <c r="Q160" s="141">
        <v>0</v>
      </c>
      <c r="R160" s="141">
        <v>0</v>
      </c>
      <c r="S160" s="141">
        <v>0</v>
      </c>
      <c r="T160" s="141">
        <v>0</v>
      </c>
      <c r="U160" s="141">
        <v>0</v>
      </c>
      <c r="V160" s="141">
        <v>0</v>
      </c>
      <c r="W160" s="140">
        <v>0</v>
      </c>
    </row>
    <row r="161" spans="1:23" ht="12.75" customHeight="1">
      <c r="A161" s="139" t="s">
        <v>320</v>
      </c>
      <c r="B161" s="140">
        <f t="shared" si="6"/>
        <v>58</v>
      </c>
      <c r="C161" s="141">
        <v>0</v>
      </c>
      <c r="D161" s="141">
        <v>41</v>
      </c>
      <c r="E161" s="141">
        <v>1</v>
      </c>
      <c r="F161" s="141">
        <v>0</v>
      </c>
      <c r="G161" s="141">
        <v>2</v>
      </c>
      <c r="H161" s="141">
        <v>1</v>
      </c>
      <c r="I161" s="141">
        <v>5</v>
      </c>
      <c r="J161" s="141">
        <v>1</v>
      </c>
      <c r="K161" s="141">
        <v>1</v>
      </c>
      <c r="L161" s="141">
        <v>1</v>
      </c>
      <c r="M161" s="141">
        <v>1</v>
      </c>
      <c r="N161" s="141">
        <v>1</v>
      </c>
      <c r="O161" s="141">
        <v>0</v>
      </c>
      <c r="P161" s="141">
        <v>0</v>
      </c>
      <c r="Q161" s="141">
        <v>0</v>
      </c>
      <c r="R161" s="141">
        <v>0</v>
      </c>
      <c r="S161" s="141">
        <v>0</v>
      </c>
      <c r="T161" s="141">
        <v>1</v>
      </c>
      <c r="U161" s="141">
        <v>0</v>
      </c>
      <c r="V161" s="141">
        <v>0</v>
      </c>
      <c r="W161" s="140">
        <v>2</v>
      </c>
    </row>
    <row r="162" spans="1:23" ht="12.75" customHeight="1">
      <c r="A162" s="139" t="s">
        <v>321</v>
      </c>
      <c r="B162" s="140">
        <f t="shared" si="6"/>
        <v>647</v>
      </c>
      <c r="C162" s="141">
        <v>2</v>
      </c>
      <c r="D162" s="141">
        <v>198</v>
      </c>
      <c r="E162" s="141">
        <v>23</v>
      </c>
      <c r="F162" s="141">
        <v>38</v>
      </c>
      <c r="G162" s="141">
        <v>12</v>
      </c>
      <c r="H162" s="141">
        <v>13</v>
      </c>
      <c r="I162" s="141">
        <v>28</v>
      </c>
      <c r="J162" s="141">
        <v>119</v>
      </c>
      <c r="K162" s="141">
        <v>8</v>
      </c>
      <c r="L162" s="141">
        <v>29</v>
      </c>
      <c r="M162" s="141">
        <v>21</v>
      </c>
      <c r="N162" s="141">
        <v>13</v>
      </c>
      <c r="O162" s="141">
        <v>7</v>
      </c>
      <c r="P162" s="141">
        <v>10</v>
      </c>
      <c r="Q162" s="141">
        <v>4</v>
      </c>
      <c r="R162" s="141">
        <v>1</v>
      </c>
      <c r="S162" s="141">
        <v>3</v>
      </c>
      <c r="T162" s="141">
        <v>11</v>
      </c>
      <c r="U162" s="141">
        <v>1</v>
      </c>
      <c r="V162" s="141">
        <v>47</v>
      </c>
      <c r="W162" s="140">
        <v>59</v>
      </c>
    </row>
    <row r="163" spans="1:23" ht="12.75" customHeight="1">
      <c r="A163" s="139" t="s">
        <v>322</v>
      </c>
      <c r="B163" s="140">
        <f t="shared" si="6"/>
        <v>1</v>
      </c>
      <c r="C163" s="141">
        <v>0</v>
      </c>
      <c r="D163" s="141">
        <v>0</v>
      </c>
      <c r="E163" s="141">
        <v>0</v>
      </c>
      <c r="F163" s="141">
        <v>0</v>
      </c>
      <c r="G163" s="141">
        <v>0</v>
      </c>
      <c r="H163" s="141">
        <v>0</v>
      </c>
      <c r="I163" s="141">
        <v>0</v>
      </c>
      <c r="J163" s="141">
        <v>1</v>
      </c>
      <c r="K163" s="141">
        <v>0</v>
      </c>
      <c r="L163" s="141">
        <v>0</v>
      </c>
      <c r="M163" s="141">
        <v>0</v>
      </c>
      <c r="N163" s="141">
        <v>0</v>
      </c>
      <c r="O163" s="141">
        <v>0</v>
      </c>
      <c r="P163" s="141">
        <v>0</v>
      </c>
      <c r="Q163" s="141">
        <v>0</v>
      </c>
      <c r="R163" s="141">
        <v>0</v>
      </c>
      <c r="S163" s="141">
        <v>0</v>
      </c>
      <c r="T163" s="141">
        <v>0</v>
      </c>
      <c r="U163" s="141">
        <v>0</v>
      </c>
      <c r="V163" s="141">
        <v>0</v>
      </c>
      <c r="W163" s="140">
        <v>0</v>
      </c>
    </row>
    <row r="164" spans="1:23" ht="12.75" customHeight="1">
      <c r="A164" s="139" t="s">
        <v>323</v>
      </c>
      <c r="B164" s="140">
        <f t="shared" si="6"/>
        <v>58</v>
      </c>
      <c r="C164" s="141">
        <v>1</v>
      </c>
      <c r="D164" s="141">
        <v>14</v>
      </c>
      <c r="E164" s="141">
        <v>2</v>
      </c>
      <c r="F164" s="141">
        <v>6</v>
      </c>
      <c r="G164" s="141">
        <v>0</v>
      </c>
      <c r="H164" s="141">
        <v>0</v>
      </c>
      <c r="I164" s="141">
        <v>0</v>
      </c>
      <c r="J164" s="141">
        <v>0</v>
      </c>
      <c r="K164" s="141">
        <v>1</v>
      </c>
      <c r="L164" s="141">
        <v>32</v>
      </c>
      <c r="M164" s="141">
        <v>1</v>
      </c>
      <c r="N164" s="141">
        <v>0</v>
      </c>
      <c r="O164" s="141">
        <v>0</v>
      </c>
      <c r="P164" s="141">
        <v>0</v>
      </c>
      <c r="Q164" s="141">
        <v>0</v>
      </c>
      <c r="R164" s="141">
        <v>0</v>
      </c>
      <c r="S164" s="141">
        <v>0</v>
      </c>
      <c r="T164" s="141">
        <v>0</v>
      </c>
      <c r="U164" s="141">
        <v>0</v>
      </c>
      <c r="V164" s="141">
        <v>1</v>
      </c>
      <c r="W164" s="140">
        <v>0</v>
      </c>
    </row>
    <row r="165" spans="1:23" ht="12.75" customHeight="1">
      <c r="A165" s="139" t="s">
        <v>324</v>
      </c>
      <c r="B165" s="140">
        <f t="shared" si="6"/>
        <v>12</v>
      </c>
      <c r="C165" s="141">
        <v>0</v>
      </c>
      <c r="D165" s="141">
        <v>8</v>
      </c>
      <c r="E165" s="141">
        <v>0</v>
      </c>
      <c r="F165" s="141">
        <v>1</v>
      </c>
      <c r="G165" s="141">
        <v>0</v>
      </c>
      <c r="H165" s="141">
        <v>0</v>
      </c>
      <c r="I165" s="141">
        <v>0</v>
      </c>
      <c r="J165" s="141">
        <v>0</v>
      </c>
      <c r="K165" s="141">
        <v>0</v>
      </c>
      <c r="L165" s="141">
        <v>3</v>
      </c>
      <c r="M165" s="141">
        <v>0</v>
      </c>
      <c r="N165" s="141">
        <v>0</v>
      </c>
      <c r="O165" s="141">
        <v>0</v>
      </c>
      <c r="P165" s="141">
        <v>0</v>
      </c>
      <c r="Q165" s="141">
        <v>0</v>
      </c>
      <c r="R165" s="141">
        <v>0</v>
      </c>
      <c r="S165" s="141">
        <v>0</v>
      </c>
      <c r="T165" s="141">
        <v>0</v>
      </c>
      <c r="U165" s="141">
        <v>0</v>
      </c>
      <c r="V165" s="141">
        <v>0</v>
      </c>
      <c r="W165" s="140">
        <v>0</v>
      </c>
    </row>
    <row r="166" spans="1:23" ht="12.75" customHeight="1">
      <c r="A166" s="139" t="s">
        <v>325</v>
      </c>
      <c r="B166" s="140">
        <f t="shared" si="6"/>
        <v>6</v>
      </c>
      <c r="C166" s="141">
        <v>0</v>
      </c>
      <c r="D166" s="141">
        <v>2</v>
      </c>
      <c r="E166" s="141">
        <v>0</v>
      </c>
      <c r="F166" s="141">
        <v>0</v>
      </c>
      <c r="G166" s="141">
        <v>0</v>
      </c>
      <c r="H166" s="141">
        <v>0</v>
      </c>
      <c r="I166" s="141">
        <v>1</v>
      </c>
      <c r="J166" s="141">
        <v>0</v>
      </c>
      <c r="K166" s="141">
        <v>0</v>
      </c>
      <c r="L166" s="141">
        <v>1</v>
      </c>
      <c r="M166" s="141">
        <v>1</v>
      </c>
      <c r="N166" s="141">
        <v>0</v>
      </c>
      <c r="O166" s="141">
        <v>0</v>
      </c>
      <c r="P166" s="141">
        <v>0</v>
      </c>
      <c r="Q166" s="141">
        <v>0</v>
      </c>
      <c r="R166" s="141">
        <v>0</v>
      </c>
      <c r="S166" s="141">
        <v>0</v>
      </c>
      <c r="T166" s="141">
        <v>0</v>
      </c>
      <c r="U166" s="141">
        <v>0</v>
      </c>
      <c r="V166" s="141">
        <v>0</v>
      </c>
      <c r="W166" s="140">
        <v>1</v>
      </c>
    </row>
    <row r="167" spans="1:23" ht="12.75" customHeight="1">
      <c r="A167" s="139" t="s">
        <v>326</v>
      </c>
      <c r="B167" s="140">
        <f t="shared" si="6"/>
        <v>5</v>
      </c>
      <c r="C167" s="141">
        <v>0</v>
      </c>
      <c r="D167" s="141">
        <v>1</v>
      </c>
      <c r="E167" s="141">
        <v>1</v>
      </c>
      <c r="F167" s="141">
        <v>0</v>
      </c>
      <c r="G167" s="141">
        <v>0</v>
      </c>
      <c r="H167" s="141">
        <v>2</v>
      </c>
      <c r="I167" s="141">
        <v>1</v>
      </c>
      <c r="J167" s="141">
        <v>0</v>
      </c>
      <c r="K167" s="141">
        <v>0</v>
      </c>
      <c r="L167" s="141">
        <v>0</v>
      </c>
      <c r="M167" s="141">
        <v>0</v>
      </c>
      <c r="N167" s="141">
        <v>0</v>
      </c>
      <c r="O167" s="141">
        <v>0</v>
      </c>
      <c r="P167" s="141">
        <v>0</v>
      </c>
      <c r="Q167" s="141">
        <v>0</v>
      </c>
      <c r="R167" s="141">
        <v>0</v>
      </c>
      <c r="S167" s="141">
        <v>0</v>
      </c>
      <c r="T167" s="141">
        <v>0</v>
      </c>
      <c r="U167" s="141">
        <v>0</v>
      </c>
      <c r="V167" s="141">
        <v>0</v>
      </c>
      <c r="W167" s="140">
        <v>0</v>
      </c>
    </row>
    <row r="168" spans="1:23" ht="12.75" customHeight="1">
      <c r="A168" s="139" t="s">
        <v>327</v>
      </c>
      <c r="B168" s="140">
        <f t="shared" si="6"/>
        <v>12</v>
      </c>
      <c r="C168" s="141">
        <v>0</v>
      </c>
      <c r="D168" s="141">
        <v>0</v>
      </c>
      <c r="E168" s="141">
        <v>4</v>
      </c>
      <c r="F168" s="141">
        <v>0</v>
      </c>
      <c r="G168" s="141">
        <v>1</v>
      </c>
      <c r="H168" s="141">
        <v>1</v>
      </c>
      <c r="I168" s="141">
        <v>0</v>
      </c>
      <c r="J168" s="141">
        <v>2</v>
      </c>
      <c r="K168" s="141">
        <v>1</v>
      </c>
      <c r="L168" s="141">
        <v>0</v>
      </c>
      <c r="M168" s="141">
        <v>1</v>
      </c>
      <c r="N168" s="141">
        <v>0</v>
      </c>
      <c r="O168" s="141">
        <v>0</v>
      </c>
      <c r="P168" s="141">
        <v>0</v>
      </c>
      <c r="Q168" s="141">
        <v>0</v>
      </c>
      <c r="R168" s="141">
        <v>0</v>
      </c>
      <c r="S168" s="141">
        <v>0</v>
      </c>
      <c r="T168" s="141">
        <v>1</v>
      </c>
      <c r="U168" s="141">
        <v>0</v>
      </c>
      <c r="V168" s="141">
        <v>0</v>
      </c>
      <c r="W168" s="140">
        <v>1</v>
      </c>
    </row>
    <row r="169" spans="1:23" ht="12.75" customHeight="1">
      <c r="A169" s="139" t="s">
        <v>328</v>
      </c>
      <c r="B169" s="140">
        <f t="shared" si="6"/>
        <v>3</v>
      </c>
      <c r="C169" s="141">
        <v>0</v>
      </c>
      <c r="D169" s="141">
        <v>0</v>
      </c>
      <c r="E169" s="141">
        <v>0</v>
      </c>
      <c r="F169" s="141">
        <v>0</v>
      </c>
      <c r="G169" s="141">
        <v>0</v>
      </c>
      <c r="H169" s="141">
        <v>0</v>
      </c>
      <c r="I169" s="141">
        <v>1</v>
      </c>
      <c r="J169" s="141">
        <v>0</v>
      </c>
      <c r="K169" s="141">
        <v>0</v>
      </c>
      <c r="L169" s="141">
        <v>0</v>
      </c>
      <c r="M169" s="141">
        <v>0</v>
      </c>
      <c r="N169" s="141">
        <v>0</v>
      </c>
      <c r="O169" s="141">
        <v>0</v>
      </c>
      <c r="P169" s="141">
        <v>0</v>
      </c>
      <c r="Q169" s="141">
        <v>0</v>
      </c>
      <c r="R169" s="141">
        <v>0</v>
      </c>
      <c r="S169" s="141">
        <v>1</v>
      </c>
      <c r="T169" s="141">
        <v>0</v>
      </c>
      <c r="U169" s="141">
        <v>0</v>
      </c>
      <c r="V169" s="141">
        <v>0</v>
      </c>
      <c r="W169" s="140">
        <v>1</v>
      </c>
    </row>
    <row r="170" spans="1:23" ht="12.75" customHeight="1">
      <c r="A170" s="139" t="s">
        <v>412</v>
      </c>
      <c r="B170" s="140">
        <f t="shared" si="6"/>
        <v>484</v>
      </c>
      <c r="C170" s="141">
        <v>4</v>
      </c>
      <c r="D170" s="141">
        <v>113</v>
      </c>
      <c r="E170" s="141">
        <v>3</v>
      </c>
      <c r="F170" s="141">
        <v>26</v>
      </c>
      <c r="G170" s="141">
        <v>6</v>
      </c>
      <c r="H170" s="141">
        <v>10</v>
      </c>
      <c r="I170" s="141">
        <v>2</v>
      </c>
      <c r="J170" s="141">
        <v>63</v>
      </c>
      <c r="K170" s="141">
        <v>15</v>
      </c>
      <c r="L170" s="141">
        <v>37</v>
      </c>
      <c r="M170" s="141">
        <v>13</v>
      </c>
      <c r="N170" s="141">
        <v>15</v>
      </c>
      <c r="O170" s="141">
        <v>11</v>
      </c>
      <c r="P170" s="141">
        <v>11</v>
      </c>
      <c r="Q170" s="141">
        <v>70</v>
      </c>
      <c r="R170" s="141">
        <v>8</v>
      </c>
      <c r="S170" s="141">
        <v>11</v>
      </c>
      <c r="T170" s="141">
        <v>5</v>
      </c>
      <c r="U170" s="141">
        <v>2</v>
      </c>
      <c r="V170" s="141">
        <v>18</v>
      </c>
      <c r="W170" s="140">
        <v>41</v>
      </c>
    </row>
    <row r="171" spans="1:23" ht="12.75" customHeight="1">
      <c r="A171" s="139" t="s">
        <v>232</v>
      </c>
      <c r="B171" s="140">
        <f t="shared" si="6"/>
        <v>5</v>
      </c>
      <c r="C171" s="141">
        <v>0</v>
      </c>
      <c r="D171" s="141">
        <v>0</v>
      </c>
      <c r="E171" s="141">
        <v>2</v>
      </c>
      <c r="F171" s="141">
        <v>0</v>
      </c>
      <c r="G171" s="141">
        <v>0</v>
      </c>
      <c r="H171" s="141">
        <v>0</v>
      </c>
      <c r="I171" s="141">
        <v>0</v>
      </c>
      <c r="J171" s="141">
        <v>0</v>
      </c>
      <c r="K171" s="141">
        <v>2</v>
      </c>
      <c r="L171" s="141">
        <v>0</v>
      </c>
      <c r="M171" s="141">
        <v>0</v>
      </c>
      <c r="N171" s="141">
        <v>0</v>
      </c>
      <c r="O171" s="141">
        <v>0</v>
      </c>
      <c r="P171" s="141">
        <v>0</v>
      </c>
      <c r="Q171" s="141">
        <v>0</v>
      </c>
      <c r="R171" s="141">
        <v>0</v>
      </c>
      <c r="S171" s="141">
        <v>0</v>
      </c>
      <c r="T171" s="141">
        <v>0</v>
      </c>
      <c r="U171" s="141">
        <v>0</v>
      </c>
      <c r="V171" s="141">
        <v>0</v>
      </c>
      <c r="W171" s="140">
        <v>1</v>
      </c>
    </row>
    <row r="172" spans="1:23" ht="12.75" customHeight="1">
      <c r="A172" s="139" t="s">
        <v>233</v>
      </c>
      <c r="B172" s="140">
        <f t="shared" si="6"/>
        <v>11</v>
      </c>
      <c r="C172" s="141">
        <v>0</v>
      </c>
      <c r="D172" s="141">
        <v>1</v>
      </c>
      <c r="E172" s="141">
        <v>0</v>
      </c>
      <c r="F172" s="141">
        <v>3</v>
      </c>
      <c r="G172" s="141">
        <v>2</v>
      </c>
      <c r="H172" s="141">
        <v>0</v>
      </c>
      <c r="I172" s="141">
        <v>0</v>
      </c>
      <c r="J172" s="141">
        <v>0</v>
      </c>
      <c r="K172" s="141">
        <v>2</v>
      </c>
      <c r="L172" s="141">
        <v>0</v>
      </c>
      <c r="M172" s="141">
        <v>0</v>
      </c>
      <c r="N172" s="141">
        <v>0</v>
      </c>
      <c r="O172" s="141">
        <v>0</v>
      </c>
      <c r="P172" s="141">
        <v>2</v>
      </c>
      <c r="Q172" s="141">
        <v>0</v>
      </c>
      <c r="R172" s="141">
        <v>0</v>
      </c>
      <c r="S172" s="141">
        <v>1</v>
      </c>
      <c r="T172" s="141">
        <v>0</v>
      </c>
      <c r="U172" s="141">
        <v>0</v>
      </c>
      <c r="V172" s="141">
        <v>0</v>
      </c>
      <c r="W172" s="140">
        <v>0</v>
      </c>
    </row>
    <row r="173" spans="1:23" ht="12.75" customHeight="1">
      <c r="A173" s="139" t="s">
        <v>329</v>
      </c>
      <c r="B173" s="140">
        <f t="shared" si="6"/>
        <v>624</v>
      </c>
      <c r="C173" s="141">
        <v>2</v>
      </c>
      <c r="D173" s="141">
        <v>216</v>
      </c>
      <c r="E173" s="141">
        <v>13</v>
      </c>
      <c r="F173" s="141">
        <v>42</v>
      </c>
      <c r="G173" s="141">
        <v>9</v>
      </c>
      <c r="H173" s="141">
        <v>2</v>
      </c>
      <c r="I173" s="141">
        <v>16</v>
      </c>
      <c r="J173" s="141">
        <v>85</v>
      </c>
      <c r="K173" s="141">
        <v>21</v>
      </c>
      <c r="L173" s="141">
        <v>48</v>
      </c>
      <c r="M173" s="141">
        <v>5</v>
      </c>
      <c r="N173" s="141">
        <v>16</v>
      </c>
      <c r="O173" s="141">
        <v>14</v>
      </c>
      <c r="P173" s="141">
        <v>12</v>
      </c>
      <c r="Q173" s="141">
        <v>6</v>
      </c>
      <c r="R173" s="141">
        <v>3</v>
      </c>
      <c r="S173" s="141">
        <v>8</v>
      </c>
      <c r="T173" s="141">
        <v>0</v>
      </c>
      <c r="U173" s="141">
        <v>2</v>
      </c>
      <c r="V173" s="141">
        <v>39</v>
      </c>
      <c r="W173" s="140">
        <v>65</v>
      </c>
    </row>
    <row r="174" spans="1:23" ht="12.75" customHeight="1">
      <c r="A174" s="139" t="s">
        <v>330</v>
      </c>
      <c r="B174" s="140">
        <f t="shared" si="6"/>
        <v>64</v>
      </c>
      <c r="C174" s="141">
        <v>0</v>
      </c>
      <c r="D174" s="141">
        <v>26</v>
      </c>
      <c r="E174" s="141">
        <v>6</v>
      </c>
      <c r="F174" s="141">
        <v>3</v>
      </c>
      <c r="G174" s="141">
        <v>0</v>
      </c>
      <c r="H174" s="141">
        <v>0</v>
      </c>
      <c r="I174" s="141">
        <v>0</v>
      </c>
      <c r="J174" s="141">
        <v>7</v>
      </c>
      <c r="K174" s="141">
        <v>0</v>
      </c>
      <c r="L174" s="141">
        <v>4</v>
      </c>
      <c r="M174" s="141">
        <v>0</v>
      </c>
      <c r="N174" s="141">
        <v>0</v>
      </c>
      <c r="O174" s="141">
        <v>0</v>
      </c>
      <c r="P174" s="141">
        <v>4</v>
      </c>
      <c r="Q174" s="141">
        <v>0</v>
      </c>
      <c r="R174" s="141">
        <v>0</v>
      </c>
      <c r="S174" s="141">
        <v>3</v>
      </c>
      <c r="T174" s="141">
        <v>2</v>
      </c>
      <c r="U174" s="141">
        <v>0</v>
      </c>
      <c r="V174" s="141">
        <v>4</v>
      </c>
      <c r="W174" s="140">
        <v>5</v>
      </c>
    </row>
    <row r="175" spans="1:23" ht="12.75" customHeight="1">
      <c r="A175" s="139" t="s">
        <v>331</v>
      </c>
      <c r="B175" s="140">
        <f t="shared" si="6"/>
        <v>3</v>
      </c>
      <c r="C175" s="141">
        <v>0</v>
      </c>
      <c r="D175" s="141">
        <v>1</v>
      </c>
      <c r="E175" s="141">
        <v>1</v>
      </c>
      <c r="F175" s="141">
        <v>0</v>
      </c>
      <c r="G175" s="141">
        <v>0</v>
      </c>
      <c r="H175" s="141">
        <v>0</v>
      </c>
      <c r="I175" s="141">
        <v>0</v>
      </c>
      <c r="J175" s="141">
        <v>0</v>
      </c>
      <c r="K175" s="141">
        <v>0</v>
      </c>
      <c r="L175" s="141">
        <v>0</v>
      </c>
      <c r="M175" s="141">
        <v>1</v>
      </c>
      <c r="N175" s="141">
        <v>0</v>
      </c>
      <c r="O175" s="141">
        <v>0</v>
      </c>
      <c r="P175" s="141">
        <v>0</v>
      </c>
      <c r="Q175" s="141">
        <v>0</v>
      </c>
      <c r="R175" s="141">
        <v>0</v>
      </c>
      <c r="S175" s="141">
        <v>0</v>
      </c>
      <c r="T175" s="141">
        <v>0</v>
      </c>
      <c r="U175" s="141">
        <v>0</v>
      </c>
      <c r="V175" s="141">
        <v>0</v>
      </c>
      <c r="W175" s="140">
        <v>0</v>
      </c>
    </row>
    <row r="176" spans="1:23" ht="12.75" customHeight="1">
      <c r="A176" s="139" t="s">
        <v>332</v>
      </c>
      <c r="B176" s="140">
        <f t="shared" si="6"/>
        <v>5</v>
      </c>
      <c r="C176" s="141">
        <v>0</v>
      </c>
      <c r="D176" s="141">
        <v>2</v>
      </c>
      <c r="E176" s="141">
        <v>0</v>
      </c>
      <c r="F176" s="141">
        <v>0</v>
      </c>
      <c r="G176" s="141">
        <v>0</v>
      </c>
      <c r="H176" s="141">
        <v>0</v>
      </c>
      <c r="I176" s="141">
        <v>0</v>
      </c>
      <c r="J176" s="141">
        <v>1</v>
      </c>
      <c r="K176" s="141">
        <v>0</v>
      </c>
      <c r="L176" s="141">
        <v>0</v>
      </c>
      <c r="M176" s="141">
        <v>0</v>
      </c>
      <c r="N176" s="141">
        <v>0</v>
      </c>
      <c r="O176" s="141">
        <v>0</v>
      </c>
      <c r="P176" s="141">
        <v>0</v>
      </c>
      <c r="Q176" s="141">
        <v>0</v>
      </c>
      <c r="R176" s="141">
        <v>0</v>
      </c>
      <c r="S176" s="141">
        <v>1</v>
      </c>
      <c r="T176" s="141">
        <v>0</v>
      </c>
      <c r="U176" s="141">
        <v>0</v>
      </c>
      <c r="V176" s="141">
        <v>0</v>
      </c>
      <c r="W176" s="140">
        <v>1</v>
      </c>
    </row>
    <row r="177" spans="1:23" ht="12.75" customHeight="1">
      <c r="A177" s="139" t="s">
        <v>234</v>
      </c>
      <c r="B177" s="140">
        <f t="shared" si="6"/>
        <v>5</v>
      </c>
      <c r="C177" s="141">
        <v>0</v>
      </c>
      <c r="D177" s="141">
        <v>4</v>
      </c>
      <c r="E177" s="141">
        <v>0</v>
      </c>
      <c r="F177" s="141">
        <v>1</v>
      </c>
      <c r="G177" s="141">
        <v>0</v>
      </c>
      <c r="H177" s="141">
        <v>0</v>
      </c>
      <c r="I177" s="141">
        <v>0</v>
      </c>
      <c r="J177" s="141">
        <v>0</v>
      </c>
      <c r="K177" s="141">
        <v>0</v>
      </c>
      <c r="L177" s="141">
        <v>0</v>
      </c>
      <c r="M177" s="141">
        <v>0</v>
      </c>
      <c r="N177" s="141">
        <v>0</v>
      </c>
      <c r="O177" s="141">
        <v>0</v>
      </c>
      <c r="P177" s="141">
        <v>0</v>
      </c>
      <c r="Q177" s="141">
        <v>0</v>
      </c>
      <c r="R177" s="141">
        <v>0</v>
      </c>
      <c r="S177" s="141">
        <v>0</v>
      </c>
      <c r="T177" s="141">
        <v>0</v>
      </c>
      <c r="U177" s="141">
        <v>0</v>
      </c>
      <c r="V177" s="141">
        <v>0</v>
      </c>
      <c r="W177" s="140">
        <v>0</v>
      </c>
    </row>
    <row r="178" spans="1:23" ht="12.75" customHeight="1">
      <c r="A178" s="139" t="s">
        <v>333</v>
      </c>
      <c r="B178" s="140">
        <f t="shared" si="6"/>
        <v>13</v>
      </c>
      <c r="C178" s="141">
        <v>0</v>
      </c>
      <c r="D178" s="141">
        <v>1</v>
      </c>
      <c r="E178" s="141">
        <v>1</v>
      </c>
      <c r="F178" s="141">
        <v>0</v>
      </c>
      <c r="G178" s="141">
        <v>0</v>
      </c>
      <c r="H178" s="141">
        <v>0</v>
      </c>
      <c r="I178" s="141">
        <v>1</v>
      </c>
      <c r="J178" s="141">
        <v>1</v>
      </c>
      <c r="K178" s="141">
        <v>0</v>
      </c>
      <c r="L178" s="141">
        <v>8</v>
      </c>
      <c r="M178" s="141">
        <v>0</v>
      </c>
      <c r="N178" s="141">
        <v>0</v>
      </c>
      <c r="O178" s="141">
        <v>1</v>
      </c>
      <c r="P178" s="141">
        <v>0</v>
      </c>
      <c r="Q178" s="141">
        <v>0</v>
      </c>
      <c r="R178" s="141">
        <v>0</v>
      </c>
      <c r="S178" s="141">
        <v>0</v>
      </c>
      <c r="T178" s="141">
        <v>0</v>
      </c>
      <c r="U178" s="141">
        <v>0</v>
      </c>
      <c r="V178" s="141">
        <v>0</v>
      </c>
      <c r="W178" s="140">
        <v>0</v>
      </c>
    </row>
    <row r="179" spans="1:23" ht="12.75" customHeight="1">
      <c r="A179" s="139" t="s">
        <v>118</v>
      </c>
      <c r="B179" s="140">
        <f t="shared" si="6"/>
        <v>1</v>
      </c>
      <c r="C179" s="141">
        <v>0</v>
      </c>
      <c r="D179" s="141">
        <v>1</v>
      </c>
      <c r="E179" s="141">
        <v>0</v>
      </c>
      <c r="F179" s="141">
        <v>0</v>
      </c>
      <c r="G179" s="141">
        <v>0</v>
      </c>
      <c r="H179" s="141">
        <v>0</v>
      </c>
      <c r="I179" s="141">
        <v>0</v>
      </c>
      <c r="J179" s="141">
        <v>0</v>
      </c>
      <c r="K179" s="141">
        <v>0</v>
      </c>
      <c r="L179" s="141">
        <v>0</v>
      </c>
      <c r="M179" s="141">
        <v>0</v>
      </c>
      <c r="N179" s="141">
        <v>0</v>
      </c>
      <c r="O179" s="141">
        <v>0</v>
      </c>
      <c r="P179" s="141">
        <v>0</v>
      </c>
      <c r="Q179" s="141">
        <v>0</v>
      </c>
      <c r="R179" s="141">
        <v>0</v>
      </c>
      <c r="S179" s="141">
        <v>0</v>
      </c>
      <c r="T179" s="141">
        <v>0</v>
      </c>
      <c r="U179" s="141">
        <v>0</v>
      </c>
      <c r="V179" s="141">
        <v>0</v>
      </c>
      <c r="W179" s="140">
        <v>0</v>
      </c>
    </row>
    <row r="180" spans="1:23" ht="12.75" customHeight="1">
      <c r="A180" s="139" t="s">
        <v>334</v>
      </c>
      <c r="B180" s="140">
        <f t="shared" si="6"/>
        <v>75</v>
      </c>
      <c r="C180" s="141">
        <v>8</v>
      </c>
      <c r="D180" s="141">
        <v>9</v>
      </c>
      <c r="E180" s="141">
        <v>3</v>
      </c>
      <c r="F180" s="141">
        <v>3</v>
      </c>
      <c r="G180" s="141">
        <v>0</v>
      </c>
      <c r="H180" s="141">
        <v>1</v>
      </c>
      <c r="I180" s="141">
        <v>2</v>
      </c>
      <c r="J180" s="141">
        <v>4</v>
      </c>
      <c r="K180" s="141">
        <v>1</v>
      </c>
      <c r="L180" s="141">
        <v>4</v>
      </c>
      <c r="M180" s="141">
        <v>2</v>
      </c>
      <c r="N180" s="141">
        <v>10</v>
      </c>
      <c r="O180" s="141">
        <v>1</v>
      </c>
      <c r="P180" s="141">
        <v>8</v>
      </c>
      <c r="Q180" s="141">
        <v>0</v>
      </c>
      <c r="R180" s="141">
        <v>0</v>
      </c>
      <c r="S180" s="141">
        <v>6</v>
      </c>
      <c r="T180" s="141">
        <v>3</v>
      </c>
      <c r="U180" s="141">
        <v>4</v>
      </c>
      <c r="V180" s="141">
        <v>2</v>
      </c>
      <c r="W180" s="140">
        <v>4</v>
      </c>
    </row>
    <row r="181" spans="1:23" ht="12.75" customHeight="1">
      <c r="A181" s="139" t="s">
        <v>335</v>
      </c>
      <c r="B181" s="140">
        <f t="shared" si="6"/>
        <v>4</v>
      </c>
      <c r="C181" s="141">
        <v>0</v>
      </c>
      <c r="D181" s="141">
        <v>0</v>
      </c>
      <c r="E181" s="141">
        <v>1</v>
      </c>
      <c r="F181" s="141">
        <v>1</v>
      </c>
      <c r="G181" s="141">
        <v>0</v>
      </c>
      <c r="H181" s="141">
        <v>0</v>
      </c>
      <c r="I181" s="141">
        <v>1</v>
      </c>
      <c r="J181" s="141">
        <v>0</v>
      </c>
      <c r="K181" s="141">
        <v>0</v>
      </c>
      <c r="L181" s="141">
        <v>1</v>
      </c>
      <c r="M181" s="141">
        <v>0</v>
      </c>
      <c r="N181" s="141">
        <v>0</v>
      </c>
      <c r="O181" s="141">
        <v>0</v>
      </c>
      <c r="P181" s="141">
        <v>0</v>
      </c>
      <c r="Q181" s="141">
        <v>0</v>
      </c>
      <c r="R181" s="141">
        <v>0</v>
      </c>
      <c r="S181" s="141">
        <v>0</v>
      </c>
      <c r="T181" s="141">
        <v>0</v>
      </c>
      <c r="U181" s="141">
        <v>0</v>
      </c>
      <c r="V181" s="141">
        <v>0</v>
      </c>
      <c r="W181" s="140">
        <v>0</v>
      </c>
    </row>
    <row r="182" spans="1:23" ht="12.75" customHeight="1">
      <c r="A182" s="139" t="s">
        <v>336</v>
      </c>
      <c r="B182" s="140">
        <f t="shared" si="6"/>
        <v>26</v>
      </c>
      <c r="C182" s="141">
        <v>3</v>
      </c>
      <c r="D182" s="141">
        <v>12</v>
      </c>
      <c r="E182" s="141">
        <v>2</v>
      </c>
      <c r="F182" s="141">
        <v>0</v>
      </c>
      <c r="G182" s="141">
        <v>0</v>
      </c>
      <c r="H182" s="141">
        <v>0</v>
      </c>
      <c r="I182" s="141">
        <v>3</v>
      </c>
      <c r="J182" s="141">
        <v>0</v>
      </c>
      <c r="K182" s="141">
        <v>0</v>
      </c>
      <c r="L182" s="141">
        <v>2</v>
      </c>
      <c r="M182" s="141">
        <v>1</v>
      </c>
      <c r="N182" s="141">
        <v>2</v>
      </c>
      <c r="O182" s="141">
        <v>0</v>
      </c>
      <c r="P182" s="141">
        <v>0</v>
      </c>
      <c r="Q182" s="141">
        <v>0</v>
      </c>
      <c r="R182" s="141">
        <v>0</v>
      </c>
      <c r="S182" s="141">
        <v>0</v>
      </c>
      <c r="T182" s="141">
        <v>0</v>
      </c>
      <c r="U182" s="141">
        <v>0</v>
      </c>
      <c r="V182" s="141">
        <v>1</v>
      </c>
      <c r="W182" s="140">
        <v>0</v>
      </c>
    </row>
    <row r="183" spans="1:23" ht="12.75" customHeight="1">
      <c r="A183" s="139" t="s">
        <v>337</v>
      </c>
      <c r="B183" s="140">
        <f t="shared" si="6"/>
        <v>1</v>
      </c>
      <c r="C183" s="141">
        <v>0</v>
      </c>
      <c r="D183" s="141">
        <v>0</v>
      </c>
      <c r="E183" s="141">
        <v>0</v>
      </c>
      <c r="F183" s="141">
        <v>0</v>
      </c>
      <c r="G183" s="141">
        <v>0</v>
      </c>
      <c r="H183" s="141">
        <v>0</v>
      </c>
      <c r="I183" s="141">
        <v>0</v>
      </c>
      <c r="J183" s="141">
        <v>0</v>
      </c>
      <c r="K183" s="141">
        <v>0</v>
      </c>
      <c r="L183" s="141">
        <v>0</v>
      </c>
      <c r="M183" s="141">
        <v>0</v>
      </c>
      <c r="N183" s="141">
        <v>0</v>
      </c>
      <c r="O183" s="141">
        <v>0</v>
      </c>
      <c r="P183" s="141">
        <v>0</v>
      </c>
      <c r="Q183" s="141">
        <v>0</v>
      </c>
      <c r="R183" s="141">
        <v>0</v>
      </c>
      <c r="S183" s="141">
        <v>1</v>
      </c>
      <c r="T183" s="141">
        <v>0</v>
      </c>
      <c r="U183" s="141">
        <v>0</v>
      </c>
      <c r="V183" s="141">
        <v>0</v>
      </c>
      <c r="W183" s="140">
        <v>0</v>
      </c>
    </row>
    <row r="184" spans="1:23" ht="12.75" customHeight="1">
      <c r="A184" s="139" t="s">
        <v>338</v>
      </c>
      <c r="B184" s="140">
        <f t="shared" si="6"/>
        <v>21</v>
      </c>
      <c r="C184" s="141">
        <v>0</v>
      </c>
      <c r="D184" s="141">
        <v>5</v>
      </c>
      <c r="E184" s="141">
        <v>4</v>
      </c>
      <c r="F184" s="141">
        <v>2</v>
      </c>
      <c r="G184" s="141">
        <v>0</v>
      </c>
      <c r="H184" s="141">
        <v>4</v>
      </c>
      <c r="I184" s="141">
        <v>0</v>
      </c>
      <c r="J184" s="141">
        <v>0</v>
      </c>
      <c r="K184" s="141">
        <v>1</v>
      </c>
      <c r="L184" s="141">
        <v>0</v>
      </c>
      <c r="M184" s="141">
        <v>0</v>
      </c>
      <c r="N184" s="141">
        <v>1</v>
      </c>
      <c r="O184" s="141">
        <v>0</v>
      </c>
      <c r="P184" s="141">
        <v>0</v>
      </c>
      <c r="Q184" s="141">
        <v>0</v>
      </c>
      <c r="R184" s="141">
        <v>0</v>
      </c>
      <c r="S184" s="141">
        <v>1</v>
      </c>
      <c r="T184" s="141">
        <v>0</v>
      </c>
      <c r="U184" s="141">
        <v>1</v>
      </c>
      <c r="V184" s="141">
        <v>1</v>
      </c>
      <c r="W184" s="140">
        <v>1</v>
      </c>
    </row>
    <row r="185" spans="1:23" ht="12.75" customHeight="1">
      <c r="A185" s="139" t="s">
        <v>339</v>
      </c>
      <c r="B185" s="140">
        <f t="shared" si="6"/>
        <v>40</v>
      </c>
      <c r="C185" s="141">
        <v>1</v>
      </c>
      <c r="D185" s="141">
        <v>12</v>
      </c>
      <c r="E185" s="141">
        <v>1</v>
      </c>
      <c r="F185" s="141">
        <v>1</v>
      </c>
      <c r="G185" s="141">
        <v>1</v>
      </c>
      <c r="H185" s="141">
        <v>1</v>
      </c>
      <c r="I185" s="141">
        <v>3</v>
      </c>
      <c r="J185" s="141">
        <v>0</v>
      </c>
      <c r="K185" s="141">
        <v>2</v>
      </c>
      <c r="L185" s="141">
        <v>2</v>
      </c>
      <c r="M185" s="141">
        <v>0</v>
      </c>
      <c r="N185" s="141">
        <v>1</v>
      </c>
      <c r="O185" s="141">
        <v>2</v>
      </c>
      <c r="P185" s="141">
        <v>3</v>
      </c>
      <c r="Q185" s="141">
        <v>0</v>
      </c>
      <c r="R185" s="141">
        <v>0</v>
      </c>
      <c r="S185" s="141">
        <v>4</v>
      </c>
      <c r="T185" s="141">
        <v>0</v>
      </c>
      <c r="U185" s="141">
        <v>0</v>
      </c>
      <c r="V185" s="141">
        <v>5</v>
      </c>
      <c r="W185" s="140">
        <v>1</v>
      </c>
    </row>
    <row r="186" spans="1:23" ht="12.75" customHeight="1">
      <c r="A186" s="139" t="s">
        <v>340</v>
      </c>
      <c r="B186" s="140">
        <f t="shared" si="6"/>
        <v>4</v>
      </c>
      <c r="C186" s="141">
        <v>0</v>
      </c>
      <c r="D186" s="141">
        <v>0</v>
      </c>
      <c r="E186" s="141">
        <v>0</v>
      </c>
      <c r="F186" s="141">
        <v>0</v>
      </c>
      <c r="G186" s="141">
        <v>0</v>
      </c>
      <c r="H186" s="141">
        <v>0</v>
      </c>
      <c r="I186" s="141">
        <v>0</v>
      </c>
      <c r="J186" s="141">
        <v>2</v>
      </c>
      <c r="K186" s="141">
        <v>0</v>
      </c>
      <c r="L186" s="141">
        <v>0</v>
      </c>
      <c r="M186" s="141">
        <v>1</v>
      </c>
      <c r="N186" s="141">
        <v>0</v>
      </c>
      <c r="O186" s="141">
        <v>0</v>
      </c>
      <c r="P186" s="141">
        <v>0</v>
      </c>
      <c r="Q186" s="141">
        <v>0</v>
      </c>
      <c r="R186" s="141">
        <v>0</v>
      </c>
      <c r="S186" s="141">
        <v>0</v>
      </c>
      <c r="T186" s="141">
        <v>0</v>
      </c>
      <c r="U186" s="141">
        <v>0</v>
      </c>
      <c r="V186" s="141">
        <v>0</v>
      </c>
      <c r="W186" s="140">
        <v>1</v>
      </c>
    </row>
    <row r="187" spans="1:23" ht="12.75" customHeight="1">
      <c r="A187" s="139" t="s">
        <v>341</v>
      </c>
      <c r="B187" s="140">
        <f t="shared" si="6"/>
        <v>17</v>
      </c>
      <c r="C187" s="141">
        <v>0</v>
      </c>
      <c r="D187" s="141">
        <v>2</v>
      </c>
      <c r="E187" s="141">
        <v>1</v>
      </c>
      <c r="F187" s="141">
        <v>3</v>
      </c>
      <c r="G187" s="141">
        <v>11</v>
      </c>
      <c r="H187" s="141">
        <v>0</v>
      </c>
      <c r="I187" s="141">
        <v>0</v>
      </c>
      <c r="J187" s="141">
        <v>0</v>
      </c>
      <c r="K187" s="141">
        <v>0</v>
      </c>
      <c r="L187" s="141">
        <v>0</v>
      </c>
      <c r="M187" s="141">
        <v>0</v>
      </c>
      <c r="N187" s="141">
        <v>0</v>
      </c>
      <c r="O187" s="141">
        <v>0</v>
      </c>
      <c r="P187" s="141">
        <v>0</v>
      </c>
      <c r="Q187" s="141">
        <v>0</v>
      </c>
      <c r="R187" s="141">
        <v>0</v>
      </c>
      <c r="S187" s="141">
        <v>0</v>
      </c>
      <c r="T187" s="141">
        <v>0</v>
      </c>
      <c r="U187" s="141">
        <v>0</v>
      </c>
      <c r="V187" s="141">
        <v>0</v>
      </c>
      <c r="W187" s="140">
        <v>0</v>
      </c>
    </row>
    <row r="188" spans="2:23" ht="12.75" customHeight="1">
      <c r="B188" s="140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0"/>
    </row>
    <row r="189" spans="1:23" ht="12.75" customHeight="1">
      <c r="A189" s="145" t="s">
        <v>342</v>
      </c>
      <c r="B189" s="143">
        <f>SUM(C189:W189)</f>
        <v>217</v>
      </c>
      <c r="C189" s="141">
        <v>3</v>
      </c>
      <c r="D189" s="141">
        <v>82</v>
      </c>
      <c r="E189" s="141">
        <v>5</v>
      </c>
      <c r="F189" s="141">
        <v>6</v>
      </c>
      <c r="G189" s="141">
        <v>1</v>
      </c>
      <c r="H189" s="141">
        <v>0</v>
      </c>
      <c r="I189" s="141">
        <v>3</v>
      </c>
      <c r="J189" s="141">
        <v>56</v>
      </c>
      <c r="K189" s="141">
        <v>13</v>
      </c>
      <c r="L189" s="141">
        <v>19</v>
      </c>
      <c r="M189" s="141">
        <v>1</v>
      </c>
      <c r="N189" s="141">
        <v>3</v>
      </c>
      <c r="O189" s="141">
        <v>3</v>
      </c>
      <c r="P189" s="141">
        <v>6</v>
      </c>
      <c r="Q189" s="141">
        <v>5</v>
      </c>
      <c r="R189" s="141">
        <v>0</v>
      </c>
      <c r="S189" s="141">
        <v>1</v>
      </c>
      <c r="T189" s="141">
        <v>1</v>
      </c>
      <c r="U189" s="141">
        <v>1</v>
      </c>
      <c r="V189" s="141">
        <v>3</v>
      </c>
      <c r="W189" s="140">
        <v>5</v>
      </c>
    </row>
    <row r="190" spans="1:23" ht="12.75" customHeight="1">
      <c r="A190" s="145" t="s">
        <v>343</v>
      </c>
      <c r="B190" s="143">
        <f>SUM(C190:W190)</f>
        <v>30</v>
      </c>
      <c r="C190" s="141">
        <v>0</v>
      </c>
      <c r="D190" s="141">
        <v>0</v>
      </c>
      <c r="E190" s="141">
        <v>0</v>
      </c>
      <c r="F190" s="141">
        <v>0</v>
      </c>
      <c r="G190" s="141">
        <v>0</v>
      </c>
      <c r="H190" s="141">
        <v>0</v>
      </c>
      <c r="I190" s="141">
        <v>21</v>
      </c>
      <c r="J190" s="141">
        <v>0</v>
      </c>
      <c r="K190" s="141">
        <v>0</v>
      </c>
      <c r="L190" s="141">
        <v>2</v>
      </c>
      <c r="M190" s="141">
        <v>0</v>
      </c>
      <c r="N190" s="141">
        <v>0</v>
      </c>
      <c r="O190" s="141">
        <v>0</v>
      </c>
      <c r="P190" s="141">
        <v>0</v>
      </c>
      <c r="Q190" s="141">
        <v>7</v>
      </c>
      <c r="R190" s="141">
        <v>0</v>
      </c>
      <c r="S190" s="141">
        <v>0</v>
      </c>
      <c r="T190" s="141">
        <v>0</v>
      </c>
      <c r="U190" s="141">
        <v>0</v>
      </c>
      <c r="V190" s="141">
        <v>0</v>
      </c>
      <c r="W190" s="140">
        <v>0</v>
      </c>
    </row>
    <row r="191" spans="1:23" ht="12.75" customHeight="1">
      <c r="A191" s="145" t="s">
        <v>222</v>
      </c>
      <c r="B191" s="143">
        <f>SUM(C191:W191)</f>
        <v>1</v>
      </c>
      <c r="C191" s="141">
        <v>0</v>
      </c>
      <c r="D191" s="141">
        <v>0</v>
      </c>
      <c r="E191" s="141">
        <v>1</v>
      </c>
      <c r="F191" s="141">
        <v>0</v>
      </c>
      <c r="G191" s="141">
        <v>0</v>
      </c>
      <c r="H191" s="141">
        <v>0</v>
      </c>
      <c r="I191" s="141">
        <v>0</v>
      </c>
      <c r="J191" s="141">
        <v>0</v>
      </c>
      <c r="K191" s="141">
        <v>0</v>
      </c>
      <c r="L191" s="141">
        <v>0</v>
      </c>
      <c r="M191" s="141">
        <v>0</v>
      </c>
      <c r="N191" s="141">
        <v>0</v>
      </c>
      <c r="O191" s="141">
        <v>0</v>
      </c>
      <c r="P191" s="141">
        <v>0</v>
      </c>
      <c r="Q191" s="141">
        <v>0</v>
      </c>
      <c r="R191" s="141">
        <v>0</v>
      </c>
      <c r="S191" s="141">
        <v>0</v>
      </c>
      <c r="T191" s="141">
        <v>0</v>
      </c>
      <c r="U191" s="141">
        <v>0</v>
      </c>
      <c r="V191" s="141">
        <v>0</v>
      </c>
      <c r="W191" s="140">
        <v>0</v>
      </c>
    </row>
    <row r="192" spans="1:23" ht="12.75" customHeight="1">
      <c r="A192" s="145" t="s">
        <v>344</v>
      </c>
      <c r="B192" s="143">
        <f>SUM(C192:W192)</f>
        <v>22</v>
      </c>
      <c r="C192" s="141">
        <v>1</v>
      </c>
      <c r="D192" s="141">
        <v>0</v>
      </c>
      <c r="E192" s="141">
        <v>0</v>
      </c>
      <c r="F192" s="141">
        <v>0</v>
      </c>
      <c r="G192" s="141">
        <v>0</v>
      </c>
      <c r="H192" s="141">
        <v>0</v>
      </c>
      <c r="I192" s="141">
        <v>1</v>
      </c>
      <c r="J192" s="141">
        <v>0</v>
      </c>
      <c r="K192" s="141">
        <v>0</v>
      </c>
      <c r="L192" s="141">
        <v>0</v>
      </c>
      <c r="M192" s="141">
        <v>4</v>
      </c>
      <c r="N192" s="141">
        <v>1</v>
      </c>
      <c r="O192" s="141">
        <v>0</v>
      </c>
      <c r="P192" s="141">
        <v>1</v>
      </c>
      <c r="Q192" s="141">
        <v>0</v>
      </c>
      <c r="R192" s="141">
        <v>3</v>
      </c>
      <c r="S192" s="141">
        <v>1</v>
      </c>
      <c r="T192" s="141">
        <v>1</v>
      </c>
      <c r="U192" s="141">
        <v>0</v>
      </c>
      <c r="V192" s="141">
        <v>1</v>
      </c>
      <c r="W192" s="140">
        <v>8</v>
      </c>
    </row>
    <row r="193" spans="1:23" ht="12.75" customHeight="1" thickBot="1">
      <c r="A193" s="146"/>
      <c r="B193" s="147"/>
      <c r="C193" s="148"/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9"/>
    </row>
    <row r="194" ht="15">
      <c r="A194" s="3" t="s">
        <v>668</v>
      </c>
    </row>
    <row r="195" ht="15">
      <c r="A195" s="150" t="s">
        <v>362</v>
      </c>
    </row>
  </sheetData>
  <sheetProtection/>
  <mergeCells count="1">
    <mergeCell ref="A3:W3"/>
  </mergeCells>
  <conditionalFormatting sqref="B7 B11:W194">
    <cfRule type="cellIs" priority="1" dxfId="0" operator="lessThan" stopIfTrue="1">
      <formula>0</formula>
    </cfRule>
  </conditionalFormatting>
  <printOptions horizontalCentered="1" verticalCentered="1"/>
  <pageMargins left="0" right="0" top="0.28" bottom="0" header="0" footer="0"/>
  <pageSetup horizontalDpi="300" verticalDpi="300" orientation="landscape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arodrigueza</dc:creator>
  <cp:keywords/>
  <dc:description/>
  <cp:lastModifiedBy>minor canales</cp:lastModifiedBy>
  <cp:lastPrinted>2013-08-23T17:51:21Z</cp:lastPrinted>
  <dcterms:created xsi:type="dcterms:W3CDTF">2011-06-20T21:31:38Z</dcterms:created>
  <dcterms:modified xsi:type="dcterms:W3CDTF">2013-11-18T14:53:32Z</dcterms:modified>
  <cp:category/>
  <cp:version/>
  <cp:contentType/>
  <cp:contentStatus/>
</cp:coreProperties>
</file>