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5860" windowHeight="14240" activeTab="4"/>
  </bookViews>
  <sheets>
    <sheet name="C182" sheetId="1" r:id="rId1"/>
    <sheet name="C183" sheetId="2" r:id="rId2"/>
    <sheet name="C184" sheetId="3" r:id="rId3"/>
    <sheet name="C185" sheetId="4" r:id="rId4"/>
    <sheet name="C186" sheetId="5" r:id="rId5"/>
  </sheets>
  <definedNames>
    <definedName name="_xlnm.Print_Area" localSheetId="0">'C182'!$A$1:$F$13</definedName>
    <definedName name="_xlnm.Print_Area" localSheetId="1">'C183'!$A$1:$J$26</definedName>
    <definedName name="_xlnm.Print_Area" localSheetId="2">'C184'!$A$1:$J$32</definedName>
    <definedName name="_xlnm.Print_Area" localSheetId="3">'C185'!$A$1:$J$24</definedName>
    <definedName name="_xlnm.Print_Area" localSheetId="4">'C186'!$A$1:$J$28</definedName>
  </definedNames>
  <calcPr fullCalcOnLoad="1"/>
</workbook>
</file>

<file path=xl/sharedStrings.xml><?xml version="1.0" encoding="utf-8"?>
<sst xmlns="http://schemas.openxmlformats.org/spreadsheetml/2006/main" count="121" uniqueCount="103">
  <si>
    <t>Cese por:    Aplicación de decuento (Art 55 CP)</t>
  </si>
  <si>
    <t>CUADRO Nº 182</t>
  </si>
  <si>
    <t>CUADRO Nº 183</t>
  </si>
  <si>
    <t>CUADRO Nº 184</t>
  </si>
  <si>
    <t>CUADRO Nº 185</t>
  </si>
  <si>
    <t>CUADRO Nº 186</t>
  </si>
  <si>
    <t xml:space="preserve">   Centro El Buen Pastor</t>
  </si>
  <si>
    <t xml:space="preserve">   Realizadas</t>
  </si>
  <si>
    <t xml:space="preserve">   No Realizadas</t>
  </si>
  <si>
    <t xml:space="preserve">Reuniones coordinación institucional </t>
  </si>
  <si>
    <t xml:space="preserve">   Programa sanciones alternativas</t>
  </si>
  <si>
    <t xml:space="preserve">   Autoridades Centro Penitenciario</t>
  </si>
  <si>
    <t>Total de notificaciones</t>
  </si>
  <si>
    <t xml:space="preserve">      Inasistencia de alguna parte</t>
  </si>
  <si>
    <t>Otras</t>
  </si>
  <si>
    <t>DURANTE EL 2012</t>
  </si>
  <si>
    <t>I TRIM 2012</t>
  </si>
  <si>
    <t>II TRIM 2012</t>
  </si>
  <si>
    <t>III TRIM 2012</t>
  </si>
  <si>
    <t>IV TRIM 2012</t>
  </si>
  <si>
    <t>DURANTE EL 2008 - 2012</t>
  </si>
  <si>
    <t>DURANTE EL 2008-2012</t>
  </si>
  <si>
    <t>Reentrados (Reiniciados en el Juzgado de Ejecución )</t>
  </si>
  <si>
    <t xml:space="preserve">      Solicitud de cambio de sanción por beneficio</t>
  </si>
  <si>
    <t xml:space="preserve">      Por gestiones de Jdo Sanciones PJ</t>
  </si>
  <si>
    <t xml:space="preserve">      Por gestiones de otra parte</t>
  </si>
  <si>
    <t xml:space="preserve">      Otros Motivos (reprogramadas)</t>
  </si>
  <si>
    <t xml:space="preserve">      Incumplimiento de sanción</t>
  </si>
  <si>
    <t xml:space="preserve">     Aprobar Plan de Ejecución del PSA</t>
  </si>
  <si>
    <t xml:space="preserve">     Aprobar Informe Trimestral de Centro Penal</t>
  </si>
  <si>
    <t xml:space="preserve">     Continuación</t>
  </si>
  <si>
    <t xml:space="preserve">     Suspendida</t>
  </si>
  <si>
    <t xml:space="preserve">    Solic.de aprobar Plan Ejecución</t>
  </si>
  <si>
    <t xml:space="preserve">    Solicitud de aprobar informes mantener sanción o internamiento</t>
  </si>
  <si>
    <t xml:space="preserve">    Medidas de seguridad</t>
  </si>
  <si>
    <t xml:space="preserve">    Solicitud de Unificación o adecuación de causas</t>
  </si>
  <si>
    <t xml:space="preserve">    Incidentes de Queja y Permisos Especiales</t>
  </si>
  <si>
    <t xml:space="preserve">    Contestación de recurso de revisión</t>
  </si>
  <si>
    <t>Solicitud de Informe de Centro Penal</t>
  </si>
  <si>
    <t>Solicitud de Informe del Prog. Sanc. Altern.</t>
  </si>
  <si>
    <t>Solicitud de Rebeldía y Captura</t>
  </si>
  <si>
    <t>Solicitud de Captura</t>
  </si>
  <si>
    <t>Ofrecimiento de Prueba</t>
  </si>
  <si>
    <t xml:space="preserve">    Recurso de revisión</t>
  </si>
  <si>
    <t>Solicitud de Adición y Aclaración</t>
  </si>
  <si>
    <t>Vistas ante el Tribunal de Apelación de Sent. (Unidad de Ejecución)</t>
  </si>
  <si>
    <t xml:space="preserve">   Con instituciones Gubernamentales y no Gubernamentales</t>
  </si>
  <si>
    <t xml:space="preserve"> Solicitudes de Investigación (Unidad de Ejecución)</t>
  </si>
  <si>
    <t xml:space="preserve">      A Organismo de Investigación Judicial</t>
  </si>
  <si>
    <t xml:space="preserve">      A Instituciones Educativas, Salud, etc</t>
  </si>
  <si>
    <t>Cese por:    Cumplimiento de la sanción no privativa</t>
  </si>
  <si>
    <t>Cese por:     Doble Condición</t>
  </si>
  <si>
    <t>Cese por:     De Servicio Comunitario</t>
  </si>
  <si>
    <t>Cese por:     Prescripción</t>
  </si>
  <si>
    <t>Medios de impugnación:</t>
  </si>
  <si>
    <t xml:space="preserve">    Solicitud de suspensión de sanción</t>
  </si>
  <si>
    <t xml:space="preserve">    Traslado de Centro</t>
  </si>
  <si>
    <t>AUDIENCIAS ESCRITAS EN LA FISCALÍA PENAL JUVENIL EJECUCIÓN DE LA PENA</t>
  </si>
  <si>
    <t>Elaborado por: Sección de Estadística, Departamento de Planificación</t>
  </si>
  <si>
    <t>MOVIMIENTO DE TRABAJO EN LA FISCALÍA DE EJECUCIÓN DE LA PENA PENAL JUVENIL</t>
  </si>
  <si>
    <t>BALANCE GENERAL</t>
  </si>
  <si>
    <t>TOTAL</t>
  </si>
  <si>
    <t>I TRIM</t>
  </si>
  <si>
    <t>II TRIM</t>
  </si>
  <si>
    <t>III TRIM</t>
  </si>
  <si>
    <t>IV TRIM</t>
  </si>
  <si>
    <t xml:space="preserve"> INFORMACIÓN SOBRE AUDIENCIAS ORALES</t>
  </si>
  <si>
    <t>AUDIENCIAS ORALES EN LA FISCALÍA DE EJECUCIÓN DE LA PENA PENAL JUVENIL</t>
  </si>
  <si>
    <t>INFORMACIÓN SOBRE AUDIENCIAS ESCRITAS</t>
  </si>
  <si>
    <t xml:space="preserve"> Audiencias escritas contestadas</t>
  </si>
  <si>
    <t xml:space="preserve">    Apersonamiento</t>
  </si>
  <si>
    <t xml:space="preserve">    Solicitud de presentación de informes a centro penal</t>
  </si>
  <si>
    <t xml:space="preserve">    Solicitud de audiencia oral</t>
  </si>
  <si>
    <t xml:space="preserve">    Solicitud de incumplimiento</t>
  </si>
  <si>
    <t xml:space="preserve">    Contestación de recurso de revocatoria</t>
  </si>
  <si>
    <t xml:space="preserve">    Contestación de recurso de apelación</t>
  </si>
  <si>
    <t xml:space="preserve">    Otras </t>
  </si>
  <si>
    <t xml:space="preserve">    Solicitud informe evaluativo  Programa Sanciones Alternas</t>
  </si>
  <si>
    <t>GESTIONES DEL MINISTERIO PÚBLICO ANTE EL JUZGADO DE EJECUCIÓN DE LA PENA</t>
  </si>
  <si>
    <t>GESTIONES DE LA FISCALÍA DE EJECUCIÓN DE LA PENA PENAL JUVENIL</t>
  </si>
  <si>
    <t>OTRAS LABORES REALIZADAS POR LA FISCALÍA DE EJECUCIÓN DE LA PENA PENAL JUVENIL</t>
  </si>
  <si>
    <t>INFORMACIÓN VARIA</t>
  </si>
  <si>
    <t>Asuntos en ejecución al iniciar el año</t>
  </si>
  <si>
    <t>Entrados (Arróguese notificados)</t>
  </si>
  <si>
    <t>Terminados (Ceses notificados)</t>
  </si>
  <si>
    <t>Asuntos en ejecución al finalizar el año</t>
  </si>
  <si>
    <t>Audiencias orales señaladas</t>
  </si>
  <si>
    <t>Audiencias orales realizadas</t>
  </si>
  <si>
    <t xml:space="preserve">      Solicitud de cambio de modalidad de internamiento </t>
  </si>
  <si>
    <t xml:space="preserve">      Solicitud de cambio de modalidad de sanción </t>
  </si>
  <si>
    <t xml:space="preserve">      Solicitud de mantener la sanción</t>
  </si>
  <si>
    <t>Audiencias orales no realizadas</t>
  </si>
  <si>
    <t xml:space="preserve">      Inasistencia del condenado</t>
  </si>
  <si>
    <t>Solicitud de actualización de informe trimestral</t>
  </si>
  <si>
    <t>Solicitud de actualización de captura</t>
  </si>
  <si>
    <t>Solicitud de dictámenes</t>
  </si>
  <si>
    <t>Pronto despacho</t>
  </si>
  <si>
    <t>Solicitudes de  actualización de rebeldía durante el mes</t>
  </si>
  <si>
    <t xml:space="preserve">    Recurso de revocatoria</t>
  </si>
  <si>
    <t xml:space="preserve">    Recurso de apelación</t>
  </si>
  <si>
    <t>Visitas carcelarias realizadas al mes</t>
  </si>
  <si>
    <t xml:space="preserve">   Centro de Formación Juvenil Zurqui</t>
  </si>
  <si>
    <t xml:space="preserve">   Centro de Adulto Joven La Reforma</t>
  </si>
</sst>
</file>

<file path=xl/styles.xml><?xml version="1.0" encoding="utf-8"?>
<styleSheet xmlns="http://schemas.openxmlformats.org/spreadsheetml/2006/main">
  <numFmts count="24">
    <numFmt numFmtId="5" formatCode="#,##0&quot;C&quot;;\-#,##0&quot;C&quot;"/>
    <numFmt numFmtId="6" formatCode="#,##0&quot;C&quot;;[Red]\-#,##0&quot;C&quot;"/>
    <numFmt numFmtId="7" formatCode="#,##0.00&quot;C&quot;;\-#,##0.00&quot;C&quot;"/>
    <numFmt numFmtId="8" formatCode="#,##0.00&quot;C&quot;;[Red]\-#,##0.00&quot;C&quot;"/>
    <numFmt numFmtId="42" formatCode="_-* #,##0&quot;C&quot;_-;\-* #,##0&quot;C&quot;_-;_-* &quot;-&quot;&quot;C&quot;_-;_-@_-"/>
    <numFmt numFmtId="41" formatCode="_-* #,##0_C_-;\-* #,##0_C_-;_-* &quot;-&quot;_C_-;_-@_-"/>
    <numFmt numFmtId="44" formatCode="_-* #,##0.00&quot;C&quot;_-;\-* #,##0.00&quot;C&quot;_-;_-* &quot;-&quot;??&quot;C&quot;_-;_-@_-"/>
    <numFmt numFmtId="43" formatCode="_-* #,##0.00_C_-;\-* #,##0.00_C_-;_-* &quot;-&quot;??_C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24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/>
      <protection locked="0"/>
    </xf>
    <xf numFmtId="49" fontId="19" fillId="0" borderId="1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justify" vertical="top" wrapText="1"/>
    </xf>
    <xf numFmtId="0" fontId="19" fillId="0" borderId="10" xfId="0" applyFont="1" applyFill="1" applyBorder="1" applyAlignment="1">
      <alignment horizontal="justify" vertical="top" wrapText="1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19" fillId="0" borderId="13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0" fillId="11" borderId="0" xfId="0" applyFont="1" applyFill="1" applyBorder="1" applyAlignment="1">
      <alignment horizontal="center" vertical="center"/>
    </xf>
    <xf numFmtId="0" fontId="20" fillId="11" borderId="0" xfId="0" applyFont="1" applyFill="1" applyBorder="1" applyAlignment="1">
      <alignment horizontal="center"/>
    </xf>
    <xf numFmtId="0" fontId="19" fillId="11" borderId="0" xfId="0" applyFont="1" applyFill="1" applyAlignment="1">
      <alignment/>
    </xf>
    <xf numFmtId="0" fontId="20" fillId="11" borderId="16" xfId="0" applyFont="1" applyFill="1" applyBorder="1" applyAlignment="1">
      <alignment horizontal="center" vertical="center" wrapText="1"/>
    </xf>
    <xf numFmtId="0" fontId="20" fillId="11" borderId="17" xfId="0" applyFont="1" applyFill="1" applyBorder="1" applyAlignment="1">
      <alignment horizontal="center" vertical="center" wrapText="1"/>
    </xf>
    <xf numFmtId="0" fontId="20" fillId="11" borderId="16" xfId="0" applyFont="1" applyFill="1" applyBorder="1" applyAlignment="1">
      <alignment horizontal="center"/>
    </xf>
    <xf numFmtId="0" fontId="20" fillId="11" borderId="17" xfId="0" applyFont="1" applyFill="1" applyBorder="1" applyAlignment="1">
      <alignment horizontal="center"/>
    </xf>
    <xf numFmtId="0" fontId="20" fillId="11" borderId="18" xfId="0" applyFont="1" applyFill="1" applyBorder="1" applyAlignment="1">
      <alignment horizontal="center"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0" xfId="0" applyFont="1" applyFill="1" applyBorder="1" applyAlignment="1">
      <alignment horizontal="justify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justify"/>
    </xf>
    <xf numFmtId="0" fontId="19" fillId="0" borderId="12" xfId="0" applyFont="1" applyFill="1" applyBorder="1" applyAlignment="1">
      <alignment horizontal="justify"/>
    </xf>
    <xf numFmtId="1" fontId="20" fillId="0" borderId="11" xfId="0" applyNumberFormat="1" applyFont="1" applyFill="1" applyBorder="1" applyAlignment="1">
      <alignment horizontal="center"/>
    </xf>
    <xf numFmtId="1" fontId="20" fillId="0" borderId="12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 vertical="top" wrapText="1"/>
    </xf>
    <xf numFmtId="1" fontId="20" fillId="0" borderId="11" xfId="0" applyNumberFormat="1" applyFont="1" applyFill="1" applyBorder="1" applyAlignment="1">
      <alignment horizontal="center" vertical="top" wrapText="1"/>
    </xf>
    <xf numFmtId="1" fontId="19" fillId="0" borderId="11" xfId="0" applyNumberFormat="1" applyFont="1" applyFill="1" applyBorder="1" applyAlignment="1">
      <alignment horizontal="center"/>
    </xf>
    <xf numFmtId="1" fontId="19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justify" vertical="top" wrapText="1"/>
    </xf>
    <xf numFmtId="0" fontId="19" fillId="0" borderId="13" xfId="0" applyFont="1" applyFill="1" applyBorder="1" applyAlignment="1">
      <alignment horizontal="justify" vertical="top" wrapText="1"/>
    </xf>
    <xf numFmtId="1" fontId="19" fillId="0" borderId="14" xfId="0" applyNumberFormat="1" applyFont="1" applyFill="1" applyBorder="1" applyAlignment="1">
      <alignment horizontal="center" vertical="top" wrapText="1"/>
    </xf>
    <xf numFmtId="1" fontId="20" fillId="0" borderId="14" xfId="0" applyNumberFormat="1" applyFont="1" applyFill="1" applyBorder="1" applyAlignment="1">
      <alignment horizontal="center" vertical="top" wrapText="1"/>
    </xf>
    <xf numFmtId="1" fontId="19" fillId="0" borderId="14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20" fillId="11" borderId="1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/>
    </xf>
    <xf numFmtId="0" fontId="19" fillId="0" borderId="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wrapText="1"/>
    </xf>
    <xf numFmtId="0" fontId="19" fillId="0" borderId="10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20" fillId="0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24</xdr:row>
      <xdr:rowOff>0</xdr:rowOff>
    </xdr:from>
    <xdr:to>
      <xdr:col>6</xdr:col>
      <xdr:colOff>581025</xdr:colOff>
      <xdr:row>24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5775" y="4733925"/>
          <a:ext cx="59150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el 2009 sería bueno hacer un cuadro para crear una serie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30" zoomScalePageLayoutView="0" workbookViewId="0" topLeftCell="A1">
      <selection activeCell="E26" sqref="E26"/>
    </sheetView>
  </sheetViews>
  <sheetFormatPr defaultColWidth="11.57421875" defaultRowHeight="12.75"/>
  <cols>
    <col min="1" max="1" width="56.00390625" style="8" customWidth="1"/>
    <col min="2" max="2" width="17.140625" style="8" customWidth="1"/>
    <col min="3" max="3" width="15.421875" style="8" customWidth="1"/>
    <col min="4" max="4" width="13.00390625" style="8" customWidth="1"/>
    <col min="5" max="5" width="15.00390625" style="8" customWidth="1"/>
    <col min="6" max="6" width="19.8515625" style="8" customWidth="1"/>
    <col min="7" max="16384" width="11.421875" style="8" customWidth="1"/>
  </cols>
  <sheetData>
    <row r="1" spans="1:8" ht="15">
      <c r="A1" s="5" t="s">
        <v>1</v>
      </c>
      <c r="B1" s="5"/>
      <c r="C1" s="6"/>
      <c r="D1" s="6"/>
      <c r="E1" s="6"/>
      <c r="F1" s="6"/>
      <c r="G1" s="7"/>
      <c r="H1" s="6"/>
    </row>
    <row r="2" spans="1:8" ht="15">
      <c r="A2" s="6"/>
      <c r="B2" s="6"/>
      <c r="C2" s="6"/>
      <c r="D2" s="6"/>
      <c r="E2" s="6"/>
      <c r="F2" s="6"/>
      <c r="G2" s="7"/>
      <c r="H2" s="6"/>
    </row>
    <row r="3" spans="1:8" ht="15">
      <c r="A3" s="27" t="s">
        <v>59</v>
      </c>
      <c r="B3" s="27"/>
      <c r="C3" s="27"/>
      <c r="D3" s="27"/>
      <c r="E3" s="27"/>
      <c r="F3" s="27"/>
      <c r="G3" s="9"/>
      <c r="H3" s="9"/>
    </row>
    <row r="4" spans="1:8" ht="15">
      <c r="A4" s="28" t="s">
        <v>15</v>
      </c>
      <c r="B4" s="28"/>
      <c r="C4" s="28"/>
      <c r="D4" s="28"/>
      <c r="E4" s="28"/>
      <c r="F4" s="28"/>
      <c r="G4" s="9"/>
      <c r="H4" s="9"/>
    </row>
    <row r="5" spans="1:6" ht="15">
      <c r="A5" s="29"/>
      <c r="B5" s="29"/>
      <c r="C5" s="29"/>
      <c r="D5" s="29"/>
      <c r="E5" s="29"/>
      <c r="F5" s="29"/>
    </row>
    <row r="6" spans="1:6" ht="15">
      <c r="A6" s="30" t="s">
        <v>60</v>
      </c>
      <c r="B6" s="31" t="s">
        <v>61</v>
      </c>
      <c r="C6" s="32" t="s">
        <v>62</v>
      </c>
      <c r="D6" s="33" t="s">
        <v>63</v>
      </c>
      <c r="E6" s="32" t="s">
        <v>64</v>
      </c>
      <c r="F6" s="34" t="s">
        <v>65</v>
      </c>
    </row>
    <row r="7" spans="1:6" ht="15">
      <c r="A7" s="10"/>
      <c r="B7" s="11"/>
      <c r="D7" s="12"/>
      <c r="F7" s="13"/>
    </row>
    <row r="8" spans="1:6" ht="15">
      <c r="A8" s="14" t="s">
        <v>82</v>
      </c>
      <c r="B8" s="15">
        <v>610</v>
      </c>
      <c r="C8" s="16">
        <v>610</v>
      </c>
      <c r="D8" s="17">
        <f>C12</f>
        <v>662</v>
      </c>
      <c r="E8" s="17">
        <f>D12</f>
        <v>701</v>
      </c>
      <c r="F8" s="18">
        <f>E12</f>
        <v>698</v>
      </c>
    </row>
    <row r="9" spans="1:6" ht="15">
      <c r="A9" s="19" t="s">
        <v>83</v>
      </c>
      <c r="B9" s="20">
        <f>SUM(C9:F9)</f>
        <v>225</v>
      </c>
      <c r="C9" s="16">
        <v>77</v>
      </c>
      <c r="D9" s="17">
        <v>66</v>
      </c>
      <c r="E9" s="16">
        <v>36</v>
      </c>
      <c r="F9" s="18">
        <v>46</v>
      </c>
    </row>
    <row r="10" spans="1:6" ht="15">
      <c r="A10" s="21" t="s">
        <v>22</v>
      </c>
      <c r="B10" s="20">
        <f>SUM(C10:F10)</f>
        <v>0</v>
      </c>
      <c r="C10" s="16">
        <v>0</v>
      </c>
      <c r="D10" s="17">
        <v>0</v>
      </c>
      <c r="E10" s="16">
        <v>0</v>
      </c>
      <c r="F10" s="18">
        <v>0</v>
      </c>
    </row>
    <row r="11" spans="1:6" ht="15">
      <c r="A11" s="19" t="s">
        <v>84</v>
      </c>
      <c r="B11" s="20">
        <f>SUM(C11:F11)</f>
        <v>140</v>
      </c>
      <c r="C11" s="16">
        <v>25</v>
      </c>
      <c r="D11" s="17">
        <v>27</v>
      </c>
      <c r="E11" s="16">
        <v>39</v>
      </c>
      <c r="F11" s="18">
        <v>49</v>
      </c>
    </row>
    <row r="12" spans="1:6" ht="15">
      <c r="A12" s="22" t="s">
        <v>85</v>
      </c>
      <c r="B12" s="23">
        <f>B8+B9-B11</f>
        <v>695</v>
      </c>
      <c r="C12" s="24">
        <f>C8+C9-C11</f>
        <v>662</v>
      </c>
      <c r="D12" s="25">
        <f>D8+D9-D11</f>
        <v>701</v>
      </c>
      <c r="E12" s="24">
        <f>E8+E9-E11</f>
        <v>698</v>
      </c>
      <c r="F12" s="26">
        <f>F8+F9-F11</f>
        <v>695</v>
      </c>
    </row>
    <row r="13" spans="1:2" ht="15">
      <c r="A13" s="1" t="s">
        <v>58</v>
      </c>
      <c r="B13" s="1"/>
    </row>
  </sheetData>
  <sheetProtection/>
  <mergeCells count="2">
    <mergeCell ref="A3:F3"/>
    <mergeCell ref="A4:F4"/>
  </mergeCells>
  <printOptions horizontalCentered="1" verticalCentered="1"/>
  <pageMargins left="0" right="0" top="0" bottom="0" header="0" footer="0"/>
  <pageSetup horizontalDpi="600" verticalDpi="600" orientation="landscape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75" zoomScaleNormal="75" zoomScaleSheetLayoutView="100" zoomScalePageLayoutView="0" workbookViewId="0" topLeftCell="A1">
      <selection activeCell="L40" sqref="L40"/>
    </sheetView>
  </sheetViews>
  <sheetFormatPr defaultColWidth="11.57421875" defaultRowHeight="12.75"/>
  <cols>
    <col min="1" max="1" width="67.140625" style="6" customWidth="1"/>
    <col min="2" max="2" width="7.140625" style="6" bestFit="1" customWidth="1"/>
    <col min="3" max="5" width="7.140625" style="6" customWidth="1"/>
    <col min="6" max="6" width="7.140625" style="6" bestFit="1" customWidth="1"/>
    <col min="7" max="7" width="13.421875" style="6" customWidth="1"/>
    <col min="8" max="8" width="13.00390625" style="6" customWidth="1"/>
    <col min="9" max="9" width="15.00390625" style="6" customWidth="1"/>
    <col min="10" max="10" width="17.421875" style="6" customWidth="1"/>
    <col min="11" max="16384" width="11.421875" style="6" customWidth="1"/>
  </cols>
  <sheetData>
    <row r="1" spans="1:6" ht="15">
      <c r="A1" s="5" t="s">
        <v>2</v>
      </c>
      <c r="B1" s="5"/>
      <c r="C1" s="5"/>
      <c r="D1" s="5"/>
      <c r="E1" s="5"/>
      <c r="F1" s="5"/>
    </row>
    <row r="3" spans="1:10" ht="15">
      <c r="A3" s="27" t="s">
        <v>67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5">
      <c r="A4" s="28" t="s">
        <v>20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5">
      <c r="A6" s="32" t="s">
        <v>66</v>
      </c>
      <c r="B6" s="31">
        <v>2008</v>
      </c>
      <c r="C6" s="31">
        <v>2009</v>
      </c>
      <c r="D6" s="31">
        <v>2010</v>
      </c>
      <c r="E6" s="31">
        <v>2011</v>
      </c>
      <c r="F6" s="31">
        <v>2012</v>
      </c>
      <c r="G6" s="34" t="s">
        <v>16</v>
      </c>
      <c r="H6" s="34" t="s">
        <v>17</v>
      </c>
      <c r="I6" s="34" t="s">
        <v>18</v>
      </c>
      <c r="J6" s="34" t="s">
        <v>19</v>
      </c>
    </row>
    <row r="7" spans="1:10" ht="15">
      <c r="A7" s="7"/>
      <c r="B7" s="35"/>
      <c r="C7" s="35"/>
      <c r="D7" s="35"/>
      <c r="E7" s="35"/>
      <c r="F7" s="35"/>
      <c r="G7" s="36"/>
      <c r="H7" s="36"/>
      <c r="I7" s="36"/>
      <c r="J7" s="36"/>
    </row>
    <row r="8" spans="1:10" ht="15">
      <c r="A8" s="37" t="s">
        <v>86</v>
      </c>
      <c r="B8" s="38">
        <f>B9+B20</f>
        <v>218</v>
      </c>
      <c r="C8" s="38">
        <f>C9+C20</f>
        <v>158</v>
      </c>
      <c r="D8" s="38">
        <f aca="true" t="shared" si="0" ref="D8:J8">D9+D20</f>
        <v>187</v>
      </c>
      <c r="E8" s="38">
        <f t="shared" si="0"/>
        <v>203</v>
      </c>
      <c r="F8" s="38">
        <f t="shared" si="0"/>
        <v>437</v>
      </c>
      <c r="G8" s="39">
        <f t="shared" si="0"/>
        <v>59</v>
      </c>
      <c r="H8" s="39">
        <f t="shared" si="0"/>
        <v>141</v>
      </c>
      <c r="I8" s="39">
        <f t="shared" si="0"/>
        <v>115</v>
      </c>
      <c r="J8" s="39">
        <f t="shared" si="0"/>
        <v>122</v>
      </c>
    </row>
    <row r="9" spans="1:10" ht="15">
      <c r="A9" s="37" t="s">
        <v>87</v>
      </c>
      <c r="B9" s="39">
        <f aca="true" t="shared" si="1" ref="B9:J9">SUM(B10:B18)</f>
        <v>149</v>
      </c>
      <c r="C9" s="39">
        <f t="shared" si="1"/>
        <v>106</v>
      </c>
      <c r="D9" s="39">
        <f t="shared" si="1"/>
        <v>107</v>
      </c>
      <c r="E9" s="39">
        <f t="shared" si="1"/>
        <v>137</v>
      </c>
      <c r="F9" s="39">
        <f t="shared" si="1"/>
        <v>315</v>
      </c>
      <c r="G9" s="39">
        <f t="shared" si="1"/>
        <v>37</v>
      </c>
      <c r="H9" s="39">
        <f t="shared" si="1"/>
        <v>111</v>
      </c>
      <c r="I9" s="39">
        <f t="shared" si="1"/>
        <v>78</v>
      </c>
      <c r="J9" s="39">
        <f t="shared" si="1"/>
        <v>89</v>
      </c>
    </row>
    <row r="10" spans="1:10" ht="15">
      <c r="A10" s="40" t="s">
        <v>88</v>
      </c>
      <c r="B10" s="41">
        <v>15</v>
      </c>
      <c r="C10" s="41">
        <v>23</v>
      </c>
      <c r="D10" s="41">
        <v>13</v>
      </c>
      <c r="E10" s="41">
        <v>14</v>
      </c>
      <c r="F10" s="41">
        <f>SUM(G10:J10)</f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">
      <c r="A11" s="40" t="s">
        <v>23</v>
      </c>
      <c r="B11" s="41">
        <v>28</v>
      </c>
      <c r="C11" s="41">
        <v>20</v>
      </c>
      <c r="D11" s="41">
        <v>19</v>
      </c>
      <c r="E11" s="41">
        <v>35</v>
      </c>
      <c r="F11" s="41">
        <f aca="true" t="shared" si="2" ref="F11:F18">SUM(G11:J11)</f>
        <v>43</v>
      </c>
      <c r="G11" s="42">
        <v>10</v>
      </c>
      <c r="H11" s="42">
        <v>12</v>
      </c>
      <c r="I11" s="42">
        <v>8</v>
      </c>
      <c r="J11" s="42">
        <v>13</v>
      </c>
    </row>
    <row r="12" spans="1:10" ht="15">
      <c r="A12" s="40" t="s">
        <v>89</v>
      </c>
      <c r="B12" s="41">
        <v>34</v>
      </c>
      <c r="C12" s="41">
        <v>15</v>
      </c>
      <c r="D12" s="41">
        <v>31</v>
      </c>
      <c r="E12" s="41">
        <v>16</v>
      </c>
      <c r="F12" s="41">
        <f t="shared" si="2"/>
        <v>7</v>
      </c>
      <c r="G12" s="42">
        <v>2</v>
      </c>
      <c r="H12" s="42">
        <v>5</v>
      </c>
      <c r="I12" s="42">
        <v>0</v>
      </c>
      <c r="J12" s="42">
        <v>0</v>
      </c>
    </row>
    <row r="13" spans="1:10" ht="15">
      <c r="A13" s="40" t="s">
        <v>90</v>
      </c>
      <c r="B13" s="41">
        <v>72</v>
      </c>
      <c r="C13" s="41">
        <v>48</v>
      </c>
      <c r="D13" s="41">
        <v>44</v>
      </c>
      <c r="E13" s="41">
        <v>72</v>
      </c>
      <c r="F13" s="41">
        <f t="shared" si="2"/>
        <v>218</v>
      </c>
      <c r="G13" s="42">
        <v>25</v>
      </c>
      <c r="H13" s="42">
        <v>94</v>
      </c>
      <c r="I13" s="42">
        <v>45</v>
      </c>
      <c r="J13" s="42">
        <v>54</v>
      </c>
    </row>
    <row r="14" spans="1:10" ht="15">
      <c r="A14" s="40" t="s">
        <v>27</v>
      </c>
      <c r="B14" s="43">
        <v>0</v>
      </c>
      <c r="C14" s="43">
        <v>0</v>
      </c>
      <c r="D14" s="43">
        <v>0</v>
      </c>
      <c r="E14" s="43">
        <v>0</v>
      </c>
      <c r="F14" s="41">
        <f t="shared" si="2"/>
        <v>9</v>
      </c>
      <c r="G14" s="42">
        <v>0</v>
      </c>
      <c r="H14" s="42">
        <v>0</v>
      </c>
      <c r="I14" s="42">
        <v>3</v>
      </c>
      <c r="J14" s="42">
        <v>6</v>
      </c>
    </row>
    <row r="15" spans="1:10" ht="15">
      <c r="A15" s="4" t="s">
        <v>28</v>
      </c>
      <c r="B15" s="43">
        <v>0</v>
      </c>
      <c r="C15" s="43">
        <v>0</v>
      </c>
      <c r="D15" s="43">
        <v>0</v>
      </c>
      <c r="E15" s="43">
        <v>0</v>
      </c>
      <c r="F15" s="41">
        <f t="shared" si="2"/>
        <v>1</v>
      </c>
      <c r="G15" s="42">
        <v>0</v>
      </c>
      <c r="H15" s="42">
        <v>0</v>
      </c>
      <c r="I15" s="42">
        <v>1</v>
      </c>
      <c r="J15" s="42">
        <v>0</v>
      </c>
    </row>
    <row r="16" spans="1:10" ht="15">
      <c r="A16" s="4" t="s">
        <v>29</v>
      </c>
      <c r="B16" s="43">
        <v>0</v>
      </c>
      <c r="C16" s="43">
        <v>0</v>
      </c>
      <c r="D16" s="43">
        <v>0</v>
      </c>
      <c r="E16" s="43">
        <v>0</v>
      </c>
      <c r="F16" s="41">
        <f t="shared" si="2"/>
        <v>5</v>
      </c>
      <c r="G16" s="42">
        <v>0</v>
      </c>
      <c r="H16" s="42">
        <v>0</v>
      </c>
      <c r="I16" s="42">
        <v>1</v>
      </c>
      <c r="J16" s="42">
        <v>4</v>
      </c>
    </row>
    <row r="17" spans="1:10" ht="15">
      <c r="A17" s="4" t="s">
        <v>30</v>
      </c>
      <c r="B17" s="43">
        <v>0</v>
      </c>
      <c r="C17" s="43">
        <v>0</v>
      </c>
      <c r="D17" s="43">
        <v>0</v>
      </c>
      <c r="E17" s="43">
        <v>0</v>
      </c>
      <c r="F17" s="41">
        <f t="shared" si="2"/>
        <v>31</v>
      </c>
      <c r="G17" s="42">
        <v>0</v>
      </c>
      <c r="H17" s="42">
        <v>0</v>
      </c>
      <c r="I17" s="42">
        <v>20</v>
      </c>
      <c r="J17" s="42">
        <v>11</v>
      </c>
    </row>
    <row r="18" spans="1:10" ht="15">
      <c r="A18" s="4" t="s">
        <v>31</v>
      </c>
      <c r="B18" s="43">
        <v>0</v>
      </c>
      <c r="C18" s="43">
        <v>0</v>
      </c>
      <c r="D18" s="43">
        <v>0</v>
      </c>
      <c r="E18" s="43">
        <v>0</v>
      </c>
      <c r="F18" s="41">
        <f t="shared" si="2"/>
        <v>1</v>
      </c>
      <c r="G18" s="42">
        <v>0</v>
      </c>
      <c r="H18" s="42">
        <v>0</v>
      </c>
      <c r="I18" s="42">
        <v>0</v>
      </c>
      <c r="J18" s="42">
        <v>1</v>
      </c>
    </row>
    <row r="19" spans="1:10" ht="15">
      <c r="A19" s="40"/>
      <c r="B19" s="43"/>
      <c r="C19" s="43"/>
      <c r="D19" s="43"/>
      <c r="E19" s="43"/>
      <c r="F19" s="43"/>
      <c r="G19" s="42"/>
      <c r="H19" s="42"/>
      <c r="I19" s="42"/>
      <c r="J19" s="42"/>
    </row>
    <row r="20" spans="1:10" ht="15">
      <c r="A20" s="37" t="s">
        <v>91</v>
      </c>
      <c r="B20" s="39">
        <v>69</v>
      </c>
      <c r="C20" s="39">
        <f aca="true" t="shared" si="3" ref="C20:J20">SUM(C21:C25)</f>
        <v>52</v>
      </c>
      <c r="D20" s="39">
        <f>SUM(D21:D25)</f>
        <v>80</v>
      </c>
      <c r="E20" s="39">
        <f>SUM(E21:E25)</f>
        <v>66</v>
      </c>
      <c r="F20" s="39">
        <f t="shared" si="3"/>
        <v>122</v>
      </c>
      <c r="G20" s="39">
        <f t="shared" si="3"/>
        <v>22</v>
      </c>
      <c r="H20" s="39">
        <f t="shared" si="3"/>
        <v>30</v>
      </c>
      <c r="I20" s="39">
        <f t="shared" si="3"/>
        <v>37</v>
      </c>
      <c r="J20" s="39">
        <f t="shared" si="3"/>
        <v>33</v>
      </c>
    </row>
    <row r="21" spans="1:10" ht="15">
      <c r="A21" s="40" t="s">
        <v>92</v>
      </c>
      <c r="B21" s="41">
        <v>31</v>
      </c>
      <c r="C21" s="41">
        <v>22</v>
      </c>
      <c r="D21" s="41">
        <v>40</v>
      </c>
      <c r="E21" s="41">
        <v>54</v>
      </c>
      <c r="F21" s="41">
        <f>SUM(G21:J21)</f>
        <v>75</v>
      </c>
      <c r="G21" s="42">
        <v>16</v>
      </c>
      <c r="H21" s="42">
        <v>19</v>
      </c>
      <c r="I21" s="42">
        <v>25</v>
      </c>
      <c r="J21" s="42">
        <v>15</v>
      </c>
    </row>
    <row r="22" spans="1:10" ht="15">
      <c r="A22" s="40" t="s">
        <v>13</v>
      </c>
      <c r="B22" s="41">
        <v>3</v>
      </c>
      <c r="C22" s="41">
        <v>3</v>
      </c>
      <c r="D22" s="41">
        <v>6</v>
      </c>
      <c r="E22" s="41">
        <v>1</v>
      </c>
      <c r="F22" s="41">
        <f>SUM(G22:J22)</f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">
      <c r="A23" s="4" t="s">
        <v>24</v>
      </c>
      <c r="B23" s="41">
        <v>0</v>
      </c>
      <c r="C23" s="41">
        <v>0</v>
      </c>
      <c r="D23" s="41">
        <v>0</v>
      </c>
      <c r="E23" s="41">
        <v>0</v>
      </c>
      <c r="F23" s="41">
        <f>SUM(G23:J23)</f>
        <v>1</v>
      </c>
      <c r="G23" s="42">
        <v>0</v>
      </c>
      <c r="H23" s="42">
        <v>0</v>
      </c>
      <c r="I23" s="42">
        <v>0</v>
      </c>
      <c r="J23" s="42">
        <v>1</v>
      </c>
    </row>
    <row r="24" spans="1:10" ht="15">
      <c r="A24" s="4" t="s">
        <v>25</v>
      </c>
      <c r="B24" s="41">
        <v>0</v>
      </c>
      <c r="C24" s="41">
        <v>0</v>
      </c>
      <c r="D24" s="41">
        <v>0</v>
      </c>
      <c r="E24" s="41">
        <v>0</v>
      </c>
      <c r="F24" s="41">
        <f>SUM(G24:J24)</f>
        <v>2</v>
      </c>
      <c r="G24" s="42">
        <v>0</v>
      </c>
      <c r="H24" s="42">
        <v>0</v>
      </c>
      <c r="I24" s="42">
        <v>0</v>
      </c>
      <c r="J24" s="42">
        <v>2</v>
      </c>
    </row>
    <row r="25" spans="1:10" ht="15">
      <c r="A25" s="44" t="s">
        <v>26</v>
      </c>
      <c r="B25" s="45">
        <v>35</v>
      </c>
      <c r="C25" s="45">
        <v>27</v>
      </c>
      <c r="D25" s="45">
        <v>34</v>
      </c>
      <c r="E25" s="45">
        <v>11</v>
      </c>
      <c r="F25" s="45">
        <f>SUM(G25:J25)</f>
        <v>44</v>
      </c>
      <c r="G25" s="46">
        <v>6</v>
      </c>
      <c r="H25" s="46">
        <v>11</v>
      </c>
      <c r="I25" s="46">
        <v>12</v>
      </c>
      <c r="J25" s="46">
        <v>15</v>
      </c>
    </row>
    <row r="26" spans="1:6" ht="15">
      <c r="A26" s="1" t="s">
        <v>58</v>
      </c>
      <c r="B26" s="1"/>
      <c r="C26" s="1"/>
      <c r="D26" s="1"/>
      <c r="E26" s="1"/>
      <c r="F26" s="1"/>
    </row>
  </sheetData>
  <sheetProtection/>
  <mergeCells count="2">
    <mergeCell ref="A3:J3"/>
    <mergeCell ref="A4:J4"/>
  </mergeCells>
  <printOptions horizontalCentered="1" verticalCentered="1"/>
  <pageMargins left="0.2" right="0" top="0" bottom="0" header="0" footer="0"/>
  <pageSetup horizontalDpi="600" verticalDpi="600" orientation="landscape" scale="75"/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="72" zoomScaleNormal="72" zoomScaleSheetLayoutView="100" zoomScalePageLayoutView="0" workbookViewId="0" topLeftCell="A1">
      <selection activeCell="I36" sqref="I36"/>
    </sheetView>
  </sheetViews>
  <sheetFormatPr defaultColWidth="11.57421875" defaultRowHeight="12.75"/>
  <cols>
    <col min="1" max="1" width="59.8515625" style="6" customWidth="1"/>
    <col min="2" max="2" width="9.140625" style="6" customWidth="1"/>
    <col min="3" max="3" width="12.00390625" style="6" customWidth="1"/>
    <col min="4" max="4" width="11.421875" style="6" customWidth="1"/>
    <col min="5" max="5" width="11.140625" style="6" customWidth="1"/>
    <col min="6" max="6" width="10.421875" style="6" customWidth="1"/>
    <col min="7" max="7" width="17.421875" style="6" customWidth="1"/>
    <col min="8" max="8" width="18.421875" style="6" customWidth="1"/>
    <col min="9" max="9" width="17.7109375" style="6" customWidth="1"/>
    <col min="10" max="10" width="21.28125" style="6" customWidth="1"/>
    <col min="11" max="16384" width="11.421875" style="6" customWidth="1"/>
  </cols>
  <sheetData>
    <row r="1" spans="1:6" ht="15">
      <c r="A1" s="5" t="s">
        <v>3</v>
      </c>
      <c r="B1" s="5"/>
      <c r="C1" s="5"/>
      <c r="D1" s="5"/>
      <c r="E1" s="5"/>
      <c r="F1" s="5"/>
    </row>
    <row r="3" spans="1:10" ht="15">
      <c r="A3" s="27" t="s">
        <v>57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5">
      <c r="A4" s="28" t="s">
        <v>21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5">
      <c r="A6" s="32" t="s">
        <v>68</v>
      </c>
      <c r="B6" s="61">
        <v>2008</v>
      </c>
      <c r="C6" s="61">
        <v>2009</v>
      </c>
      <c r="D6" s="61">
        <v>2010</v>
      </c>
      <c r="E6" s="61">
        <v>2011</v>
      </c>
      <c r="F6" s="61">
        <v>2012</v>
      </c>
      <c r="G6" s="34" t="s">
        <v>16</v>
      </c>
      <c r="H6" s="34" t="s">
        <v>17</v>
      </c>
      <c r="I6" s="34" t="s">
        <v>18</v>
      </c>
      <c r="J6" s="34" t="s">
        <v>19</v>
      </c>
    </row>
    <row r="7" spans="1:9" ht="15">
      <c r="A7" s="47"/>
      <c r="B7" s="48"/>
      <c r="C7" s="48"/>
      <c r="D7" s="48"/>
      <c r="E7" s="48"/>
      <c r="F7" s="48"/>
      <c r="G7" s="35"/>
      <c r="I7" s="35"/>
    </row>
    <row r="8" spans="1:10" ht="15">
      <c r="A8" s="37" t="s">
        <v>69</v>
      </c>
      <c r="B8" s="49">
        <f>SUM(B9:B31)</f>
        <v>1920</v>
      </c>
      <c r="C8" s="49">
        <f aca="true" t="shared" si="0" ref="C8:J8">SUM(C9:C31)</f>
        <v>1571</v>
      </c>
      <c r="D8" s="49">
        <f t="shared" si="0"/>
        <v>1893</v>
      </c>
      <c r="E8" s="49">
        <f t="shared" si="0"/>
        <v>1958</v>
      </c>
      <c r="F8" s="49">
        <f t="shared" si="0"/>
        <v>1827</v>
      </c>
      <c r="G8" s="49">
        <f t="shared" si="0"/>
        <v>579</v>
      </c>
      <c r="H8" s="49">
        <f t="shared" si="0"/>
        <v>535</v>
      </c>
      <c r="I8" s="49">
        <f t="shared" si="0"/>
        <v>402</v>
      </c>
      <c r="J8" s="50">
        <f t="shared" si="0"/>
        <v>311</v>
      </c>
    </row>
    <row r="9" spans="1:10" ht="15">
      <c r="A9" s="3" t="s">
        <v>70</v>
      </c>
      <c r="B9" s="51">
        <v>151</v>
      </c>
      <c r="C9" s="51">
        <v>176</v>
      </c>
      <c r="D9" s="51">
        <v>253</v>
      </c>
      <c r="E9" s="51">
        <v>247</v>
      </c>
      <c r="F9" s="52">
        <f aca="true" t="shared" si="1" ref="F9:F29">SUM(G9:J9)</f>
        <v>211</v>
      </c>
      <c r="G9" s="53">
        <v>77</v>
      </c>
      <c r="H9" s="54">
        <v>65</v>
      </c>
      <c r="I9" s="53">
        <v>34</v>
      </c>
      <c r="J9" s="54">
        <v>35</v>
      </c>
    </row>
    <row r="10" spans="1:10" ht="15">
      <c r="A10" s="3" t="s">
        <v>71</v>
      </c>
      <c r="B10" s="51">
        <v>11</v>
      </c>
      <c r="C10" s="51">
        <v>19</v>
      </c>
      <c r="D10" s="51">
        <v>0</v>
      </c>
      <c r="E10" s="51">
        <v>4</v>
      </c>
      <c r="F10" s="52">
        <f t="shared" si="1"/>
        <v>0</v>
      </c>
      <c r="G10" s="53">
        <v>0</v>
      </c>
      <c r="H10" s="54">
        <v>0</v>
      </c>
      <c r="I10" s="53">
        <v>0</v>
      </c>
      <c r="J10" s="54">
        <v>0</v>
      </c>
    </row>
    <row r="11" spans="1:10" ht="15">
      <c r="A11" s="3" t="s">
        <v>77</v>
      </c>
      <c r="B11" s="51">
        <v>67</v>
      </c>
      <c r="C11" s="51">
        <v>16</v>
      </c>
      <c r="D11" s="51">
        <v>0</v>
      </c>
      <c r="E11" s="51">
        <v>55</v>
      </c>
      <c r="F11" s="52">
        <f t="shared" si="1"/>
        <v>1</v>
      </c>
      <c r="G11" s="53">
        <v>1</v>
      </c>
      <c r="H11" s="54">
        <v>0</v>
      </c>
      <c r="I11" s="53">
        <v>0</v>
      </c>
      <c r="J11" s="54">
        <v>0</v>
      </c>
    </row>
    <row r="12" spans="1:10" ht="15">
      <c r="A12" s="3" t="s">
        <v>32</v>
      </c>
      <c r="B12" s="51">
        <v>671</v>
      </c>
      <c r="C12" s="51">
        <v>491</v>
      </c>
      <c r="D12" s="51">
        <v>482</v>
      </c>
      <c r="E12" s="51">
        <v>277</v>
      </c>
      <c r="F12" s="52">
        <f t="shared" si="1"/>
        <v>150</v>
      </c>
      <c r="G12" s="53">
        <v>48</v>
      </c>
      <c r="H12" s="54">
        <v>33</v>
      </c>
      <c r="I12" s="53">
        <v>37</v>
      </c>
      <c r="J12" s="54">
        <v>32</v>
      </c>
    </row>
    <row r="13" spans="1:10" ht="15">
      <c r="A13" s="3" t="s">
        <v>55</v>
      </c>
      <c r="B13" s="51">
        <v>122</v>
      </c>
      <c r="C13" s="51">
        <v>98</v>
      </c>
      <c r="D13" s="51">
        <v>88</v>
      </c>
      <c r="E13" s="51">
        <v>80</v>
      </c>
      <c r="F13" s="52">
        <f t="shared" si="1"/>
        <v>48</v>
      </c>
      <c r="G13" s="53">
        <v>20</v>
      </c>
      <c r="H13" s="54">
        <v>23</v>
      </c>
      <c r="I13" s="53">
        <v>3</v>
      </c>
      <c r="J13" s="54">
        <v>2</v>
      </c>
    </row>
    <row r="14" spans="1:10" ht="15">
      <c r="A14" s="3" t="s">
        <v>72</v>
      </c>
      <c r="B14" s="51">
        <v>138</v>
      </c>
      <c r="C14" s="51">
        <v>101</v>
      </c>
      <c r="D14" s="51">
        <v>136</v>
      </c>
      <c r="E14" s="51">
        <v>203</v>
      </c>
      <c r="F14" s="52">
        <f t="shared" si="1"/>
        <v>239</v>
      </c>
      <c r="G14" s="53">
        <v>54</v>
      </c>
      <c r="H14" s="54">
        <v>72</v>
      </c>
      <c r="I14" s="53">
        <v>76</v>
      </c>
      <c r="J14" s="54">
        <v>37</v>
      </c>
    </row>
    <row r="15" spans="1:10" ht="15">
      <c r="A15" s="3" t="s">
        <v>33</v>
      </c>
      <c r="B15" s="51">
        <v>375</v>
      </c>
      <c r="C15" s="51">
        <v>340</v>
      </c>
      <c r="D15" s="51">
        <v>594</v>
      </c>
      <c r="E15" s="51">
        <v>805</v>
      </c>
      <c r="F15" s="52">
        <f t="shared" si="1"/>
        <v>711</v>
      </c>
      <c r="G15" s="53">
        <v>293</v>
      </c>
      <c r="H15" s="54">
        <v>207</v>
      </c>
      <c r="I15" s="53">
        <v>120</v>
      </c>
      <c r="J15" s="54">
        <v>91</v>
      </c>
    </row>
    <row r="16" spans="1:10" ht="15">
      <c r="A16" s="3" t="s">
        <v>73</v>
      </c>
      <c r="B16" s="51">
        <v>44</v>
      </c>
      <c r="C16" s="51">
        <v>57</v>
      </c>
      <c r="D16" s="51">
        <v>15</v>
      </c>
      <c r="E16" s="51">
        <v>29</v>
      </c>
      <c r="F16" s="52">
        <f t="shared" si="1"/>
        <v>0</v>
      </c>
      <c r="G16" s="53">
        <v>0</v>
      </c>
      <c r="H16" s="54">
        <v>0</v>
      </c>
      <c r="I16" s="53">
        <v>0</v>
      </c>
      <c r="J16" s="54">
        <v>0</v>
      </c>
    </row>
    <row r="17" spans="1:10" ht="15">
      <c r="A17" s="55" t="s">
        <v>35</v>
      </c>
      <c r="B17" s="51">
        <v>0</v>
      </c>
      <c r="C17" s="51">
        <v>0</v>
      </c>
      <c r="D17" s="51">
        <v>0</v>
      </c>
      <c r="E17" s="51">
        <v>0</v>
      </c>
      <c r="F17" s="52">
        <f t="shared" si="1"/>
        <v>4</v>
      </c>
      <c r="G17" s="53">
        <v>0</v>
      </c>
      <c r="H17" s="54">
        <v>0</v>
      </c>
      <c r="I17" s="53">
        <v>2</v>
      </c>
      <c r="J17" s="54">
        <v>2</v>
      </c>
    </row>
    <row r="18" spans="1:10" ht="15">
      <c r="A18" s="3" t="s">
        <v>74</v>
      </c>
      <c r="B18" s="51">
        <v>0</v>
      </c>
      <c r="C18" s="51">
        <v>0</v>
      </c>
      <c r="D18" s="51">
        <v>4</v>
      </c>
      <c r="E18" s="51">
        <v>3</v>
      </c>
      <c r="F18" s="52">
        <f t="shared" si="1"/>
        <v>0</v>
      </c>
      <c r="G18" s="53">
        <v>0</v>
      </c>
      <c r="H18" s="54">
        <v>0</v>
      </c>
      <c r="I18" s="53">
        <v>0</v>
      </c>
      <c r="J18" s="54">
        <v>0</v>
      </c>
    </row>
    <row r="19" spans="1:10" ht="15">
      <c r="A19" s="3" t="s">
        <v>75</v>
      </c>
      <c r="B19" s="51">
        <v>32</v>
      </c>
      <c r="C19" s="51">
        <v>15</v>
      </c>
      <c r="D19" s="51">
        <v>28</v>
      </c>
      <c r="E19" s="51">
        <v>41</v>
      </c>
      <c r="F19" s="52">
        <f t="shared" si="1"/>
        <v>19</v>
      </c>
      <c r="G19" s="53">
        <v>5</v>
      </c>
      <c r="H19" s="54">
        <v>5</v>
      </c>
      <c r="I19" s="53">
        <v>6</v>
      </c>
      <c r="J19" s="54">
        <v>3</v>
      </c>
    </row>
    <row r="20" spans="1:10" ht="15">
      <c r="A20" s="3" t="s">
        <v>37</v>
      </c>
      <c r="B20" s="51">
        <v>1</v>
      </c>
      <c r="C20" s="51">
        <v>0</v>
      </c>
      <c r="D20" s="51">
        <v>0</v>
      </c>
      <c r="E20" s="51">
        <v>2</v>
      </c>
      <c r="F20" s="52">
        <f t="shared" si="1"/>
        <v>0</v>
      </c>
      <c r="G20" s="53">
        <v>0</v>
      </c>
      <c r="H20" s="54">
        <v>0</v>
      </c>
      <c r="I20" s="53">
        <v>0</v>
      </c>
      <c r="J20" s="54">
        <v>0</v>
      </c>
    </row>
    <row r="21" spans="1:10" ht="15">
      <c r="A21" s="3" t="s">
        <v>36</v>
      </c>
      <c r="B21" s="51">
        <v>0</v>
      </c>
      <c r="C21" s="51">
        <v>0</v>
      </c>
      <c r="D21" s="51">
        <v>0</v>
      </c>
      <c r="E21" s="51">
        <v>0</v>
      </c>
      <c r="F21" s="52">
        <f t="shared" si="1"/>
        <v>12</v>
      </c>
      <c r="G21" s="53">
        <v>0</v>
      </c>
      <c r="H21" s="54">
        <v>0</v>
      </c>
      <c r="I21" s="53">
        <v>3</v>
      </c>
      <c r="J21" s="54">
        <v>9</v>
      </c>
    </row>
    <row r="22" spans="1:10" ht="15">
      <c r="A22" s="3" t="s">
        <v>34</v>
      </c>
      <c r="B22" s="51">
        <v>0</v>
      </c>
      <c r="C22" s="51">
        <v>0</v>
      </c>
      <c r="D22" s="51">
        <v>0</v>
      </c>
      <c r="E22" s="51">
        <v>0</v>
      </c>
      <c r="F22" s="52">
        <f t="shared" si="1"/>
        <v>4</v>
      </c>
      <c r="G22" s="53">
        <v>0</v>
      </c>
      <c r="H22" s="54">
        <v>0</v>
      </c>
      <c r="I22" s="53">
        <v>0</v>
      </c>
      <c r="J22" s="54">
        <v>4</v>
      </c>
    </row>
    <row r="23" spans="1:10" ht="15">
      <c r="A23" s="3" t="s">
        <v>56</v>
      </c>
      <c r="B23" s="51">
        <v>0</v>
      </c>
      <c r="C23" s="51">
        <v>0</v>
      </c>
      <c r="D23" s="51">
        <v>0</v>
      </c>
      <c r="E23" s="51">
        <v>0</v>
      </c>
      <c r="F23" s="52">
        <f t="shared" si="1"/>
        <v>19</v>
      </c>
      <c r="G23" s="53">
        <v>0</v>
      </c>
      <c r="H23" s="54">
        <v>0</v>
      </c>
      <c r="I23" s="53">
        <v>4</v>
      </c>
      <c r="J23" s="54">
        <v>15</v>
      </c>
    </row>
    <row r="24" spans="1:10" ht="15">
      <c r="A24" s="3"/>
      <c r="B24" s="51"/>
      <c r="C24" s="51"/>
      <c r="D24" s="51"/>
      <c r="E24" s="51"/>
      <c r="F24" s="52"/>
      <c r="G24" s="53"/>
      <c r="H24" s="54"/>
      <c r="I24" s="53"/>
      <c r="J24" s="54"/>
    </row>
    <row r="25" spans="1:10" ht="15">
      <c r="A25" s="3" t="s">
        <v>50</v>
      </c>
      <c r="B25" s="51">
        <v>0</v>
      </c>
      <c r="C25" s="51">
        <v>0</v>
      </c>
      <c r="D25" s="51">
        <v>0</v>
      </c>
      <c r="E25" s="51">
        <v>0</v>
      </c>
      <c r="F25" s="52">
        <f t="shared" si="1"/>
        <v>43</v>
      </c>
      <c r="G25" s="53">
        <v>0</v>
      </c>
      <c r="H25" s="54">
        <v>0</v>
      </c>
      <c r="I25" s="53">
        <v>31</v>
      </c>
      <c r="J25" s="54">
        <v>12</v>
      </c>
    </row>
    <row r="26" spans="1:10" ht="15">
      <c r="A26" s="3" t="s">
        <v>0</v>
      </c>
      <c r="B26" s="51">
        <v>0</v>
      </c>
      <c r="C26" s="51">
        <v>0</v>
      </c>
      <c r="D26" s="51">
        <v>0</v>
      </c>
      <c r="E26" s="51">
        <v>0</v>
      </c>
      <c r="F26" s="52">
        <f t="shared" si="1"/>
        <v>6</v>
      </c>
      <c r="G26" s="53">
        <v>0</v>
      </c>
      <c r="H26" s="54">
        <v>0</v>
      </c>
      <c r="I26" s="53">
        <v>1</v>
      </c>
      <c r="J26" s="54">
        <v>5</v>
      </c>
    </row>
    <row r="27" spans="1:10" ht="15">
      <c r="A27" s="3" t="s">
        <v>51</v>
      </c>
      <c r="B27" s="51">
        <v>0</v>
      </c>
      <c r="C27" s="51">
        <v>0</v>
      </c>
      <c r="D27" s="51">
        <v>0</v>
      </c>
      <c r="E27" s="51">
        <v>0</v>
      </c>
      <c r="F27" s="52">
        <f t="shared" si="1"/>
        <v>3</v>
      </c>
      <c r="G27" s="53">
        <v>0</v>
      </c>
      <c r="H27" s="54">
        <v>0</v>
      </c>
      <c r="I27" s="53">
        <v>2</v>
      </c>
      <c r="J27" s="54">
        <v>1</v>
      </c>
    </row>
    <row r="28" spans="1:10" ht="15">
      <c r="A28" s="3" t="s">
        <v>52</v>
      </c>
      <c r="B28" s="51">
        <v>0</v>
      </c>
      <c r="C28" s="51">
        <v>0</v>
      </c>
      <c r="D28" s="51">
        <v>0</v>
      </c>
      <c r="E28" s="51">
        <v>0</v>
      </c>
      <c r="F28" s="52">
        <f t="shared" si="1"/>
        <v>1</v>
      </c>
      <c r="G28" s="53">
        <v>0</v>
      </c>
      <c r="H28" s="54">
        <v>0</v>
      </c>
      <c r="I28" s="53">
        <v>1</v>
      </c>
      <c r="J28" s="54">
        <v>0</v>
      </c>
    </row>
    <row r="29" spans="1:10" ht="15">
      <c r="A29" s="3" t="s">
        <v>53</v>
      </c>
      <c r="B29" s="51">
        <v>0</v>
      </c>
      <c r="C29" s="51">
        <v>0</v>
      </c>
      <c r="D29" s="51">
        <v>0</v>
      </c>
      <c r="E29" s="51">
        <v>0</v>
      </c>
      <c r="F29" s="52">
        <f t="shared" si="1"/>
        <v>2</v>
      </c>
      <c r="G29" s="53">
        <v>0</v>
      </c>
      <c r="H29" s="54">
        <v>0</v>
      </c>
      <c r="I29" s="53">
        <v>0</v>
      </c>
      <c r="J29" s="54">
        <v>2</v>
      </c>
    </row>
    <row r="30" spans="1:10" ht="15">
      <c r="A30" s="3"/>
      <c r="B30" s="51"/>
      <c r="C30" s="51"/>
      <c r="D30" s="51"/>
      <c r="E30" s="51"/>
      <c r="F30" s="52"/>
      <c r="G30" s="53"/>
      <c r="H30" s="54"/>
      <c r="I30" s="53"/>
      <c r="J30" s="54"/>
    </row>
    <row r="31" spans="1:10" ht="15">
      <c r="A31" s="56" t="s">
        <v>76</v>
      </c>
      <c r="B31" s="57">
        <v>308</v>
      </c>
      <c r="C31" s="57">
        <v>258</v>
      </c>
      <c r="D31" s="57">
        <v>293</v>
      </c>
      <c r="E31" s="57">
        <v>212</v>
      </c>
      <c r="F31" s="58">
        <f>SUM(G31:J31)</f>
        <v>354</v>
      </c>
      <c r="G31" s="59">
        <v>81</v>
      </c>
      <c r="H31" s="60">
        <v>130</v>
      </c>
      <c r="I31" s="59">
        <v>82</v>
      </c>
      <c r="J31" s="60">
        <v>61</v>
      </c>
    </row>
    <row r="32" spans="1:6" ht="15">
      <c r="A32" s="1" t="s">
        <v>58</v>
      </c>
      <c r="B32" s="1"/>
      <c r="C32" s="1"/>
      <c r="D32" s="1"/>
      <c r="E32" s="1"/>
      <c r="F32" s="1"/>
    </row>
  </sheetData>
  <sheetProtection/>
  <mergeCells count="2">
    <mergeCell ref="A3:J3"/>
    <mergeCell ref="A4:J4"/>
  </mergeCells>
  <printOptions horizontalCentered="1" verticalCentered="1"/>
  <pageMargins left="0" right="0" top="0" bottom="0" header="0" footer="0"/>
  <pageSetup horizontalDpi="600" verticalDpi="600" orientation="landscape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="80" zoomScaleNormal="80" zoomScaleSheetLayoutView="100" zoomScalePageLayoutView="0" workbookViewId="0" topLeftCell="A1">
      <selection activeCell="M36" sqref="M36"/>
    </sheetView>
  </sheetViews>
  <sheetFormatPr defaultColWidth="11.57421875" defaultRowHeight="12.75"/>
  <cols>
    <col min="1" max="1" width="49.7109375" style="6" customWidth="1"/>
    <col min="2" max="2" width="6.8515625" style="6" customWidth="1"/>
    <col min="3" max="5" width="7.8515625" style="6" customWidth="1"/>
    <col min="6" max="6" width="7.140625" style="6" customWidth="1"/>
    <col min="7" max="7" width="15.8515625" style="6" customWidth="1"/>
    <col min="8" max="8" width="16.28125" style="6" customWidth="1"/>
    <col min="9" max="9" width="18.140625" style="6" customWidth="1"/>
    <col min="10" max="10" width="18.7109375" style="6" customWidth="1"/>
    <col min="11" max="16384" width="11.421875" style="6" customWidth="1"/>
  </cols>
  <sheetData>
    <row r="1" spans="1:6" ht="15">
      <c r="A1" s="5" t="s">
        <v>4</v>
      </c>
      <c r="B1" s="5"/>
      <c r="C1" s="5"/>
      <c r="D1" s="5"/>
      <c r="E1" s="5"/>
      <c r="F1" s="5"/>
    </row>
    <row r="3" spans="1:10" ht="15">
      <c r="A3" s="27" t="s">
        <v>79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5">
      <c r="A4" s="28" t="s">
        <v>21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30">
      <c r="A6" s="30" t="s">
        <v>78</v>
      </c>
      <c r="B6" s="31">
        <v>2008</v>
      </c>
      <c r="C6" s="31">
        <v>2009</v>
      </c>
      <c r="D6" s="31">
        <v>2010</v>
      </c>
      <c r="E6" s="31">
        <v>2011</v>
      </c>
      <c r="F6" s="31">
        <v>2012</v>
      </c>
      <c r="G6" s="34" t="s">
        <v>16</v>
      </c>
      <c r="H6" s="34" t="s">
        <v>17</v>
      </c>
      <c r="I6" s="34" t="s">
        <v>18</v>
      </c>
      <c r="J6" s="34" t="s">
        <v>19</v>
      </c>
    </row>
    <row r="7" spans="1:10" ht="15">
      <c r="A7" s="62"/>
      <c r="B7" s="63"/>
      <c r="C7" s="63"/>
      <c r="D7" s="63"/>
      <c r="E7" s="63"/>
      <c r="F7" s="63"/>
      <c r="G7" s="36"/>
      <c r="H7" s="36"/>
      <c r="I7" s="36"/>
      <c r="J7" s="36"/>
    </row>
    <row r="8" spans="1:10" ht="15">
      <c r="A8" s="3" t="s">
        <v>93</v>
      </c>
      <c r="B8" s="41">
        <v>400</v>
      </c>
      <c r="C8" s="41">
        <v>112</v>
      </c>
      <c r="D8" s="41">
        <v>51</v>
      </c>
      <c r="E8" s="41">
        <v>1</v>
      </c>
      <c r="F8" s="38">
        <f aca="true" t="shared" si="0" ref="F8:F23">SUM(G8:J8)</f>
        <v>6</v>
      </c>
      <c r="G8" s="42">
        <v>6</v>
      </c>
      <c r="H8" s="42">
        <v>0</v>
      </c>
      <c r="I8" s="42">
        <v>0</v>
      </c>
      <c r="J8" s="42">
        <v>0</v>
      </c>
    </row>
    <row r="9" spans="1:10" ht="15">
      <c r="A9" s="3" t="s">
        <v>94</v>
      </c>
      <c r="B9" s="41">
        <v>186</v>
      </c>
      <c r="C9" s="41">
        <v>32</v>
      </c>
      <c r="D9" s="41">
        <v>3</v>
      </c>
      <c r="E9" s="41">
        <v>34</v>
      </c>
      <c r="F9" s="38">
        <f t="shared" si="0"/>
        <v>2</v>
      </c>
      <c r="G9" s="42">
        <v>0</v>
      </c>
      <c r="H9" s="42">
        <v>2</v>
      </c>
      <c r="I9" s="42">
        <v>0</v>
      </c>
      <c r="J9" s="42">
        <v>0</v>
      </c>
    </row>
    <row r="10" spans="1:10" ht="15">
      <c r="A10" s="3" t="s">
        <v>38</v>
      </c>
      <c r="B10" s="41">
        <v>0</v>
      </c>
      <c r="C10" s="41">
        <v>0</v>
      </c>
      <c r="D10" s="41">
        <v>0</v>
      </c>
      <c r="E10" s="41">
        <v>0</v>
      </c>
      <c r="F10" s="38">
        <f t="shared" si="0"/>
        <v>1</v>
      </c>
      <c r="G10" s="42">
        <v>0</v>
      </c>
      <c r="H10" s="42">
        <v>0</v>
      </c>
      <c r="I10" s="42">
        <v>0</v>
      </c>
      <c r="J10" s="42">
        <v>1</v>
      </c>
    </row>
    <row r="11" spans="1:10" ht="15">
      <c r="A11" s="3" t="s">
        <v>39</v>
      </c>
      <c r="B11" s="41">
        <v>0</v>
      </c>
      <c r="C11" s="41">
        <v>0</v>
      </c>
      <c r="D11" s="41">
        <v>0</v>
      </c>
      <c r="E11" s="41">
        <v>0</v>
      </c>
      <c r="F11" s="38">
        <f t="shared" si="0"/>
        <v>2</v>
      </c>
      <c r="G11" s="42">
        <v>0</v>
      </c>
      <c r="H11" s="42">
        <v>0</v>
      </c>
      <c r="I11" s="42">
        <v>0</v>
      </c>
      <c r="J11" s="42">
        <v>2</v>
      </c>
    </row>
    <row r="12" spans="1:10" ht="15">
      <c r="A12" s="3" t="s">
        <v>40</v>
      </c>
      <c r="B12" s="51">
        <v>4</v>
      </c>
      <c r="C12" s="51">
        <v>14</v>
      </c>
      <c r="D12" s="51">
        <v>2</v>
      </c>
      <c r="E12" s="51">
        <v>0</v>
      </c>
      <c r="F12" s="38">
        <f t="shared" si="0"/>
        <v>10</v>
      </c>
      <c r="G12" s="53">
        <v>0</v>
      </c>
      <c r="H12" s="54">
        <v>0</v>
      </c>
      <c r="I12" s="42">
        <v>5</v>
      </c>
      <c r="J12" s="42">
        <v>5</v>
      </c>
    </row>
    <row r="13" spans="1:10" ht="15">
      <c r="A13" s="3" t="s">
        <v>41</v>
      </c>
      <c r="B13" s="51">
        <v>28</v>
      </c>
      <c r="C13" s="51">
        <v>4</v>
      </c>
      <c r="D13" s="51">
        <v>0</v>
      </c>
      <c r="E13" s="51">
        <v>0</v>
      </c>
      <c r="F13" s="38">
        <f t="shared" si="0"/>
        <v>0</v>
      </c>
      <c r="G13" s="53">
        <v>0</v>
      </c>
      <c r="H13" s="54">
        <v>0</v>
      </c>
      <c r="I13" s="42">
        <v>0</v>
      </c>
      <c r="J13" s="42">
        <v>0</v>
      </c>
    </row>
    <row r="14" spans="1:10" ht="15">
      <c r="A14" s="3" t="s">
        <v>95</v>
      </c>
      <c r="B14" s="41">
        <v>2</v>
      </c>
      <c r="C14" s="41">
        <v>0</v>
      </c>
      <c r="D14" s="41">
        <v>0</v>
      </c>
      <c r="E14" s="41">
        <v>0</v>
      </c>
      <c r="F14" s="38">
        <f t="shared" si="0"/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">
      <c r="A15" s="3" t="s">
        <v>44</v>
      </c>
      <c r="B15" s="41">
        <v>0</v>
      </c>
      <c r="C15" s="41">
        <v>0</v>
      </c>
      <c r="D15" s="41">
        <v>0</v>
      </c>
      <c r="E15" s="41">
        <v>0</v>
      </c>
      <c r="F15" s="38">
        <f t="shared" si="0"/>
        <v>1</v>
      </c>
      <c r="G15" s="42">
        <v>0</v>
      </c>
      <c r="H15" s="42">
        <v>0</v>
      </c>
      <c r="I15" s="42">
        <v>0</v>
      </c>
      <c r="J15" s="42">
        <v>1</v>
      </c>
    </row>
    <row r="16" spans="1:10" ht="15">
      <c r="A16" s="7" t="s">
        <v>42</v>
      </c>
      <c r="B16" s="41">
        <v>0</v>
      </c>
      <c r="C16" s="41">
        <v>0</v>
      </c>
      <c r="D16" s="41">
        <v>0</v>
      </c>
      <c r="E16" s="41">
        <v>0</v>
      </c>
      <c r="F16" s="38">
        <f t="shared" si="0"/>
        <v>3</v>
      </c>
      <c r="G16" s="42">
        <v>0</v>
      </c>
      <c r="H16" s="42">
        <v>0</v>
      </c>
      <c r="I16" s="42">
        <v>3</v>
      </c>
      <c r="J16" s="42">
        <v>0</v>
      </c>
    </row>
    <row r="17" spans="1:10" ht="15">
      <c r="A17" s="3" t="s">
        <v>96</v>
      </c>
      <c r="B17" s="41">
        <v>8</v>
      </c>
      <c r="C17" s="41">
        <v>1</v>
      </c>
      <c r="D17" s="41">
        <v>1</v>
      </c>
      <c r="E17" s="41">
        <v>0</v>
      </c>
      <c r="F17" s="38">
        <f t="shared" si="0"/>
        <v>6</v>
      </c>
      <c r="G17" s="42">
        <v>3</v>
      </c>
      <c r="H17" s="42">
        <v>0</v>
      </c>
      <c r="I17" s="42">
        <v>0</v>
      </c>
      <c r="J17" s="42">
        <v>3</v>
      </c>
    </row>
    <row r="18" spans="1:10" ht="15">
      <c r="A18" s="55" t="s">
        <v>97</v>
      </c>
      <c r="B18" s="41">
        <v>2</v>
      </c>
      <c r="C18" s="41">
        <v>0</v>
      </c>
      <c r="D18" s="41">
        <v>0</v>
      </c>
      <c r="E18" s="41">
        <v>0</v>
      </c>
      <c r="F18" s="38">
        <f t="shared" si="0"/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">
      <c r="A19" s="55" t="s">
        <v>54</v>
      </c>
      <c r="B19" s="41">
        <v>27</v>
      </c>
      <c r="C19" s="41">
        <v>11</v>
      </c>
      <c r="D19" s="41">
        <v>7</v>
      </c>
      <c r="E19" s="41">
        <v>14</v>
      </c>
      <c r="F19" s="38">
        <f t="shared" si="0"/>
        <v>6</v>
      </c>
      <c r="G19" s="39">
        <f>SUM(G20:G22)</f>
        <v>4</v>
      </c>
      <c r="H19" s="39">
        <f>SUM(H20:H22)</f>
        <v>0</v>
      </c>
      <c r="I19" s="39">
        <f>SUM(I20:I22)</f>
        <v>0</v>
      </c>
      <c r="J19" s="39">
        <f>SUM(J20:J22)</f>
        <v>2</v>
      </c>
    </row>
    <row r="20" spans="1:10" ht="15">
      <c r="A20" s="64" t="s">
        <v>98</v>
      </c>
      <c r="B20" s="41">
        <v>3</v>
      </c>
      <c r="C20" s="41">
        <v>2</v>
      </c>
      <c r="D20" s="41">
        <v>1</v>
      </c>
      <c r="E20" s="41">
        <v>0</v>
      </c>
      <c r="F20" s="38">
        <f t="shared" si="0"/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5">
      <c r="A21" s="64" t="s">
        <v>99</v>
      </c>
      <c r="B21" s="41">
        <v>20</v>
      </c>
      <c r="C21" s="41">
        <v>2</v>
      </c>
      <c r="D21" s="41">
        <v>4</v>
      </c>
      <c r="E21" s="41">
        <v>12</v>
      </c>
      <c r="F21" s="38">
        <f t="shared" si="0"/>
        <v>6</v>
      </c>
      <c r="G21" s="42">
        <v>4</v>
      </c>
      <c r="H21" s="42">
        <v>0</v>
      </c>
      <c r="I21" s="42">
        <v>0</v>
      </c>
      <c r="J21" s="42">
        <v>2</v>
      </c>
    </row>
    <row r="22" spans="1:10" ht="15">
      <c r="A22" s="64" t="s">
        <v>43</v>
      </c>
      <c r="B22" s="41">
        <v>4</v>
      </c>
      <c r="C22" s="41">
        <v>7</v>
      </c>
      <c r="D22" s="41">
        <v>2</v>
      </c>
      <c r="E22" s="41">
        <v>2</v>
      </c>
      <c r="F22" s="38">
        <f t="shared" si="0"/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">
      <c r="A23" s="56" t="s">
        <v>14</v>
      </c>
      <c r="B23" s="45">
        <v>26</v>
      </c>
      <c r="C23" s="45">
        <v>482</v>
      </c>
      <c r="D23" s="45">
        <v>15</v>
      </c>
      <c r="E23" s="45">
        <v>33</v>
      </c>
      <c r="F23" s="65">
        <f t="shared" si="0"/>
        <v>77</v>
      </c>
      <c r="G23" s="46">
        <v>33</v>
      </c>
      <c r="H23" s="46">
        <v>18</v>
      </c>
      <c r="I23" s="46">
        <v>25</v>
      </c>
      <c r="J23" s="46">
        <v>1</v>
      </c>
    </row>
    <row r="24" spans="1:6" ht="15">
      <c r="A24" s="1" t="s">
        <v>58</v>
      </c>
      <c r="B24" s="1"/>
      <c r="C24" s="1"/>
      <c r="D24" s="1"/>
      <c r="E24" s="1"/>
      <c r="F24" s="1"/>
    </row>
  </sheetData>
  <sheetProtection/>
  <mergeCells count="2">
    <mergeCell ref="A4:J4"/>
    <mergeCell ref="A3:J3"/>
  </mergeCells>
  <printOptions horizontalCentered="1" verticalCentered="1"/>
  <pageMargins left="0" right="0" top="0" bottom="0" header="0" footer="0"/>
  <pageSetup horizontalDpi="600" verticalDpi="600" orientation="landscape" scale="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80" zoomScaleNormal="80" zoomScaleSheetLayoutView="100" zoomScalePageLayoutView="0" workbookViewId="0" topLeftCell="A1">
      <selection activeCell="M43" sqref="M43"/>
    </sheetView>
  </sheetViews>
  <sheetFormatPr defaultColWidth="11.57421875" defaultRowHeight="12.75"/>
  <cols>
    <col min="1" max="1" width="71.140625" style="6" customWidth="1"/>
    <col min="2" max="2" width="7.140625" style="6" bestFit="1" customWidth="1"/>
    <col min="3" max="5" width="7.140625" style="6" customWidth="1"/>
    <col min="6" max="6" width="7.140625" style="6" bestFit="1" customWidth="1"/>
    <col min="7" max="7" width="18.421875" style="6" customWidth="1"/>
    <col min="8" max="8" width="19.421875" style="6" customWidth="1"/>
    <col min="9" max="9" width="19.28125" style="6" customWidth="1"/>
    <col min="10" max="10" width="20.28125" style="6" customWidth="1"/>
    <col min="11" max="16384" width="11.421875" style="6" customWidth="1"/>
  </cols>
  <sheetData>
    <row r="1" spans="1:6" ht="15">
      <c r="A1" s="5" t="s">
        <v>5</v>
      </c>
      <c r="B1" s="5"/>
      <c r="C1" s="5"/>
      <c r="D1" s="5"/>
      <c r="E1" s="5"/>
      <c r="F1" s="5"/>
    </row>
    <row r="3" spans="1:10" ht="15">
      <c r="A3" s="27" t="s">
        <v>80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5">
      <c r="A4" s="28" t="s">
        <v>21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5">
      <c r="A6" s="32" t="s">
        <v>81</v>
      </c>
      <c r="B6" s="61">
        <v>2008</v>
      </c>
      <c r="C6" s="61">
        <v>2009</v>
      </c>
      <c r="D6" s="61">
        <v>2010</v>
      </c>
      <c r="E6" s="61">
        <v>2011</v>
      </c>
      <c r="F6" s="61">
        <v>2012</v>
      </c>
      <c r="G6" s="34" t="s">
        <v>16</v>
      </c>
      <c r="H6" s="34" t="s">
        <v>17</v>
      </c>
      <c r="I6" s="34" t="s">
        <v>18</v>
      </c>
      <c r="J6" s="34" t="s">
        <v>19</v>
      </c>
    </row>
    <row r="7" spans="1:10" ht="15">
      <c r="A7" s="9"/>
      <c r="B7" s="39"/>
      <c r="C7" s="39"/>
      <c r="D7" s="39"/>
      <c r="E7" s="39"/>
      <c r="F7" s="39"/>
      <c r="G7" s="36"/>
      <c r="H7" s="36"/>
      <c r="I7" s="36"/>
      <c r="J7" s="36"/>
    </row>
    <row r="8" spans="1:10" ht="15">
      <c r="A8" s="40" t="s">
        <v>100</v>
      </c>
      <c r="B8" s="39">
        <f aca="true" t="shared" si="0" ref="B8:J8">SUM(B9:B11)</f>
        <v>24</v>
      </c>
      <c r="C8" s="39">
        <f t="shared" si="0"/>
        <v>29</v>
      </c>
      <c r="D8" s="39">
        <f t="shared" si="0"/>
        <v>26</v>
      </c>
      <c r="E8" s="39">
        <f t="shared" si="0"/>
        <v>17</v>
      </c>
      <c r="F8" s="39">
        <f t="shared" si="0"/>
        <v>8</v>
      </c>
      <c r="G8" s="39">
        <f t="shared" si="0"/>
        <v>1</v>
      </c>
      <c r="H8" s="39">
        <f t="shared" si="0"/>
        <v>4</v>
      </c>
      <c r="I8" s="39">
        <f t="shared" si="0"/>
        <v>3</v>
      </c>
      <c r="J8" s="39">
        <f t="shared" si="0"/>
        <v>0</v>
      </c>
    </row>
    <row r="9" spans="1:10" ht="15">
      <c r="A9" s="40" t="s">
        <v>101</v>
      </c>
      <c r="B9" s="43">
        <v>7</v>
      </c>
      <c r="C9" s="43">
        <v>10</v>
      </c>
      <c r="D9" s="43">
        <v>10</v>
      </c>
      <c r="E9" s="43">
        <v>6</v>
      </c>
      <c r="F9" s="66">
        <f>SUM(G9:J9)</f>
        <v>3</v>
      </c>
      <c r="G9" s="42">
        <v>1</v>
      </c>
      <c r="H9" s="42">
        <v>0</v>
      </c>
      <c r="I9" s="42">
        <v>2</v>
      </c>
      <c r="J9" s="42">
        <v>0</v>
      </c>
    </row>
    <row r="10" spans="1:10" ht="15">
      <c r="A10" s="40" t="s">
        <v>102</v>
      </c>
      <c r="B10" s="43">
        <v>11</v>
      </c>
      <c r="C10" s="43">
        <v>12</v>
      </c>
      <c r="D10" s="43">
        <v>11</v>
      </c>
      <c r="E10" s="43">
        <v>10</v>
      </c>
      <c r="F10" s="66">
        <f>SUM(G10:J10)</f>
        <v>3</v>
      </c>
      <c r="G10" s="42">
        <v>0</v>
      </c>
      <c r="H10" s="42">
        <v>2</v>
      </c>
      <c r="I10" s="42">
        <v>1</v>
      </c>
      <c r="J10" s="42">
        <v>0</v>
      </c>
    </row>
    <row r="11" spans="1:10" ht="15">
      <c r="A11" s="40" t="s">
        <v>6</v>
      </c>
      <c r="B11" s="43">
        <v>6</v>
      </c>
      <c r="C11" s="43">
        <v>7</v>
      </c>
      <c r="D11" s="43">
        <v>5</v>
      </c>
      <c r="E11" s="43">
        <v>1</v>
      </c>
      <c r="F11" s="66">
        <f>SUM(G11:J11)</f>
        <v>2</v>
      </c>
      <c r="G11" s="42">
        <v>0</v>
      </c>
      <c r="H11" s="42">
        <v>2</v>
      </c>
      <c r="I11" s="42">
        <v>0</v>
      </c>
      <c r="J11" s="42">
        <v>0</v>
      </c>
    </row>
    <row r="12" spans="1:10" ht="15">
      <c r="A12" s="3"/>
      <c r="B12" s="66"/>
      <c r="C12" s="66"/>
      <c r="D12" s="66"/>
      <c r="E12" s="66"/>
      <c r="F12" s="66"/>
      <c r="G12" s="42"/>
      <c r="H12" s="42"/>
      <c r="I12" s="42"/>
      <c r="J12" s="42"/>
    </row>
    <row r="13" spans="1:10" ht="15">
      <c r="A13" s="67" t="s">
        <v>45</v>
      </c>
      <c r="B13" s="39">
        <f aca="true" t="shared" si="1" ref="B13:J13">SUM(B14:B15)</f>
        <v>145</v>
      </c>
      <c r="C13" s="39">
        <f t="shared" si="1"/>
        <v>183</v>
      </c>
      <c r="D13" s="39">
        <f t="shared" si="1"/>
        <v>238</v>
      </c>
      <c r="E13" s="39">
        <f t="shared" si="1"/>
        <v>186</v>
      </c>
      <c r="F13" s="39">
        <f t="shared" si="1"/>
        <v>32</v>
      </c>
      <c r="G13" s="39">
        <f t="shared" si="1"/>
        <v>13</v>
      </c>
      <c r="H13" s="39">
        <f t="shared" si="1"/>
        <v>4</v>
      </c>
      <c r="I13" s="39">
        <f t="shared" si="1"/>
        <v>6</v>
      </c>
      <c r="J13" s="39">
        <f t="shared" si="1"/>
        <v>9</v>
      </c>
    </row>
    <row r="14" spans="1:10" ht="15">
      <c r="A14" s="40" t="s">
        <v>7</v>
      </c>
      <c r="B14" s="43">
        <v>125</v>
      </c>
      <c r="C14" s="43">
        <v>175</v>
      </c>
      <c r="D14" s="43">
        <v>231</v>
      </c>
      <c r="E14" s="43">
        <v>181</v>
      </c>
      <c r="F14" s="66">
        <f>SUM(G14:J14)</f>
        <v>28</v>
      </c>
      <c r="G14" s="42">
        <v>12</v>
      </c>
      <c r="H14" s="42">
        <v>4</v>
      </c>
      <c r="I14" s="42">
        <v>6</v>
      </c>
      <c r="J14" s="42">
        <v>6</v>
      </c>
    </row>
    <row r="15" spans="1:10" ht="15">
      <c r="A15" s="40" t="s">
        <v>8</v>
      </c>
      <c r="B15" s="43">
        <v>20</v>
      </c>
      <c r="C15" s="43">
        <v>8</v>
      </c>
      <c r="D15" s="43">
        <v>7</v>
      </c>
      <c r="E15" s="43">
        <v>5</v>
      </c>
      <c r="F15" s="66">
        <f>SUM(G15:J15)</f>
        <v>4</v>
      </c>
      <c r="G15" s="42">
        <v>1</v>
      </c>
      <c r="H15" s="42">
        <v>0</v>
      </c>
      <c r="I15" s="42">
        <v>0</v>
      </c>
      <c r="J15" s="42">
        <v>3</v>
      </c>
    </row>
    <row r="16" spans="1:10" ht="15">
      <c r="A16" s="68"/>
      <c r="B16" s="66"/>
      <c r="C16" s="66"/>
      <c r="D16" s="66"/>
      <c r="E16" s="66"/>
      <c r="F16" s="66"/>
      <c r="G16" s="42"/>
      <c r="H16" s="42"/>
      <c r="I16" s="42"/>
      <c r="J16" s="42"/>
    </row>
    <row r="17" spans="1:10" ht="15">
      <c r="A17" s="7" t="s">
        <v>9</v>
      </c>
      <c r="B17" s="39">
        <f aca="true" t="shared" si="2" ref="B17:J17">SUM(B18:B20)</f>
        <v>8</v>
      </c>
      <c r="C17" s="39">
        <f t="shared" si="2"/>
        <v>5</v>
      </c>
      <c r="D17" s="39">
        <f t="shared" si="2"/>
        <v>5</v>
      </c>
      <c r="E17" s="39">
        <f t="shared" si="2"/>
        <v>10</v>
      </c>
      <c r="F17" s="39">
        <f t="shared" si="2"/>
        <v>10</v>
      </c>
      <c r="G17" s="39">
        <f t="shared" si="2"/>
        <v>0</v>
      </c>
      <c r="H17" s="39">
        <f t="shared" si="2"/>
        <v>7</v>
      </c>
      <c r="I17" s="39">
        <f t="shared" si="2"/>
        <v>3</v>
      </c>
      <c r="J17" s="39">
        <f t="shared" si="2"/>
        <v>0</v>
      </c>
    </row>
    <row r="18" spans="1:10" ht="15">
      <c r="A18" s="40" t="s">
        <v>10</v>
      </c>
      <c r="B18" s="43">
        <v>5</v>
      </c>
      <c r="C18" s="43">
        <v>3</v>
      </c>
      <c r="D18" s="43">
        <v>3</v>
      </c>
      <c r="E18" s="43">
        <v>7</v>
      </c>
      <c r="F18" s="66">
        <f>SUM(G18:J18)</f>
        <v>3</v>
      </c>
      <c r="G18" s="42">
        <v>0</v>
      </c>
      <c r="H18" s="42">
        <v>2</v>
      </c>
      <c r="I18" s="42">
        <v>1</v>
      </c>
      <c r="J18" s="42">
        <v>0</v>
      </c>
    </row>
    <row r="19" spans="1:10" ht="15">
      <c r="A19" s="69" t="s">
        <v>46</v>
      </c>
      <c r="B19" s="43">
        <v>0</v>
      </c>
      <c r="C19" s="43">
        <v>2</v>
      </c>
      <c r="D19" s="43">
        <v>0</v>
      </c>
      <c r="E19" s="43">
        <v>1</v>
      </c>
      <c r="F19" s="66">
        <f>SUM(G19:J19)</f>
        <v>6</v>
      </c>
      <c r="G19" s="42">
        <v>0</v>
      </c>
      <c r="H19" s="42">
        <v>4</v>
      </c>
      <c r="I19" s="42">
        <v>2</v>
      </c>
      <c r="J19" s="42">
        <v>0</v>
      </c>
    </row>
    <row r="20" spans="1:10" ht="15">
      <c r="A20" s="40" t="s">
        <v>11</v>
      </c>
      <c r="B20" s="43">
        <v>3</v>
      </c>
      <c r="C20" s="43">
        <v>0</v>
      </c>
      <c r="D20" s="43">
        <v>2</v>
      </c>
      <c r="E20" s="43">
        <v>2</v>
      </c>
      <c r="F20" s="66">
        <f>SUM(G20:J20)</f>
        <v>1</v>
      </c>
      <c r="G20" s="42">
        <v>0</v>
      </c>
      <c r="H20" s="42">
        <v>1</v>
      </c>
      <c r="I20" s="42">
        <v>0</v>
      </c>
      <c r="J20" s="42">
        <v>0</v>
      </c>
    </row>
    <row r="21" spans="1:10" ht="15">
      <c r="A21" s="40"/>
      <c r="B21" s="66"/>
      <c r="C21" s="66"/>
      <c r="D21" s="66"/>
      <c r="E21" s="66"/>
      <c r="F21" s="66"/>
      <c r="G21" s="42"/>
      <c r="H21" s="42"/>
      <c r="I21" s="42"/>
      <c r="J21" s="42"/>
    </row>
    <row r="22" spans="1:10" ht="15">
      <c r="A22" s="70" t="s">
        <v>47</v>
      </c>
      <c r="B22" s="39">
        <f aca="true" t="shared" si="3" ref="B22:J22">SUM(B23:B24)</f>
        <v>0</v>
      </c>
      <c r="C22" s="39">
        <f t="shared" si="3"/>
        <v>0</v>
      </c>
      <c r="D22" s="39">
        <f t="shared" si="3"/>
        <v>0</v>
      </c>
      <c r="E22" s="39">
        <f t="shared" si="3"/>
        <v>0</v>
      </c>
      <c r="F22" s="39">
        <f t="shared" si="3"/>
        <v>5</v>
      </c>
      <c r="G22" s="39">
        <f t="shared" si="3"/>
        <v>0</v>
      </c>
      <c r="H22" s="39">
        <f t="shared" si="3"/>
        <v>0</v>
      </c>
      <c r="I22" s="39">
        <f t="shared" si="3"/>
        <v>0</v>
      </c>
      <c r="J22" s="39">
        <f t="shared" si="3"/>
        <v>5</v>
      </c>
    </row>
    <row r="23" spans="1:10" ht="15">
      <c r="A23" s="71" t="s">
        <v>48</v>
      </c>
      <c r="B23" s="43">
        <v>0</v>
      </c>
      <c r="C23" s="43">
        <v>0</v>
      </c>
      <c r="D23" s="43">
        <v>0</v>
      </c>
      <c r="E23" s="43">
        <v>0</v>
      </c>
      <c r="F23" s="66">
        <f>SUM(G23:J23)</f>
        <v>1</v>
      </c>
      <c r="G23" s="42">
        <v>0</v>
      </c>
      <c r="H23" s="42">
        <v>0</v>
      </c>
      <c r="I23" s="42">
        <v>0</v>
      </c>
      <c r="J23" s="42">
        <v>1</v>
      </c>
    </row>
    <row r="24" spans="1:10" ht="15">
      <c r="A24" s="2" t="s">
        <v>49</v>
      </c>
      <c r="B24" s="43">
        <v>0</v>
      </c>
      <c r="C24" s="43">
        <v>0</v>
      </c>
      <c r="D24" s="43">
        <v>0</v>
      </c>
      <c r="E24" s="43">
        <v>0</v>
      </c>
      <c r="F24" s="66">
        <f>SUM(G24:J24)</f>
        <v>4</v>
      </c>
      <c r="G24" s="42">
        <v>0</v>
      </c>
      <c r="H24" s="42">
        <v>0</v>
      </c>
      <c r="I24" s="42">
        <v>0</v>
      </c>
      <c r="J24" s="42">
        <v>4</v>
      </c>
    </row>
    <row r="25" spans="1:10" ht="15">
      <c r="A25" s="7"/>
      <c r="B25" s="39"/>
      <c r="C25" s="39"/>
      <c r="D25" s="39"/>
      <c r="E25" s="39"/>
      <c r="F25" s="39"/>
      <c r="G25" s="42"/>
      <c r="H25" s="42"/>
      <c r="I25" s="42"/>
      <c r="J25" s="42"/>
    </row>
    <row r="26" spans="1:10" ht="15">
      <c r="A26" s="3" t="s">
        <v>12</v>
      </c>
      <c r="B26" s="66">
        <v>3372</v>
      </c>
      <c r="C26" s="66">
        <v>3006</v>
      </c>
      <c r="D26" s="66">
        <v>3331</v>
      </c>
      <c r="E26" s="66">
        <v>3864</v>
      </c>
      <c r="F26" s="66">
        <f>SUM(G26:J26)</f>
        <v>3733</v>
      </c>
      <c r="G26" s="39">
        <v>933</v>
      </c>
      <c r="H26" s="39">
        <v>1072</v>
      </c>
      <c r="I26" s="39">
        <v>960</v>
      </c>
      <c r="J26" s="39">
        <v>768</v>
      </c>
    </row>
    <row r="27" spans="1:10" ht="15">
      <c r="A27" s="72"/>
      <c r="B27" s="46"/>
      <c r="C27" s="46"/>
      <c r="D27" s="46"/>
      <c r="E27" s="46"/>
      <c r="F27" s="46"/>
      <c r="G27" s="73"/>
      <c r="H27" s="73"/>
      <c r="I27" s="73"/>
      <c r="J27" s="73"/>
    </row>
    <row r="28" spans="1:6" ht="15">
      <c r="A28" s="1" t="s">
        <v>58</v>
      </c>
      <c r="B28" s="1"/>
      <c r="C28" s="1"/>
      <c r="D28" s="1"/>
      <c r="E28" s="1"/>
      <c r="F28" s="1"/>
    </row>
  </sheetData>
  <sheetProtection/>
  <mergeCells count="2">
    <mergeCell ref="A3:J3"/>
    <mergeCell ref="A4:J4"/>
  </mergeCells>
  <printOptions horizontalCentered="1" verticalCentered="1"/>
  <pageMargins left="0" right="0" top="0" bottom="0" header="0" footer="0"/>
  <pageSetup horizontalDpi="600" verticalDpi="600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arodrigueza</dc:creator>
  <cp:keywords/>
  <dc:description/>
  <cp:lastModifiedBy>minor canales</cp:lastModifiedBy>
  <cp:lastPrinted>2013-08-08T19:16:44Z</cp:lastPrinted>
  <dcterms:created xsi:type="dcterms:W3CDTF">2007-06-13T19:09:43Z</dcterms:created>
  <dcterms:modified xsi:type="dcterms:W3CDTF">2013-11-18T15:20:47Z</dcterms:modified>
  <cp:category/>
  <cp:version/>
  <cp:contentType/>
  <cp:contentStatus/>
  <cp:revision>1</cp:revision>
</cp:coreProperties>
</file>