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7120" windowHeight="15340" activeTab="5"/>
  </bookViews>
  <sheets>
    <sheet name="c204" sheetId="1" r:id="rId1"/>
    <sheet name="c205" sheetId="2" r:id="rId2"/>
    <sheet name="c206" sheetId="3" r:id="rId3"/>
    <sheet name="c207" sheetId="4" r:id="rId4"/>
    <sheet name="c208" sheetId="5" r:id="rId5"/>
    <sheet name="c209" sheetId="6" r:id="rId6"/>
  </sheets>
  <externalReferences>
    <externalReference r:id="rId9"/>
    <externalReference r:id="rId10"/>
    <externalReference r:id="rId11"/>
  </externalReferences>
  <definedNames>
    <definedName name="_xlnm.Print_Area" localSheetId="0">'c204'!$A$1:$F$19</definedName>
    <definedName name="_xlnm.Print_Area" localSheetId="1">'c205'!$A$1:$F$17</definedName>
    <definedName name="_xlnm.Print_Area" localSheetId="2">'c206'!$A$1:$F$20</definedName>
    <definedName name="_xlnm.Print_Area" localSheetId="3">'c207'!#REF!</definedName>
    <definedName name="_xlnm.Print_Area" localSheetId="4">'c208'!#REF!</definedName>
    <definedName name="_xlnm.Print_Area" localSheetId="5">'c209'!$A$1:$D$30</definedName>
    <definedName name="ddd" localSheetId="2">'[3]c30'!#REF!</definedName>
    <definedName name="ddd">'[3]c30'!#REF!</definedName>
    <definedName name="Excel_BuiltIn__FilterDatabase_1" localSheetId="2">#REF!</definedName>
    <definedName name="Excel_BuiltIn__FilterDatabase_1">#REF!</definedName>
    <definedName name="Excel_BuiltIn__FilterDatabase_3" localSheetId="2">#REF!</definedName>
    <definedName name="Excel_BuiltIn__FilterDatabase_3">#REF!</definedName>
    <definedName name="Excel_BuiltIn__FilterDatabase_4" localSheetId="2">'[2]C4'!#REF!</definedName>
    <definedName name="Excel_BuiltIn__FilterDatabase_4">'[2]C4'!#REF!</definedName>
    <definedName name="Excel_BuiltIn_Print_Area_1" localSheetId="2">'[3]c30'!#REF!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<sst xmlns="http://schemas.openxmlformats.org/spreadsheetml/2006/main" count="201" uniqueCount="144">
  <si>
    <r>
      <t>Elaborado por</t>
    </r>
    <r>
      <rPr>
        <sz val="12"/>
        <rFont val="Times New Roman"/>
        <family val="1"/>
      </rPr>
      <t>: Sección de Estadística, Departamento de Planificación.</t>
    </r>
  </si>
  <si>
    <t>FISCAL DEL MINISTERIO PÚBLICO SEGÚN CLASE DE SANCIÓN</t>
  </si>
  <si>
    <t>Fiscal
Auxiliar</t>
  </si>
  <si>
    <t>ADVERTENCIA</t>
  </si>
  <si>
    <t>I trimestre</t>
  </si>
  <si>
    <t>II trimestre</t>
  </si>
  <si>
    <t>III trimestre</t>
  </si>
  <si>
    <t>IV trimestre</t>
  </si>
  <si>
    <t>AMONESTACIÓN</t>
  </si>
  <si>
    <t>I Circuito Judicial de Guanacaste</t>
  </si>
  <si>
    <t>II Circuito Judicial de Guanacaste</t>
  </si>
  <si>
    <t>Casos reentrados</t>
  </si>
  <si>
    <t>Conducta indebida</t>
  </si>
  <si>
    <t>Unidad Delitos Contra la Vida</t>
  </si>
  <si>
    <t>Unidad de Fraudes</t>
  </si>
  <si>
    <t>Unidad de Robos y Asaltos</t>
  </si>
  <si>
    <t>Adjunta Delitos Sexuales y VD</t>
  </si>
  <si>
    <t>Adjunta II Circuito San José</t>
  </si>
  <si>
    <t xml:space="preserve">Puriscal </t>
  </si>
  <si>
    <t>Adjunta I Circ. Jud. Alajuela</t>
  </si>
  <si>
    <t>Adjunta II Circ. Jud. Alajuela (San Carlos)</t>
  </si>
  <si>
    <t>Adjunta III Circ. Jud. Alajuela (San Ramón)</t>
  </si>
  <si>
    <t>I Circuito Judicial de Cartago</t>
  </si>
  <si>
    <t>Adjunta I Circ. Jud. Cartago</t>
  </si>
  <si>
    <t>I Circuito Judicial de Heredia</t>
  </si>
  <si>
    <t>Adjunta I Circ. Jud. Heredia</t>
  </si>
  <si>
    <t>Adjunta I Circ. Jud. Guanacaste (Liberia)</t>
  </si>
  <si>
    <t>Adjunta I Circ. Jud. Puntarenas</t>
  </si>
  <si>
    <t>I Circuito Judicial Zona Sur</t>
  </si>
  <si>
    <t>Adjunta I Circ. Jud. Zona Sur</t>
  </si>
  <si>
    <t>II Circuito Judicial Zona Sur</t>
  </si>
  <si>
    <t>I Circuito Judicial Zona Atlántica</t>
  </si>
  <si>
    <t>Adjunta I Circ. Jud. Zona Atlántica</t>
  </si>
  <si>
    <t>II Circuito Judicial Zona Atlántica</t>
  </si>
  <si>
    <t>Prescripción de la causa penal</t>
  </si>
  <si>
    <t>Adjunta II Circ. Jud. Zona Atlántica</t>
  </si>
  <si>
    <t>Ausencia de audiencia</t>
  </si>
  <si>
    <t>Corredores</t>
  </si>
  <si>
    <t>Extravío de causa penal</t>
  </si>
  <si>
    <t>Extravió de evidencias</t>
  </si>
  <si>
    <t>MOVIMIENTO OCURRIDO EN LA UNIDAD DE INSPECCIÓN FISCAL DEL MINISTERIO PÚBLICO SEGÚN TRIMESTRE DURANTE EL  2012</t>
  </si>
  <si>
    <t>DURANTE EL 2012</t>
  </si>
  <si>
    <t>FISCAL DEL MINISTERIO PÚBLICO DURANTE EL 2012</t>
  </si>
  <si>
    <t>CONTRA EL QUE SE ESTABLECIÓ LA DENUNCIA DURANTE EL 2012</t>
  </si>
  <si>
    <t>INSPECCIÓN FISCAL DEL MINISTERIO PÚBLICO DURANTE EL 2012</t>
  </si>
  <si>
    <t>Retardo injustificado</t>
  </si>
  <si>
    <t>Llegada tardía</t>
  </si>
  <si>
    <t>Trato desconsiderado</t>
  </si>
  <si>
    <t>Desestimación</t>
  </si>
  <si>
    <t>Total</t>
  </si>
  <si>
    <t xml:space="preserve">CLASE DE </t>
  </si>
  <si>
    <t>SANCIÓN</t>
  </si>
  <si>
    <t>Septiembre</t>
  </si>
  <si>
    <t>SUSPENSIÓN</t>
  </si>
  <si>
    <t>CUADRO N° 204</t>
  </si>
  <si>
    <t>CUADRO N° 205</t>
  </si>
  <si>
    <t>CUADRO N°206</t>
  </si>
  <si>
    <t>CUADRO  N°207</t>
  </si>
  <si>
    <t>CUADRO N°208</t>
  </si>
  <si>
    <t>CUADRO N°209</t>
  </si>
  <si>
    <t>VARIABLE</t>
  </si>
  <si>
    <t>Circulante al iniciar</t>
  </si>
  <si>
    <t>Casos entrados</t>
  </si>
  <si>
    <t xml:space="preserve">     a.)  Queja Directa</t>
  </si>
  <si>
    <t xml:space="preserve">     b.)  De oficio</t>
  </si>
  <si>
    <t>Casos terminados</t>
  </si>
  <si>
    <t>Circulante al finalizar</t>
  </si>
  <si>
    <t>TIPO DE FUNCIONARIO CONTRA EL QUE SE LEVANTÓ LA INFORMACIÓN</t>
  </si>
  <si>
    <t>EN LA UNIDAD DE INSPECCIÓN FISCAL DEL MINISTERIO PÚBLICO</t>
  </si>
  <si>
    <t xml:space="preserve"> </t>
  </si>
  <si>
    <t>TRIMESTRE</t>
  </si>
  <si>
    <t>TIPO DE FUNCIONARIO</t>
  </si>
  <si>
    <t>TOTAL</t>
  </si>
  <si>
    <t>Enero-</t>
  </si>
  <si>
    <t>Abril-</t>
  </si>
  <si>
    <t>Julio-</t>
  </si>
  <si>
    <t>Octubre</t>
  </si>
  <si>
    <t>Marzo</t>
  </si>
  <si>
    <t>Junio</t>
  </si>
  <si>
    <t>Diciembre</t>
  </si>
  <si>
    <t>Administrativo</t>
  </si>
  <si>
    <t>Profesional</t>
  </si>
  <si>
    <t>Información Ignorada</t>
  </si>
  <si>
    <t xml:space="preserve">RESOLUCIONES DICTADAS POR LA UNIDAD DE INSPECCIÓN </t>
  </si>
  <si>
    <t>TIPO DE RESOLUCIÓN</t>
  </si>
  <si>
    <t>Amonestación escrita</t>
  </si>
  <si>
    <t>Advertencia</t>
  </si>
  <si>
    <t>Suspensión</t>
  </si>
  <si>
    <t>Archivo</t>
  </si>
  <si>
    <t>Incompetencia</t>
  </si>
  <si>
    <t>Acumulado</t>
  </si>
  <si>
    <t xml:space="preserve">CASOS ENTRADOS EN LA UNIDAD DE INSPECCIÓN FISCAL DEL MINISTERIO </t>
  </si>
  <si>
    <t>PÚBLICO SEGÚN CIRCUITO JUDICIAL DONDE LABORA EL FUNCIONARIO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</si>
  <si>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</si>
  <si>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</si>
  <si>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</si>
  <si>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</si>
  <si>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</si>
  <si>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</si>
  <si>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Puntarenas</t>
  </si>
  <si>
    <t>Otros</t>
  </si>
  <si>
    <t xml:space="preserve">Unidad de Trámite Rápido     </t>
  </si>
  <si>
    <t>Unidad de Delitos Varios</t>
  </si>
  <si>
    <t>Unidad de Robo de Vehículos</t>
  </si>
  <si>
    <t>Hatillo</t>
  </si>
  <si>
    <t>Desamparados</t>
  </si>
  <si>
    <t>Pavas</t>
  </si>
  <si>
    <t>Unidad Económicos y Corrupción</t>
  </si>
  <si>
    <t>Adjunta Agrario Ambiental</t>
  </si>
  <si>
    <t>Grecia</t>
  </si>
  <si>
    <t>Upala</t>
  </si>
  <si>
    <t>Guatuso</t>
  </si>
  <si>
    <t>Turrialba</t>
  </si>
  <si>
    <t>Sarapiquí</t>
  </si>
  <si>
    <t>Cañas</t>
  </si>
  <si>
    <t>Nicoya</t>
  </si>
  <si>
    <t>Aguirre y Parrita</t>
  </si>
  <si>
    <t>Golfito</t>
  </si>
  <si>
    <t>Osa</t>
  </si>
  <si>
    <t>Bribrí</t>
  </si>
  <si>
    <t>Siquirres</t>
  </si>
  <si>
    <t>OFICINA</t>
  </si>
  <si>
    <t xml:space="preserve">MOTIVO POR EL CUAL SE LEVANTÓ LA INFORMACIÓN EN LA UNIDAD DE </t>
  </si>
  <si>
    <t>CARGO</t>
  </si>
  <si>
    <t>MOTIVO</t>
  </si>
  <si>
    <t>Adminis-</t>
  </si>
  <si>
    <t>Fiscal</t>
  </si>
  <si>
    <t xml:space="preserve">Información </t>
  </si>
  <si>
    <t>trativo</t>
  </si>
  <si>
    <t>Adjunto</t>
  </si>
  <si>
    <t>Auxiliar</t>
  </si>
  <si>
    <t>ignorada</t>
  </si>
  <si>
    <t>Abuso de autoridad</t>
  </si>
  <si>
    <t>Acoso sexual</t>
  </si>
  <si>
    <t>Ausencia al trabajo</t>
  </si>
  <si>
    <t>Daños</t>
  </si>
  <si>
    <t>Extravío de documentos</t>
  </si>
  <si>
    <t>Fuga de información</t>
  </si>
  <si>
    <t>Incumplimiento de deberes</t>
  </si>
  <si>
    <t>Negligencia</t>
  </si>
  <si>
    <t>Retardo justicia (atraso)</t>
  </si>
  <si>
    <t>Trato irrespetuoso</t>
  </si>
  <si>
    <t>Otro</t>
  </si>
  <si>
    <t>TIPO DE FUNCIONARIO SANCIONADO POR LA UNIDAD DE INSPECCIÓN</t>
  </si>
</sst>
</file>

<file path=xl/styles.xml><?xml version="1.0" encoding="utf-8"?>
<styleSheet xmlns="http://schemas.openxmlformats.org/spreadsheetml/2006/main">
  <numFmts count="71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0.0%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-* #,##0\ _P_t_a_-;\-* #,##0\ _P_t_a_-;_-* &quot;-&quot;\ _P_t_a_-;_-@_-"/>
    <numFmt numFmtId="208" formatCode="_-* #,##0.00\ _P_t_a_-;\-* #,##0.00\ _P_t_a_-;_-* &quot;-&quot;??\ _P_t_a_-;_-@_-"/>
    <numFmt numFmtId="209" formatCode="&quot;C&quot;#,##0_);\(&quot;C&quot;#,##0\)"/>
    <numFmt numFmtId="210" formatCode="&quot;C&quot;#,##0_);[Red]\(&quot;C&quot;#,##0\)"/>
    <numFmt numFmtId="211" formatCode="&quot;C&quot;#,##0.00_);\(&quot;C&quot;#,##0.00\)"/>
    <numFmt numFmtId="212" formatCode="&quot;C&quot;#,##0.00_);[Red]\(&quot;C&quot;#,##0.00\)"/>
    <numFmt numFmtId="213" formatCode="_(&quot;C&quot;* #,##0_);_(&quot;C&quot;* \(#,##0\);_(&quot;C&quot;* &quot;-&quot;_);_(@_)"/>
    <numFmt numFmtId="214" formatCode="_(&quot;C&quot;* #,##0.00_);_(&quot;C&quot;* \(#,##0.00\);_(&quot;C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* #,##0_-;\-* #,##0_-;_-* &quot;-&quot;_-;_-@_-"/>
    <numFmt numFmtId="221" formatCode="_-&quot;$&quot;* #,##0.00_-;\-&quot;$&quot;* #,##0.00_-;_-&quot;$&quot;* &quot;-&quot;??_-;_-@_-"/>
    <numFmt numFmtId="222" formatCode="_-* #,##0.00_-;\-* #,##0.00_-;_-* &quot;-&quot;??_-;_-@_-"/>
    <numFmt numFmtId="223" formatCode="0.00_)"/>
    <numFmt numFmtId="224" formatCode="0_)"/>
    <numFmt numFmtId="225" formatCode="#"/>
    <numFmt numFmtId="226" formatCode="0.E+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9" fillId="21" borderId="2" applyNumberFormat="0" applyAlignment="0" applyProtection="0"/>
    <xf numFmtId="180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4" fillId="0" borderId="0" xfId="60" applyFont="1" applyAlignment="1">
      <alignment horizontal="left"/>
      <protection/>
    </xf>
    <xf numFmtId="0" fontId="3" fillId="0" borderId="0" xfId="0" applyFont="1" applyAlignment="1">
      <alignment/>
    </xf>
    <xf numFmtId="0" fontId="24" fillId="0" borderId="10" xfId="60" applyFont="1" applyBorder="1" applyAlignment="1">
      <alignment horizontal="center"/>
      <protection/>
    </xf>
    <xf numFmtId="0" fontId="24" fillId="0" borderId="0" xfId="60" applyFont="1" applyBorder="1" applyAlignment="1">
      <alignment horizontal="center"/>
      <protection/>
    </xf>
    <xf numFmtId="0" fontId="25" fillId="0" borderId="0" xfId="60" applyFont="1" applyBorder="1" applyProtection="1">
      <alignment/>
      <protection hidden="1"/>
    </xf>
    <xf numFmtId="0" fontId="25" fillId="0" borderId="11" xfId="60" applyFont="1" applyBorder="1" applyProtection="1">
      <alignment/>
      <protection hidden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13" xfId="60" applyFont="1" applyBorder="1" applyAlignment="1">
      <alignment horizontal="center"/>
      <protection/>
    </xf>
    <xf numFmtId="0" fontId="25" fillId="0" borderId="0" xfId="60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 applyProtection="1">
      <alignment/>
      <protection hidden="1"/>
    </xf>
    <xf numFmtId="0" fontId="25" fillId="0" borderId="14" xfId="60" applyFont="1" applyBorder="1" applyProtection="1">
      <alignment/>
      <protection hidden="1"/>
    </xf>
    <xf numFmtId="0" fontId="25" fillId="0" borderId="15" xfId="60" applyFont="1" applyBorder="1" applyProtection="1">
      <alignment/>
      <protection hidden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24" fillId="0" borderId="0" xfId="0" applyFont="1" applyFill="1" applyBorder="1" applyAlignment="1" applyProtection="1">
      <alignment/>
      <protection hidden="1"/>
    </xf>
    <xf numFmtId="0" fontId="24" fillId="11" borderId="0" xfId="60" applyFont="1" applyFill="1" applyBorder="1" applyAlignment="1" applyProtection="1">
      <alignment horizontal="center" vertical="center" wrapText="1"/>
      <protection hidden="1"/>
    </xf>
    <xf numFmtId="0" fontId="24" fillId="11" borderId="16" xfId="60" applyFont="1" applyFill="1" applyBorder="1" applyAlignment="1" applyProtection="1">
      <alignment horizontal="center"/>
      <protection hidden="1"/>
    </xf>
    <xf numFmtId="0" fontId="3" fillId="11" borderId="0" xfId="0" applyFont="1" applyFill="1" applyAlignment="1">
      <alignment/>
    </xf>
    <xf numFmtId="0" fontId="25" fillId="11" borderId="0" xfId="60" applyFont="1" applyFill="1" applyProtection="1">
      <alignment/>
      <protection hidden="1"/>
    </xf>
    <xf numFmtId="0" fontId="24" fillId="11" borderId="17" xfId="60" applyFont="1" applyFill="1" applyBorder="1" applyAlignment="1">
      <alignment horizontal="center"/>
      <protection/>
    </xf>
    <xf numFmtId="0" fontId="24" fillId="11" borderId="18" xfId="60" applyFont="1" applyFill="1" applyBorder="1" applyAlignment="1">
      <alignment horizontal="centerContinuous"/>
      <protection/>
    </xf>
    <xf numFmtId="0" fontId="24" fillId="11" borderId="19" xfId="60" applyFont="1" applyFill="1" applyBorder="1" applyAlignment="1">
      <alignment horizontal="centerContinuous"/>
      <protection/>
    </xf>
    <xf numFmtId="0" fontId="24" fillId="11" borderId="0" xfId="60" applyFont="1" applyFill="1" applyBorder="1" applyAlignment="1" applyProtection="1">
      <alignment horizontal="center"/>
      <protection hidden="1"/>
    </xf>
    <xf numFmtId="0" fontId="24" fillId="11" borderId="10" xfId="60" applyFont="1" applyFill="1" applyBorder="1" applyAlignment="1">
      <alignment horizontal="center"/>
      <protection/>
    </xf>
    <xf numFmtId="0" fontId="24" fillId="11" borderId="20" xfId="60" applyFont="1" applyFill="1" applyBorder="1" applyAlignment="1">
      <alignment horizontal="center"/>
      <protection/>
    </xf>
    <xf numFmtId="0" fontId="24" fillId="11" borderId="0" xfId="60" applyFont="1" applyFill="1" applyBorder="1" applyAlignment="1">
      <alignment horizontal="center"/>
      <protection/>
    </xf>
    <xf numFmtId="0" fontId="24" fillId="0" borderId="0" xfId="60" applyFont="1" applyAlignment="1">
      <alignment horizontal="centerContinuous"/>
      <protection/>
    </xf>
    <xf numFmtId="0" fontId="24" fillId="0" borderId="14" xfId="60" applyFont="1" applyBorder="1" applyAlignment="1">
      <alignment horizontal="center"/>
      <protection/>
    </xf>
    <xf numFmtId="0" fontId="24" fillId="0" borderId="21" xfId="60" applyFont="1" applyBorder="1" applyAlignment="1">
      <alignment horizontal="center"/>
      <protection/>
    </xf>
    <xf numFmtId="0" fontId="25" fillId="0" borderId="0" xfId="60" applyFont="1" applyBorder="1">
      <alignment/>
      <protection/>
    </xf>
    <xf numFmtId="0" fontId="25" fillId="0" borderId="17" xfId="60" applyFont="1" applyBorder="1">
      <alignment/>
      <protection/>
    </xf>
    <xf numFmtId="0" fontId="26" fillId="0" borderId="12" xfId="60" applyFont="1" applyBorder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5" fillId="0" borderId="10" xfId="60" applyFont="1" applyBorder="1" applyAlignment="1">
      <alignment horizontal="center"/>
      <protection/>
    </xf>
    <xf numFmtId="0" fontId="25" fillId="0" borderId="14" xfId="60" applyFont="1" applyBorder="1">
      <alignment/>
      <protection/>
    </xf>
    <xf numFmtId="0" fontId="25" fillId="0" borderId="21" xfId="60" applyFont="1" applyBorder="1">
      <alignment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11" borderId="0" xfId="60" applyFont="1" applyFill="1" applyAlignment="1">
      <alignment horizontal="centerContinuous"/>
      <protection/>
    </xf>
    <xf numFmtId="0" fontId="24" fillId="11" borderId="14" xfId="60" applyFont="1" applyFill="1" applyBorder="1" applyAlignment="1">
      <alignment horizontal="centerContinuous"/>
      <protection/>
    </xf>
    <xf numFmtId="0" fontId="24" fillId="11" borderId="14" xfId="60" applyFont="1" applyFill="1" applyBorder="1" applyAlignment="1">
      <alignment horizontal="center"/>
      <protection/>
    </xf>
    <xf numFmtId="0" fontId="24" fillId="11" borderId="21" xfId="60" applyFont="1" applyFill="1" applyBorder="1" applyAlignment="1">
      <alignment horizontal="center"/>
      <protection/>
    </xf>
    <xf numFmtId="0" fontId="24" fillId="11" borderId="22" xfId="60" applyFont="1" applyFill="1" applyBorder="1" applyAlignment="1">
      <alignment horizontal="center"/>
      <protection/>
    </xf>
    <xf numFmtId="0" fontId="25" fillId="0" borderId="0" xfId="60" applyFont="1" applyAlignment="1">
      <alignment horizontal="centerContinuous"/>
      <protection/>
    </xf>
    <xf numFmtId="0" fontId="25" fillId="0" borderId="0" xfId="60" applyFont="1">
      <alignment/>
      <protection/>
    </xf>
    <xf numFmtId="0" fontId="27" fillId="0" borderId="0" xfId="0" applyFont="1" applyAlignment="1">
      <alignment horizontal="center"/>
    </xf>
    <xf numFmtId="0" fontId="24" fillId="0" borderId="0" xfId="60" applyFont="1" applyAlignment="1">
      <alignment horizontal="center"/>
      <protection/>
    </xf>
    <xf numFmtId="0" fontId="24" fillId="0" borderId="0" xfId="60" applyFont="1" applyFill="1" applyAlignment="1">
      <alignment horizontal="center"/>
      <protection/>
    </xf>
    <xf numFmtId="0" fontId="24" fillId="0" borderId="10" xfId="60" applyFont="1" applyBorder="1">
      <alignment/>
      <protection/>
    </xf>
    <xf numFmtId="0" fontId="25" fillId="0" borderId="0" xfId="0" applyFont="1" applyAlignment="1">
      <alignment horizontal="center"/>
    </xf>
    <xf numFmtId="0" fontId="25" fillId="0" borderId="0" xfId="60" applyFont="1" applyAlignment="1">
      <alignment/>
      <protection/>
    </xf>
    <xf numFmtId="0" fontId="25" fillId="0" borderId="0" xfId="60" applyFont="1" applyFill="1" applyAlignment="1">
      <alignment horizontal="center"/>
      <protection/>
    </xf>
    <xf numFmtId="0" fontId="3" fillId="0" borderId="14" xfId="60" applyFont="1" applyBorder="1">
      <alignment/>
      <protection/>
    </xf>
    <xf numFmtId="0" fontId="3" fillId="0" borderId="21" xfId="60" applyFont="1" applyBorder="1">
      <alignment/>
      <protection/>
    </xf>
    <xf numFmtId="0" fontId="3" fillId="0" borderId="0" xfId="60" applyFont="1">
      <alignment/>
      <protection/>
    </xf>
    <xf numFmtId="0" fontId="24" fillId="11" borderId="0" xfId="60" applyFont="1" applyFill="1" applyAlignment="1">
      <alignment horizontal="center"/>
      <protection/>
    </xf>
    <xf numFmtId="0" fontId="3" fillId="11" borderId="0" xfId="0" applyFont="1" applyFill="1" applyAlignment="1">
      <alignment/>
    </xf>
    <xf numFmtId="0" fontId="3" fillId="11" borderId="0" xfId="0" applyFont="1" applyFill="1" applyAlignment="1">
      <alignment horizontal="center"/>
    </xf>
    <xf numFmtId="0" fontId="25" fillId="11" borderId="0" xfId="60" applyFont="1" applyFill="1" applyAlignment="1">
      <alignment horizontal="centerContinuous"/>
      <protection/>
    </xf>
    <xf numFmtId="0" fontId="24" fillId="11" borderId="12" xfId="60" applyFont="1" applyFill="1" applyBorder="1" applyAlignment="1">
      <alignment horizontal="centerContinuous"/>
      <protection/>
    </xf>
    <xf numFmtId="0" fontId="25" fillId="11" borderId="14" xfId="60" applyFont="1" applyFill="1" applyBorder="1">
      <alignment/>
      <protection/>
    </xf>
    <xf numFmtId="0" fontId="24" fillId="0" borderId="0" xfId="60" applyFont="1" applyBorder="1">
      <alignment/>
      <protection/>
    </xf>
    <xf numFmtId="0" fontId="24" fillId="0" borderId="0" xfId="60" applyFont="1">
      <alignment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6" fillId="0" borderId="13" xfId="60" applyFont="1" applyBorder="1" applyAlignment="1">
      <alignment horizontal="center"/>
      <protection/>
    </xf>
    <xf numFmtId="0" fontId="26" fillId="0" borderId="10" xfId="60" applyFont="1" applyBorder="1" applyAlignment="1">
      <alignment horizontal="center"/>
      <protection/>
    </xf>
    <xf numFmtId="0" fontId="24" fillId="0" borderId="20" xfId="0" applyFont="1" applyFill="1" applyBorder="1" applyAlignment="1" applyProtection="1">
      <alignment horizontal="center"/>
      <protection/>
    </xf>
    <xf numFmtId="0" fontId="24" fillId="0" borderId="13" xfId="60" applyFont="1" applyBorder="1" applyAlignment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59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/>
    </xf>
    <xf numFmtId="0" fontId="28" fillId="0" borderId="0" xfId="59" applyFont="1" applyFill="1" applyBorder="1" applyAlignment="1" applyProtection="1">
      <alignment horizontal="left" vertical="center" wrapText="1"/>
      <protection/>
    </xf>
    <xf numFmtId="0" fontId="25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59" applyFont="1" applyFill="1" applyBorder="1" applyAlignment="1" applyProtection="1">
      <alignment horizontal="left" vertical="center" wrapText="1"/>
      <protection/>
    </xf>
    <xf numFmtId="0" fontId="25" fillId="0" borderId="0" xfId="59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10" xfId="0" applyFont="1" applyBorder="1" applyAlignment="1">
      <alignment horizontal="center"/>
    </xf>
    <xf numFmtId="0" fontId="25" fillId="0" borderId="10" xfId="60" applyFont="1" applyBorder="1">
      <alignment/>
      <protection/>
    </xf>
    <xf numFmtId="0" fontId="24" fillId="0" borderId="14" xfId="60" applyFont="1" applyBorder="1">
      <alignment/>
      <protection/>
    </xf>
    <xf numFmtId="0" fontId="24" fillId="0" borderId="2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11" borderId="0" xfId="0" applyFont="1" applyFill="1" applyAlignment="1">
      <alignment/>
    </xf>
    <xf numFmtId="0" fontId="25" fillId="11" borderId="0" xfId="60" applyFont="1" applyFill="1" applyBorder="1" applyAlignment="1">
      <alignment horizontal="centerContinuous"/>
      <protection/>
    </xf>
    <xf numFmtId="0" fontId="25" fillId="11" borderId="0" xfId="60" applyFont="1" applyFill="1">
      <alignment/>
      <protection/>
    </xf>
    <xf numFmtId="0" fontId="24" fillId="11" borderId="23" xfId="60" applyFont="1" applyFill="1" applyBorder="1" applyAlignment="1">
      <alignment horizontal="center" vertical="center" wrapText="1"/>
      <protection/>
    </xf>
    <xf numFmtId="0" fontId="24" fillId="11" borderId="11" xfId="60" applyFont="1" applyFill="1" applyBorder="1" applyAlignment="1">
      <alignment horizontal="center" vertical="center" wrapText="1"/>
      <protection/>
    </xf>
    <xf numFmtId="0" fontId="24" fillId="11" borderId="17" xfId="60" applyFont="1" applyFill="1" applyBorder="1" applyAlignment="1">
      <alignment horizontal="center" vertical="center"/>
      <protection/>
    </xf>
    <xf numFmtId="0" fontId="24" fillId="11" borderId="11" xfId="60" applyFont="1" applyFill="1" applyBorder="1" applyAlignment="1">
      <alignment horizontal="center" vertical="center"/>
      <protection/>
    </xf>
    <xf numFmtId="0" fontId="25" fillId="11" borderId="22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25" fillId="0" borderId="0" xfId="60" applyFont="1" applyFill="1">
      <alignment/>
      <protection/>
    </xf>
    <xf numFmtId="0" fontId="25" fillId="0" borderId="14" xfId="60" applyFont="1" applyFill="1" applyBorder="1">
      <alignment/>
      <protection/>
    </xf>
    <xf numFmtId="0" fontId="24" fillId="0" borderId="0" xfId="60" applyFont="1" applyFill="1" applyBorder="1" applyAlignment="1">
      <alignment horizontal="center"/>
      <protection/>
    </xf>
    <xf numFmtId="0" fontId="24" fillId="0" borderId="12" xfId="60" applyFont="1" applyBorder="1" applyAlignment="1">
      <alignment horizontal="center"/>
      <protection/>
    </xf>
    <xf numFmtId="0" fontId="26" fillId="0" borderId="17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8" fillId="0" borderId="0" xfId="60" applyFont="1" applyFill="1" applyBorder="1">
      <alignment/>
      <protection/>
    </xf>
    <xf numFmtId="0" fontId="25" fillId="0" borderId="21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>
      <alignment/>
      <protection/>
    </xf>
    <xf numFmtId="0" fontId="3" fillId="0" borderId="0" xfId="60" applyFont="1" applyFill="1" applyBorder="1">
      <alignment/>
      <protection/>
    </xf>
    <xf numFmtId="0" fontId="25" fillId="11" borderId="14" xfId="60" applyFont="1" applyFill="1" applyBorder="1" applyAlignment="1">
      <alignment horizontal="centerContinuous"/>
      <protection/>
    </xf>
    <xf numFmtId="0" fontId="25" fillId="11" borderId="14" xfId="60" applyFont="1" applyFill="1" applyBorder="1" applyAlignment="1">
      <alignment horizontal="center"/>
      <protection/>
    </xf>
    <xf numFmtId="0" fontId="25" fillId="11" borderId="12" xfId="60" applyFont="1" applyFill="1" applyBorder="1" applyAlignment="1">
      <alignment horizontal="center"/>
      <protection/>
    </xf>
    <xf numFmtId="0" fontId="25" fillId="11" borderId="17" xfId="60" applyFont="1" applyFill="1" applyBorder="1" applyAlignment="1">
      <alignment horizontal="center"/>
      <protection/>
    </xf>
    <xf numFmtId="0" fontId="24" fillId="11" borderId="19" xfId="60" applyFont="1" applyFill="1" applyBorder="1" applyAlignment="1">
      <alignment horizontal="center"/>
      <protection/>
    </xf>
    <xf numFmtId="0" fontId="25" fillId="0" borderId="12" xfId="60" applyFont="1" applyBorder="1">
      <alignment/>
      <protection/>
    </xf>
    <xf numFmtId="0" fontId="27" fillId="0" borderId="10" xfId="60" applyFont="1" applyBorder="1" applyAlignment="1">
      <alignment horizontal="center"/>
      <protection/>
    </xf>
    <xf numFmtId="0" fontId="24" fillId="11" borderId="12" xfId="60" applyFont="1" applyFill="1" applyBorder="1" applyAlignment="1">
      <alignment horizontal="center"/>
      <protection/>
    </xf>
    <xf numFmtId="0" fontId="24" fillId="11" borderId="17" xfId="60" applyFont="1" applyFill="1" applyBorder="1" applyAlignment="1">
      <alignment horizontal="center"/>
      <protection/>
    </xf>
    <xf numFmtId="0" fontId="24" fillId="11" borderId="17" xfId="60" applyFont="1" applyFill="1" applyBorder="1" applyAlignment="1">
      <alignment horizontal="centerContinuous"/>
      <protection/>
    </xf>
    <xf numFmtId="0" fontId="3" fillId="11" borderId="21" xfId="0" applyFont="1" applyFill="1" applyBorder="1" applyAlignment="1">
      <alignment/>
    </xf>
    <xf numFmtId="0" fontId="29" fillId="11" borderId="24" xfId="60" applyFont="1" applyFill="1" applyBorder="1" applyAlignment="1">
      <alignment horizontal="center"/>
      <protection/>
    </xf>
    <xf numFmtId="0" fontId="29" fillId="11" borderId="19" xfId="60" applyFont="1" applyFill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3" xfId="59"/>
    <cellStyle name="Normal_070EST01" xfId="60"/>
    <cellStyle name="Note" xfId="61"/>
    <cellStyle name="Output" xfId="62"/>
    <cellStyle name="Piloto de Datos Ángulo" xfId="63"/>
    <cellStyle name="Piloto de Datos Campo" xfId="64"/>
    <cellStyle name="Piloto de Datos Resultado" xfId="65"/>
    <cellStyle name="Piloto de Datos Título" xfId="66"/>
    <cellStyle name="Piloto de Datos Valor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Datos%20de%20Segunda%20insta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zoomScaleSheetLayoutView="110" zoomScalePageLayoutView="0" workbookViewId="0" topLeftCell="A1">
      <selection activeCell="A3" sqref="A3:F9"/>
    </sheetView>
  </sheetViews>
  <sheetFormatPr defaultColWidth="11.57421875" defaultRowHeight="12.75"/>
  <cols>
    <col min="1" max="1" width="28.421875" style="4" customWidth="1"/>
    <col min="2" max="2" width="10.421875" style="4" bestFit="1" customWidth="1"/>
    <col min="3" max="3" width="12.421875" style="4" customWidth="1"/>
    <col min="4" max="4" width="13.8515625" style="4" customWidth="1"/>
    <col min="5" max="6" width="14.140625" style="4" bestFit="1" customWidth="1"/>
    <col min="7" max="16384" width="11.421875" style="4" customWidth="1"/>
  </cols>
  <sheetData>
    <row r="1" ht="15">
      <c r="A1" s="3" t="s">
        <v>54</v>
      </c>
    </row>
    <row r="3" spans="1:6" ht="12.75" customHeight="1">
      <c r="A3" s="21" t="s">
        <v>40</v>
      </c>
      <c r="B3" s="21"/>
      <c r="C3" s="21"/>
      <c r="D3" s="21"/>
      <c r="E3" s="21"/>
      <c r="F3" s="21"/>
    </row>
    <row r="4" spans="1:6" ht="12.75" customHeight="1">
      <c r="A4" s="21"/>
      <c r="B4" s="21"/>
      <c r="C4" s="21"/>
      <c r="D4" s="21"/>
      <c r="E4" s="21"/>
      <c r="F4" s="21"/>
    </row>
    <row r="5" spans="1:6" ht="12.75" customHeight="1">
      <c r="A5" s="21"/>
      <c r="B5" s="21"/>
      <c r="C5" s="21"/>
      <c r="D5" s="21"/>
      <c r="E5" s="21"/>
      <c r="F5" s="21"/>
    </row>
    <row r="6" spans="1:6" ht="15">
      <c r="A6" s="22"/>
      <c r="B6" s="22"/>
      <c r="C6" s="23"/>
      <c r="D6" s="23"/>
      <c r="E6" s="23"/>
      <c r="F6" s="23"/>
    </row>
    <row r="7" spans="1:6" ht="15">
      <c r="A7" s="24"/>
      <c r="B7" s="25" t="s">
        <v>69</v>
      </c>
      <c r="C7" s="26" t="s">
        <v>70</v>
      </c>
      <c r="D7" s="27"/>
      <c r="E7" s="27"/>
      <c r="F7" s="27"/>
    </row>
    <row r="8" spans="1:6" ht="15">
      <c r="A8" s="28" t="s">
        <v>60</v>
      </c>
      <c r="B8" s="29" t="s">
        <v>72</v>
      </c>
      <c r="C8" s="30" t="s">
        <v>73</v>
      </c>
      <c r="D8" s="30" t="s">
        <v>74</v>
      </c>
      <c r="E8" s="30" t="s">
        <v>75</v>
      </c>
      <c r="F8" s="31" t="s">
        <v>76</v>
      </c>
    </row>
    <row r="9" spans="1:6" ht="15">
      <c r="A9" s="22"/>
      <c r="B9" s="29"/>
      <c r="C9" s="30" t="s">
        <v>77</v>
      </c>
      <c r="D9" s="30" t="s">
        <v>78</v>
      </c>
      <c r="E9" s="30" t="s">
        <v>52</v>
      </c>
      <c r="F9" s="31" t="s">
        <v>79</v>
      </c>
    </row>
    <row r="10" spans="1:6" ht="15">
      <c r="A10" s="7"/>
      <c r="B10" s="8"/>
      <c r="C10" s="9"/>
      <c r="D10" s="10"/>
      <c r="E10" s="10"/>
      <c r="F10" s="10"/>
    </row>
    <row r="11" spans="1:6" ht="15">
      <c r="A11" s="11" t="s">
        <v>61</v>
      </c>
      <c r="B11" s="12">
        <v>215</v>
      </c>
      <c r="C11" s="12">
        <v>215</v>
      </c>
      <c r="D11" s="13">
        <v>232</v>
      </c>
      <c r="E11" s="14">
        <f>+D17</f>
        <v>244</v>
      </c>
      <c r="F11" s="13">
        <f>+E17</f>
        <v>278</v>
      </c>
    </row>
    <row r="12" spans="1:6" ht="15">
      <c r="A12" s="7" t="s">
        <v>62</v>
      </c>
      <c r="B12" s="12">
        <f>SUM(C12:F12)</f>
        <v>538</v>
      </c>
      <c r="C12" s="12">
        <f>C13+C14</f>
        <v>159</v>
      </c>
      <c r="D12" s="12">
        <f>D13+D14</f>
        <v>136</v>
      </c>
      <c r="E12" s="12">
        <f>E13+E14</f>
        <v>144</v>
      </c>
      <c r="F12" s="12">
        <f>F13+F14</f>
        <v>99</v>
      </c>
    </row>
    <row r="13" spans="1:6" ht="15">
      <c r="A13" s="7" t="s">
        <v>63</v>
      </c>
      <c r="B13" s="12">
        <f>SUM(C13:F13)</f>
        <v>484</v>
      </c>
      <c r="C13" s="12">
        <v>143</v>
      </c>
      <c r="D13" s="13">
        <v>116</v>
      </c>
      <c r="E13" s="14">
        <v>129</v>
      </c>
      <c r="F13" s="13">
        <v>96</v>
      </c>
    </row>
    <row r="14" spans="1:6" ht="15">
      <c r="A14" s="7" t="s">
        <v>64</v>
      </c>
      <c r="B14" s="12">
        <f>SUM(C14:F14)</f>
        <v>54</v>
      </c>
      <c r="C14" s="12">
        <v>16</v>
      </c>
      <c r="D14" s="13">
        <v>20</v>
      </c>
      <c r="E14" s="14">
        <v>15</v>
      </c>
      <c r="F14" s="13">
        <v>3</v>
      </c>
    </row>
    <row r="15" spans="1:6" ht="15">
      <c r="A15" s="7" t="s">
        <v>11</v>
      </c>
      <c r="B15" s="12">
        <f>SUM(C15:F15)</f>
        <v>12</v>
      </c>
      <c r="C15" s="12">
        <v>4</v>
      </c>
      <c r="D15" s="13">
        <v>1</v>
      </c>
      <c r="E15" s="14">
        <v>5</v>
      </c>
      <c r="F15" s="13">
        <v>2</v>
      </c>
    </row>
    <row r="16" spans="1:6" ht="15">
      <c r="A16" s="11" t="s">
        <v>65</v>
      </c>
      <c r="B16" s="12">
        <f>SUM(C16:F16)</f>
        <v>543</v>
      </c>
      <c r="C16" s="12">
        <v>146</v>
      </c>
      <c r="D16" s="13">
        <v>125</v>
      </c>
      <c r="E16" s="14">
        <v>115</v>
      </c>
      <c r="F16" s="13">
        <v>157</v>
      </c>
    </row>
    <row r="17" spans="1:6" ht="15">
      <c r="A17" s="15" t="s">
        <v>66</v>
      </c>
      <c r="B17" s="12">
        <f>B11+B12+B15-B16</f>
        <v>222</v>
      </c>
      <c r="C17" s="12">
        <f>C11+C12+C15-C16</f>
        <v>232</v>
      </c>
      <c r="D17" s="13">
        <f>D11+D12+D15-D16</f>
        <v>244</v>
      </c>
      <c r="E17" s="13">
        <f>E11+E12+E15-E16</f>
        <v>278</v>
      </c>
      <c r="F17" s="13">
        <f>F11+F12+F15-F16</f>
        <v>222</v>
      </c>
    </row>
    <row r="18" spans="1:6" ht="15">
      <c r="A18" s="16"/>
      <c r="B18" s="17"/>
      <c r="C18" s="18"/>
      <c r="D18" s="19"/>
      <c r="E18" s="19"/>
      <c r="F18" s="19"/>
    </row>
    <row r="19" spans="1:2" ht="15">
      <c r="A19" s="20" t="s">
        <v>0</v>
      </c>
      <c r="B19" s="7"/>
    </row>
  </sheetData>
  <sheetProtection/>
  <mergeCells count="1">
    <mergeCell ref="A3:F5"/>
  </mergeCells>
  <printOptions/>
  <pageMargins left="0.75" right="0.75" top="2.6" bottom="1" header="0" footer="0"/>
  <pageSetup horizontalDpi="600" verticalDpi="600" orientation="portrait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5"/>
  <sheetViews>
    <sheetView zoomScaleSheetLayoutView="110" zoomScalePageLayoutView="0" workbookViewId="0" topLeftCell="A1">
      <selection activeCell="A3" sqref="A3:F9"/>
    </sheetView>
  </sheetViews>
  <sheetFormatPr defaultColWidth="11.57421875" defaultRowHeight="12.75"/>
  <cols>
    <col min="1" max="1" width="39.28125" style="4" customWidth="1"/>
    <col min="2" max="2" width="13.28125" style="4" customWidth="1"/>
    <col min="3" max="4" width="10.7109375" style="4" customWidth="1"/>
    <col min="5" max="5" width="13.421875" style="4" customWidth="1"/>
    <col min="6" max="6" width="13.00390625" style="4" customWidth="1"/>
    <col min="7" max="7" width="27.28125" style="4" customWidth="1"/>
    <col min="8" max="16384" width="11.421875" style="4" customWidth="1"/>
  </cols>
  <sheetData>
    <row r="1" spans="1:6" ht="18" customHeight="1">
      <c r="A1" s="3" t="s">
        <v>55</v>
      </c>
      <c r="B1" s="32"/>
      <c r="C1" s="32"/>
      <c r="D1" s="32"/>
      <c r="E1" s="32"/>
      <c r="F1" s="32"/>
    </row>
    <row r="2" spans="1:6" ht="16.5" customHeight="1">
      <c r="A2" s="3"/>
      <c r="B2" s="32"/>
      <c r="C2" s="32"/>
      <c r="D2" s="32"/>
      <c r="E2" s="32"/>
      <c r="F2" s="32"/>
    </row>
    <row r="3" spans="1:6" ht="15">
      <c r="A3" s="47" t="s">
        <v>67</v>
      </c>
      <c r="B3" s="47"/>
      <c r="C3" s="47"/>
      <c r="D3" s="47"/>
      <c r="E3" s="47"/>
      <c r="F3" s="47"/>
    </row>
    <row r="4" spans="1:6" ht="15">
      <c r="A4" s="47" t="s">
        <v>68</v>
      </c>
      <c r="B4" s="47"/>
      <c r="C4" s="47"/>
      <c r="D4" s="47"/>
      <c r="E4" s="47"/>
      <c r="F4" s="47"/>
    </row>
    <row r="5" spans="1:6" ht="15">
      <c r="A5" s="47" t="s">
        <v>41</v>
      </c>
      <c r="B5" s="47"/>
      <c r="C5" s="47"/>
      <c r="D5" s="47"/>
      <c r="E5" s="47"/>
      <c r="F5" s="47"/>
    </row>
    <row r="6" spans="1:6" ht="15">
      <c r="A6" s="48"/>
      <c r="B6" s="48"/>
      <c r="C6" s="48"/>
      <c r="D6" s="48"/>
      <c r="E6" s="48"/>
      <c r="F6" s="48"/>
    </row>
    <row r="7" spans="1:6" ht="15">
      <c r="A7" s="31" t="s">
        <v>69</v>
      </c>
      <c r="B7" s="25" t="s">
        <v>69</v>
      </c>
      <c r="C7" s="48" t="s">
        <v>70</v>
      </c>
      <c r="D7" s="48"/>
      <c r="E7" s="48"/>
      <c r="F7" s="48"/>
    </row>
    <row r="8" spans="1:6" ht="15">
      <c r="A8" s="31" t="s">
        <v>71</v>
      </c>
      <c r="B8" s="29" t="s">
        <v>72</v>
      </c>
      <c r="C8" s="30" t="s">
        <v>73</v>
      </c>
      <c r="D8" s="30" t="s">
        <v>74</v>
      </c>
      <c r="E8" s="30" t="s">
        <v>75</v>
      </c>
      <c r="F8" s="31" t="s">
        <v>76</v>
      </c>
    </row>
    <row r="9" spans="1:6" ht="15">
      <c r="A9" s="49"/>
      <c r="B9" s="50"/>
      <c r="C9" s="51" t="s">
        <v>77</v>
      </c>
      <c r="D9" s="51" t="s">
        <v>78</v>
      </c>
      <c r="E9" s="51" t="s">
        <v>52</v>
      </c>
      <c r="F9" s="49" t="s">
        <v>79</v>
      </c>
    </row>
    <row r="10" spans="1:6" ht="15">
      <c r="A10" s="35"/>
      <c r="B10" s="36" t="s">
        <v>69</v>
      </c>
      <c r="C10" s="37"/>
      <c r="D10" s="37"/>
      <c r="E10" s="37"/>
      <c r="F10" s="38"/>
    </row>
    <row r="11" spans="1:6" ht="15">
      <c r="A11" s="6" t="s">
        <v>72</v>
      </c>
      <c r="B11" s="5">
        <f>SUM(C11:F11)</f>
        <v>538</v>
      </c>
      <c r="C11" s="6">
        <f>SUM(C13:C15)</f>
        <v>159</v>
      </c>
      <c r="D11" s="6">
        <f>SUM(D13:D15)</f>
        <v>136</v>
      </c>
      <c r="E11" s="6">
        <f>SUM(E13:E15)</f>
        <v>144</v>
      </c>
      <c r="F11" s="6">
        <f>SUM(F13:F15)</f>
        <v>99</v>
      </c>
    </row>
    <row r="12" spans="1:6" ht="15">
      <c r="A12" s="35" t="s">
        <v>69</v>
      </c>
      <c r="B12" s="5"/>
      <c r="C12" s="13"/>
      <c r="D12" s="13"/>
      <c r="E12" s="13"/>
      <c r="F12" s="39"/>
    </row>
    <row r="13" spans="1:6" ht="15">
      <c r="A13" s="35" t="s">
        <v>80</v>
      </c>
      <c r="B13" s="40">
        <f>SUM(C13:F13)</f>
        <v>58</v>
      </c>
      <c r="C13" s="13">
        <v>11</v>
      </c>
      <c r="D13" s="13">
        <v>18</v>
      </c>
      <c r="E13" s="13">
        <v>20</v>
      </c>
      <c r="F13" s="39">
        <v>9</v>
      </c>
    </row>
    <row r="14" spans="1:6" ht="15">
      <c r="A14" s="35" t="s">
        <v>81</v>
      </c>
      <c r="B14" s="40">
        <f>SUM(C14:F14)</f>
        <v>344</v>
      </c>
      <c r="C14" s="13">
        <v>106</v>
      </c>
      <c r="D14" s="13">
        <v>81</v>
      </c>
      <c r="E14" s="13">
        <v>95</v>
      </c>
      <c r="F14" s="39">
        <v>62</v>
      </c>
    </row>
    <row r="15" spans="1:6" ht="15">
      <c r="A15" s="35" t="s">
        <v>82</v>
      </c>
      <c r="B15" s="40">
        <f>SUM(C15:F15)</f>
        <v>136</v>
      </c>
      <c r="C15" s="13">
        <v>42</v>
      </c>
      <c r="D15" s="13">
        <v>37</v>
      </c>
      <c r="E15" s="13">
        <v>29</v>
      </c>
      <c r="F15" s="39">
        <v>28</v>
      </c>
    </row>
    <row r="16" spans="1:6" ht="15">
      <c r="A16" s="41"/>
      <c r="B16" s="42"/>
      <c r="C16" s="41"/>
      <c r="D16" s="41"/>
      <c r="E16" s="41" t="s">
        <v>69</v>
      </c>
      <c r="F16" s="41"/>
    </row>
    <row r="17" spans="1:6" ht="15">
      <c r="A17" s="43" t="s">
        <v>0</v>
      </c>
      <c r="B17" s="35"/>
      <c r="C17" s="35"/>
      <c r="D17" s="35"/>
      <c r="E17" s="35"/>
      <c r="F17" s="35"/>
    </row>
    <row r="18" ht="21.75" customHeight="1">
      <c r="A18" s="44"/>
    </row>
    <row r="19" ht="21.75" customHeight="1">
      <c r="A19" s="44"/>
    </row>
    <row r="20" ht="21.75" customHeight="1">
      <c r="A20" s="44"/>
    </row>
    <row r="21" spans="1:7" s="45" customFormat="1" ht="21.75" customHeight="1">
      <c r="A21" s="44"/>
      <c r="G21" s="46"/>
    </row>
    <row r="22" spans="1:7" s="45" customFormat="1" ht="21.75" customHeight="1">
      <c r="A22" s="44"/>
      <c r="G22" s="46"/>
    </row>
    <row r="23" s="45" customFormat="1" ht="21.75" customHeight="1">
      <c r="G23" s="46"/>
    </row>
    <row r="24" s="45" customFormat="1" ht="21.75" customHeight="1">
      <c r="G24" s="46"/>
    </row>
    <row r="25" s="45" customFormat="1" ht="21.75" customHeight="1">
      <c r="G25" s="46"/>
    </row>
    <row r="26" s="45" customFormat="1" ht="21.75" customHeight="1">
      <c r="G26" s="46"/>
    </row>
    <row r="27" s="45" customFormat="1" ht="21.75" customHeight="1">
      <c r="G27" s="46"/>
    </row>
    <row r="28" s="45" customFormat="1" ht="21.75" customHeight="1">
      <c r="G28" s="46"/>
    </row>
    <row r="29" s="45" customFormat="1" ht="21.75" customHeight="1">
      <c r="G29" s="46"/>
    </row>
    <row r="30" s="45" customFormat="1" ht="21.75" customHeight="1">
      <c r="G30" s="46"/>
    </row>
    <row r="31" s="45" customFormat="1" ht="21.75" customHeight="1">
      <c r="G31" s="46"/>
    </row>
    <row r="32" s="45" customFormat="1" ht="21.75" customHeight="1">
      <c r="G32" s="46"/>
    </row>
    <row r="33" s="45" customFormat="1" ht="21.75" customHeight="1">
      <c r="G33" s="46"/>
    </row>
    <row r="34" s="45" customFormat="1" ht="21.75" customHeight="1">
      <c r="G34" s="46"/>
    </row>
    <row r="35" s="45" customFormat="1" ht="21.75" customHeight="1">
      <c r="G35" s="46"/>
    </row>
    <row r="36" s="45" customFormat="1" ht="21.75" customHeight="1">
      <c r="G36" s="46"/>
    </row>
    <row r="37" s="45" customFormat="1" ht="21.75" customHeight="1">
      <c r="G37" s="46"/>
    </row>
    <row r="38" s="45" customFormat="1" ht="21.75" customHeight="1">
      <c r="G38" s="46"/>
    </row>
    <row r="39" s="45" customFormat="1" ht="21.75" customHeight="1">
      <c r="G39" s="46"/>
    </row>
    <row r="40" s="45" customFormat="1" ht="21.75" customHeight="1">
      <c r="G40" s="46"/>
    </row>
    <row r="41" s="45" customFormat="1" ht="21.75" customHeight="1">
      <c r="G41" s="46"/>
    </row>
    <row r="42" s="45" customFormat="1" ht="21.75" customHeight="1">
      <c r="G42" s="46"/>
    </row>
    <row r="43" s="45" customFormat="1" ht="21.75" customHeight="1">
      <c r="G43" s="46"/>
    </row>
    <row r="44" s="45" customFormat="1" ht="21.75" customHeight="1">
      <c r="G44" s="46"/>
    </row>
    <row r="45" s="45" customFormat="1" ht="21.75" customHeight="1">
      <c r="G45" s="46"/>
    </row>
    <row r="46" s="45" customFormat="1" ht="21.75" customHeight="1">
      <c r="G46" s="46"/>
    </row>
    <row r="47" s="45" customFormat="1" ht="21.75" customHeight="1">
      <c r="G47" s="46"/>
    </row>
    <row r="48" s="45" customFormat="1" ht="21.75" customHeight="1">
      <c r="G48" s="46"/>
    </row>
    <row r="49" s="45" customFormat="1" ht="21.75" customHeight="1">
      <c r="G49" s="46"/>
    </row>
    <row r="50" s="45" customFormat="1" ht="21.75" customHeight="1">
      <c r="G50" s="46"/>
    </row>
    <row r="51" s="45" customFormat="1" ht="21.75" customHeight="1">
      <c r="G51" s="46"/>
    </row>
    <row r="52" s="45" customFormat="1" ht="21.75" customHeight="1">
      <c r="G52" s="46"/>
    </row>
    <row r="53" s="45" customFormat="1" ht="21.75" customHeight="1">
      <c r="G53" s="46"/>
    </row>
    <row r="54" s="45" customFormat="1" ht="21.75" customHeight="1">
      <c r="G54" s="46"/>
    </row>
    <row r="55" s="45" customFormat="1" ht="21.75" customHeight="1">
      <c r="G55" s="46"/>
    </row>
    <row r="56" s="45" customFormat="1" ht="21.75" customHeight="1">
      <c r="G56" s="46"/>
    </row>
    <row r="57" s="45" customFormat="1" ht="21.75" customHeight="1">
      <c r="G57" s="46"/>
    </row>
    <row r="58" s="45" customFormat="1" ht="21.75" customHeight="1">
      <c r="G58" s="46"/>
    </row>
    <row r="59" s="45" customFormat="1" ht="21.75" customHeight="1">
      <c r="G59" s="46"/>
    </row>
    <row r="60" s="45" customFormat="1" ht="21.75" customHeight="1">
      <c r="G60" s="46"/>
    </row>
    <row r="61" s="45" customFormat="1" ht="21.75" customHeight="1">
      <c r="G61" s="46"/>
    </row>
    <row r="62" s="45" customFormat="1" ht="21.75" customHeight="1">
      <c r="G62" s="46"/>
    </row>
    <row r="63" s="45" customFormat="1" ht="21.75" customHeight="1">
      <c r="G63" s="46"/>
    </row>
    <row r="64" s="45" customFormat="1" ht="21.75" customHeight="1">
      <c r="G64" s="46"/>
    </row>
    <row r="65" s="45" customFormat="1" ht="21.75" customHeight="1">
      <c r="G65" s="46"/>
    </row>
    <row r="66" s="45" customFormat="1" ht="21.75" customHeight="1">
      <c r="G66" s="46"/>
    </row>
    <row r="67" s="45" customFormat="1" ht="21.75" customHeight="1">
      <c r="G67" s="46"/>
    </row>
    <row r="68" s="45" customFormat="1" ht="21.75" customHeight="1">
      <c r="G68" s="46"/>
    </row>
    <row r="69" s="45" customFormat="1" ht="21.75" customHeight="1">
      <c r="G69" s="46"/>
    </row>
    <row r="70" s="45" customFormat="1" ht="21.75" customHeight="1">
      <c r="G70" s="46"/>
    </row>
    <row r="71" s="45" customFormat="1" ht="21.75" customHeight="1">
      <c r="G71" s="46"/>
    </row>
    <row r="72" s="45" customFormat="1" ht="21.75" customHeight="1">
      <c r="G72" s="46"/>
    </row>
    <row r="73" s="45" customFormat="1" ht="21.75" customHeight="1">
      <c r="G73" s="46"/>
    </row>
    <row r="74" s="45" customFormat="1" ht="21.75" customHeight="1">
      <c r="G74" s="46"/>
    </row>
    <row r="75" spans="7:10" s="45" customFormat="1" ht="21.75" customHeight="1">
      <c r="G75" s="46"/>
      <c r="J75" s="45" t="s">
        <v>69</v>
      </c>
    </row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</sheetData>
  <sheetProtection/>
  <printOptions horizontalCentered="1" verticalCentered="1"/>
  <pageMargins left="0.42" right="0.44" top="0.984251968503937" bottom="0.984251968503937" header="0" footer="0.3937007874015748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81"/>
  <sheetViews>
    <sheetView zoomScaleSheetLayoutView="110" zoomScalePageLayoutView="0" workbookViewId="0" topLeftCell="A1">
      <selection activeCell="I25" sqref="I25"/>
    </sheetView>
  </sheetViews>
  <sheetFormatPr defaultColWidth="11.57421875" defaultRowHeight="12.75"/>
  <cols>
    <col min="1" max="1" width="29.00390625" style="4" customWidth="1"/>
    <col min="2" max="2" width="12.00390625" style="4" customWidth="1"/>
    <col min="3" max="3" width="12.421875" style="4" customWidth="1"/>
    <col min="4" max="4" width="11.421875" style="4" customWidth="1"/>
    <col min="5" max="5" width="13.00390625" style="4" customWidth="1"/>
    <col min="6" max="6" width="12.7109375" style="4" customWidth="1"/>
    <col min="7" max="7" width="13.421875" style="4" customWidth="1"/>
    <col min="8" max="16384" width="11.421875" style="4" customWidth="1"/>
  </cols>
  <sheetData>
    <row r="1" spans="1:7" ht="15">
      <c r="A1" s="3" t="s">
        <v>56</v>
      </c>
      <c r="B1" s="32"/>
      <c r="C1" s="32"/>
      <c r="D1" s="52"/>
      <c r="G1" s="46"/>
    </row>
    <row r="2" spans="1:4" ht="15">
      <c r="A2" s="3"/>
      <c r="B2" s="32"/>
      <c r="C2" s="32"/>
      <c r="D2" s="52"/>
    </row>
    <row r="3" spans="1:6" ht="15">
      <c r="A3" s="64" t="s">
        <v>83</v>
      </c>
      <c r="B3" s="64"/>
      <c r="C3" s="64"/>
      <c r="D3" s="64"/>
      <c r="E3" s="65"/>
      <c r="F3" s="65"/>
    </row>
    <row r="4" spans="1:6" ht="15">
      <c r="A4" s="64" t="s">
        <v>42</v>
      </c>
      <c r="B4" s="66"/>
      <c r="C4" s="66"/>
      <c r="D4" s="66"/>
      <c r="E4" s="66"/>
      <c r="F4" s="66"/>
    </row>
    <row r="5" spans="1:6" ht="15">
      <c r="A5" s="47"/>
      <c r="B5" s="47"/>
      <c r="C5" s="47"/>
      <c r="D5" s="67"/>
      <c r="E5" s="23"/>
      <c r="F5" s="23"/>
    </row>
    <row r="6" spans="1:6" ht="15">
      <c r="A6" s="68"/>
      <c r="B6" s="25" t="s">
        <v>69</v>
      </c>
      <c r="C6" s="26" t="s">
        <v>70</v>
      </c>
      <c r="D6" s="27"/>
      <c r="E6" s="27"/>
      <c r="F6" s="27"/>
    </row>
    <row r="7" spans="1:6" ht="15">
      <c r="A7" s="31" t="s">
        <v>84</v>
      </c>
      <c r="B7" s="29" t="s">
        <v>72</v>
      </c>
      <c r="C7" s="30" t="s">
        <v>73</v>
      </c>
      <c r="D7" s="30" t="s">
        <v>74</v>
      </c>
      <c r="E7" s="30" t="s">
        <v>75</v>
      </c>
      <c r="F7" s="31" t="s">
        <v>76</v>
      </c>
    </row>
    <row r="8" spans="1:6" ht="15">
      <c r="A8" s="69"/>
      <c r="B8" s="50"/>
      <c r="C8" s="51" t="s">
        <v>77</v>
      </c>
      <c r="D8" s="51" t="s">
        <v>78</v>
      </c>
      <c r="E8" s="51" t="s">
        <v>52</v>
      </c>
      <c r="F8" s="49" t="s">
        <v>79</v>
      </c>
    </row>
    <row r="9" spans="1:6" ht="15">
      <c r="A9" s="53"/>
      <c r="B9" s="36"/>
      <c r="C9" s="38"/>
      <c r="D9" s="38"/>
      <c r="E9" s="54"/>
      <c r="F9" s="54"/>
    </row>
    <row r="10" spans="1:6" ht="15">
      <c r="A10" s="55" t="s">
        <v>72</v>
      </c>
      <c r="B10" s="5">
        <f>SUM(C10:F10)</f>
        <v>543</v>
      </c>
      <c r="C10" s="56">
        <f>SUM(C12:C18)</f>
        <v>146</v>
      </c>
      <c r="D10" s="56">
        <f>SUM(D12:D18)</f>
        <v>125</v>
      </c>
      <c r="E10" s="56">
        <f>SUM(E12:E18)</f>
        <v>115</v>
      </c>
      <c r="F10" s="56">
        <f>SUM(F12:F18)</f>
        <v>157</v>
      </c>
    </row>
    <row r="11" spans="1:6" ht="15">
      <c r="A11" s="53"/>
      <c r="B11" s="57"/>
      <c r="C11" s="53"/>
      <c r="D11" s="53"/>
      <c r="E11" s="58"/>
      <c r="F11" s="58"/>
    </row>
    <row r="12" spans="1:6" ht="15">
      <c r="A12" s="59" t="s">
        <v>85</v>
      </c>
      <c r="B12" s="5">
        <f aca="true" t="shared" si="0" ref="B12:B18">SUM(C12:F12)</f>
        <v>7</v>
      </c>
      <c r="C12" s="60">
        <v>1</v>
      </c>
      <c r="D12" s="39">
        <v>1</v>
      </c>
      <c r="E12" s="58">
        <v>2</v>
      </c>
      <c r="F12" s="58">
        <v>3</v>
      </c>
    </row>
    <row r="13" spans="1:6" ht="15">
      <c r="A13" s="59" t="s">
        <v>86</v>
      </c>
      <c r="B13" s="5">
        <f t="shared" si="0"/>
        <v>9</v>
      </c>
      <c r="C13" s="60">
        <v>1</v>
      </c>
      <c r="D13" s="39">
        <v>3</v>
      </c>
      <c r="E13" s="58">
        <v>3</v>
      </c>
      <c r="F13" s="58">
        <v>2</v>
      </c>
    </row>
    <row r="14" spans="1:6" ht="15">
      <c r="A14" s="59" t="s">
        <v>87</v>
      </c>
      <c r="B14" s="5">
        <f t="shared" si="0"/>
        <v>17</v>
      </c>
      <c r="C14" s="60">
        <v>5</v>
      </c>
      <c r="D14" s="39">
        <v>4</v>
      </c>
      <c r="E14" s="58">
        <v>0</v>
      </c>
      <c r="F14" s="58">
        <v>8</v>
      </c>
    </row>
    <row r="15" spans="1:6" ht="15">
      <c r="A15" s="59" t="s">
        <v>48</v>
      </c>
      <c r="B15" s="5">
        <f>SUM(C15:F15)</f>
        <v>2</v>
      </c>
      <c r="C15" s="60">
        <v>0</v>
      </c>
      <c r="D15" s="39">
        <v>0</v>
      </c>
      <c r="E15" s="58">
        <v>0</v>
      </c>
      <c r="F15" s="58">
        <v>2</v>
      </c>
    </row>
    <row r="16" spans="1:6" ht="15">
      <c r="A16" s="59" t="s">
        <v>88</v>
      </c>
      <c r="B16" s="5">
        <f t="shared" si="0"/>
        <v>468</v>
      </c>
      <c r="C16" s="60">
        <v>130</v>
      </c>
      <c r="D16" s="39">
        <v>100</v>
      </c>
      <c r="E16" s="58">
        <v>102</v>
      </c>
      <c r="F16" s="58">
        <v>136</v>
      </c>
    </row>
    <row r="17" spans="1:6" ht="15">
      <c r="A17" s="59" t="s">
        <v>89</v>
      </c>
      <c r="B17" s="5">
        <f t="shared" si="0"/>
        <v>31</v>
      </c>
      <c r="C17" s="60">
        <v>7</v>
      </c>
      <c r="D17" s="39">
        <v>15</v>
      </c>
      <c r="E17" s="58">
        <v>8</v>
      </c>
      <c r="F17" s="58">
        <v>1</v>
      </c>
    </row>
    <row r="18" spans="1:6" ht="15">
      <c r="A18" s="59" t="s">
        <v>90</v>
      </c>
      <c r="B18" s="5">
        <f t="shared" si="0"/>
        <v>9</v>
      </c>
      <c r="C18" s="60">
        <v>2</v>
      </c>
      <c r="D18" s="39">
        <v>2</v>
      </c>
      <c r="E18" s="58">
        <v>0</v>
      </c>
      <c r="F18" s="58">
        <v>5</v>
      </c>
    </row>
    <row r="19" spans="1:6" ht="15">
      <c r="A19" s="61"/>
      <c r="B19" s="62"/>
      <c r="C19" s="61"/>
      <c r="D19" s="61"/>
      <c r="E19" s="19"/>
      <c r="F19" s="19"/>
    </row>
    <row r="20" spans="1:4" ht="15">
      <c r="A20" s="43" t="s">
        <v>0</v>
      </c>
      <c r="B20" s="63"/>
      <c r="C20" s="63"/>
      <c r="D20" s="63"/>
    </row>
    <row r="24" ht="21.75" customHeight="1">
      <c r="A24" s="44"/>
    </row>
    <row r="25" ht="21.75" customHeight="1">
      <c r="A25" s="44"/>
    </row>
    <row r="26" ht="21.75" customHeight="1">
      <c r="A26" s="44"/>
    </row>
    <row r="27" spans="1:7" s="45" customFormat="1" ht="21.75" customHeight="1">
      <c r="A27" s="44"/>
      <c r="G27" s="46"/>
    </row>
    <row r="28" spans="1:7" s="45" customFormat="1" ht="21.75" customHeight="1">
      <c r="A28" s="44"/>
      <c r="G28" s="46"/>
    </row>
    <row r="29" s="45" customFormat="1" ht="21.75" customHeight="1">
      <c r="G29" s="46"/>
    </row>
    <row r="30" s="45" customFormat="1" ht="21.75" customHeight="1">
      <c r="G30" s="46"/>
    </row>
    <row r="31" s="45" customFormat="1" ht="21.75" customHeight="1">
      <c r="G31" s="46"/>
    </row>
    <row r="32" s="45" customFormat="1" ht="21.75" customHeight="1">
      <c r="G32" s="46"/>
    </row>
    <row r="33" s="45" customFormat="1" ht="21.75" customHeight="1">
      <c r="G33" s="46"/>
    </row>
    <row r="34" s="45" customFormat="1" ht="21.75" customHeight="1">
      <c r="G34" s="46"/>
    </row>
    <row r="35" s="45" customFormat="1" ht="21.75" customHeight="1">
      <c r="G35" s="46"/>
    </row>
    <row r="36" s="45" customFormat="1" ht="21.75" customHeight="1">
      <c r="G36" s="46"/>
    </row>
    <row r="37" s="45" customFormat="1" ht="21.75" customHeight="1">
      <c r="G37" s="46"/>
    </row>
    <row r="38" s="45" customFormat="1" ht="21.75" customHeight="1">
      <c r="G38" s="46"/>
    </row>
    <row r="39" s="45" customFormat="1" ht="21.75" customHeight="1">
      <c r="G39" s="46"/>
    </row>
    <row r="40" s="45" customFormat="1" ht="21.75" customHeight="1">
      <c r="G40" s="46"/>
    </row>
    <row r="41" s="45" customFormat="1" ht="21.75" customHeight="1">
      <c r="G41" s="46"/>
    </row>
    <row r="42" s="45" customFormat="1" ht="21.75" customHeight="1">
      <c r="G42" s="46"/>
    </row>
    <row r="43" s="45" customFormat="1" ht="21.75" customHeight="1">
      <c r="G43" s="46"/>
    </row>
    <row r="44" s="45" customFormat="1" ht="21.75" customHeight="1">
      <c r="G44" s="46"/>
    </row>
    <row r="45" s="45" customFormat="1" ht="21.75" customHeight="1">
      <c r="G45" s="46"/>
    </row>
    <row r="46" s="45" customFormat="1" ht="21.75" customHeight="1">
      <c r="G46" s="46"/>
    </row>
    <row r="47" s="45" customFormat="1" ht="21.75" customHeight="1">
      <c r="G47" s="46"/>
    </row>
    <row r="48" s="45" customFormat="1" ht="21.75" customHeight="1">
      <c r="G48" s="46"/>
    </row>
    <row r="49" s="45" customFormat="1" ht="21.75" customHeight="1">
      <c r="G49" s="46"/>
    </row>
    <row r="50" s="45" customFormat="1" ht="21.75" customHeight="1">
      <c r="G50" s="46"/>
    </row>
    <row r="51" s="45" customFormat="1" ht="21.75" customHeight="1">
      <c r="G51" s="46"/>
    </row>
    <row r="52" s="45" customFormat="1" ht="21.75" customHeight="1">
      <c r="G52" s="46"/>
    </row>
    <row r="53" s="45" customFormat="1" ht="21.75" customHeight="1">
      <c r="G53" s="46"/>
    </row>
    <row r="54" s="45" customFormat="1" ht="21.75" customHeight="1">
      <c r="G54" s="46"/>
    </row>
    <row r="55" s="45" customFormat="1" ht="21.75" customHeight="1">
      <c r="G55" s="46"/>
    </row>
    <row r="56" s="45" customFormat="1" ht="21.75" customHeight="1">
      <c r="G56" s="46"/>
    </row>
    <row r="57" s="45" customFormat="1" ht="21.75" customHeight="1">
      <c r="G57" s="46"/>
    </row>
    <row r="58" s="45" customFormat="1" ht="21.75" customHeight="1">
      <c r="G58" s="46"/>
    </row>
    <row r="59" s="45" customFormat="1" ht="21.75" customHeight="1">
      <c r="G59" s="46"/>
    </row>
    <row r="60" s="45" customFormat="1" ht="21.75" customHeight="1">
      <c r="G60" s="46"/>
    </row>
    <row r="61" s="45" customFormat="1" ht="21.75" customHeight="1">
      <c r="G61" s="46"/>
    </row>
    <row r="62" s="45" customFormat="1" ht="21.75" customHeight="1">
      <c r="G62" s="46"/>
    </row>
    <row r="63" s="45" customFormat="1" ht="21.75" customHeight="1">
      <c r="G63" s="46"/>
    </row>
    <row r="64" s="45" customFormat="1" ht="21.75" customHeight="1">
      <c r="G64" s="46"/>
    </row>
    <row r="65" s="45" customFormat="1" ht="21.75" customHeight="1">
      <c r="G65" s="46"/>
    </row>
    <row r="66" s="45" customFormat="1" ht="21.75" customHeight="1">
      <c r="G66" s="46"/>
    </row>
    <row r="67" s="45" customFormat="1" ht="21.75" customHeight="1">
      <c r="G67" s="46"/>
    </row>
    <row r="68" s="45" customFormat="1" ht="21.75" customHeight="1">
      <c r="G68" s="46"/>
    </row>
    <row r="69" s="45" customFormat="1" ht="21.75" customHeight="1">
      <c r="G69" s="46"/>
    </row>
    <row r="70" s="45" customFormat="1" ht="21.75" customHeight="1">
      <c r="G70" s="46"/>
    </row>
    <row r="71" s="45" customFormat="1" ht="21.75" customHeight="1">
      <c r="G71" s="46"/>
    </row>
    <row r="72" s="45" customFormat="1" ht="21.75" customHeight="1">
      <c r="G72" s="46"/>
    </row>
    <row r="73" s="45" customFormat="1" ht="21.75" customHeight="1">
      <c r="G73" s="46"/>
    </row>
    <row r="74" s="45" customFormat="1" ht="21.75" customHeight="1">
      <c r="G74" s="46"/>
    </row>
    <row r="75" s="45" customFormat="1" ht="21.75" customHeight="1">
      <c r="G75" s="46"/>
    </row>
    <row r="76" s="45" customFormat="1" ht="21.75" customHeight="1">
      <c r="G76" s="46"/>
    </row>
    <row r="77" s="45" customFormat="1" ht="21.75" customHeight="1">
      <c r="G77" s="46"/>
    </row>
    <row r="78" s="45" customFormat="1" ht="21.75" customHeight="1">
      <c r="G78" s="46"/>
    </row>
    <row r="79" s="45" customFormat="1" ht="21.75" customHeight="1">
      <c r="G79" s="46"/>
    </row>
    <row r="80" s="45" customFormat="1" ht="21.75" customHeight="1">
      <c r="G80" s="46"/>
    </row>
    <row r="81" spans="7:10" s="45" customFormat="1" ht="21.75" customHeight="1">
      <c r="G81" s="46"/>
      <c r="J81" s="45" t="s">
        <v>69</v>
      </c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</sheetData>
  <sheetProtection/>
  <mergeCells count="2">
    <mergeCell ref="A3:F3"/>
    <mergeCell ref="A4:F4"/>
  </mergeCells>
  <printOptions horizontalCentered="1" verticalCentered="1"/>
  <pageMargins left="0.5905511811023623" right="0.5905511811023623" top="0.984251968503937" bottom="0.984251968503937" header="0" footer="0.3937007874015748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="75" zoomScaleNormal="75" zoomScaleSheetLayoutView="100" workbookViewId="0" topLeftCell="A1">
      <selection activeCell="I32" sqref="I32"/>
    </sheetView>
  </sheetViews>
  <sheetFormatPr defaultColWidth="14.8515625" defaultRowHeight="12.75"/>
  <cols>
    <col min="1" max="1" width="45.140625" style="53" customWidth="1"/>
    <col min="2" max="4" width="14.8515625" style="53" customWidth="1"/>
    <col min="5" max="5" width="20.421875" style="53" customWidth="1"/>
    <col min="6" max="6" width="17.8515625" style="53" customWidth="1"/>
    <col min="7" max="16384" width="14.8515625" style="53" customWidth="1"/>
  </cols>
  <sheetData>
    <row r="1" spans="1:2" ht="15">
      <c r="A1" s="3" t="s">
        <v>57</v>
      </c>
      <c r="B1" s="55"/>
    </row>
    <row r="2" spans="1:2" ht="15">
      <c r="A2" s="32"/>
      <c r="B2" s="55"/>
    </row>
    <row r="3" spans="1:6" ht="15">
      <c r="A3" s="64" t="s">
        <v>91</v>
      </c>
      <c r="B3" s="93"/>
      <c r="C3" s="93"/>
      <c r="D3" s="93"/>
      <c r="E3" s="93"/>
      <c r="F3" s="93"/>
    </row>
    <row r="4" spans="1:6" ht="15">
      <c r="A4" s="64" t="s">
        <v>92</v>
      </c>
      <c r="B4" s="93"/>
      <c r="C4" s="93"/>
      <c r="D4" s="93"/>
      <c r="E4" s="93"/>
      <c r="F4" s="93"/>
    </row>
    <row r="5" spans="1:6" ht="15">
      <c r="A5" s="64" t="s">
        <v>43</v>
      </c>
      <c r="B5" s="93"/>
      <c r="C5" s="93"/>
      <c r="D5" s="93"/>
      <c r="E5" s="93"/>
      <c r="F5" s="93"/>
    </row>
    <row r="6" spans="1:6" ht="15">
      <c r="A6" s="94"/>
      <c r="B6" s="31"/>
      <c r="C6" s="95"/>
      <c r="D6" s="95"/>
      <c r="E6" s="95"/>
      <c r="F6" s="95"/>
    </row>
    <row r="7" spans="1:7" s="71" customFormat="1" ht="12.75" customHeight="1">
      <c r="A7" s="96" t="s">
        <v>121</v>
      </c>
      <c r="B7" s="97" t="s">
        <v>72</v>
      </c>
      <c r="C7" s="98" t="s">
        <v>4</v>
      </c>
      <c r="D7" s="98" t="s">
        <v>5</v>
      </c>
      <c r="E7" s="98" t="s">
        <v>6</v>
      </c>
      <c r="F7" s="99" t="s">
        <v>7</v>
      </c>
      <c r="G7" s="70"/>
    </row>
    <row r="8" spans="1:6" ht="15">
      <c r="A8" s="100"/>
      <c r="B8" s="101"/>
      <c r="C8" s="102"/>
      <c r="D8" s="102"/>
      <c r="E8" s="102"/>
      <c r="F8" s="103"/>
    </row>
    <row r="9" spans="1:6" ht="15">
      <c r="A9" s="72"/>
      <c r="B9" s="73"/>
      <c r="C9" s="74"/>
      <c r="D9" s="38"/>
      <c r="E9" s="74"/>
      <c r="F9" s="38"/>
    </row>
    <row r="10" spans="1:6" ht="15">
      <c r="A10" s="75" t="s">
        <v>49</v>
      </c>
      <c r="B10" s="5">
        <f>SUM(B12,B23,B26,B32,B35,B40,B44,B48,B52,B56,B59,B63,B66,B71,B75,B79)</f>
        <v>538</v>
      </c>
      <c r="C10" s="5">
        <f>SUM(C12,C23,C26,C32,C35,C40,C44,C48,C52,C56,C59,C63,C66,C71,C75,C79)</f>
        <v>159</v>
      </c>
      <c r="D10" s="5">
        <f>SUM(D12,D23,D26,D32,D35,D40,D44,D48,D52,D56,D59,D63,D66,D71,D75,D79)</f>
        <v>136</v>
      </c>
      <c r="E10" s="5">
        <f>SUM(E12,E23,E26,E32,E35,E40,E44,E48,E52,E56,E59,E63,E66,E71,E75,E79)</f>
        <v>144</v>
      </c>
      <c r="F10" s="76">
        <f>SUM(F12,F23,F26,F32,F35,F40,F44,F48,F52,F56,F59,F63,F66,F71,F75,F79)</f>
        <v>99</v>
      </c>
    </row>
    <row r="11" spans="1:6" ht="15">
      <c r="A11" s="77"/>
      <c r="B11" s="76"/>
      <c r="C11" s="5"/>
      <c r="D11" s="6"/>
      <c r="E11" s="5"/>
      <c r="F11" s="6"/>
    </row>
    <row r="12" spans="1:6" ht="15">
      <c r="A12" s="78" t="s">
        <v>93</v>
      </c>
      <c r="B12" s="79">
        <f>SUM(B13:B21)</f>
        <v>67</v>
      </c>
      <c r="C12" s="79">
        <f>SUM(C13:C21)</f>
        <v>17</v>
      </c>
      <c r="D12" s="79">
        <f>SUM(D13:D21)</f>
        <v>19</v>
      </c>
      <c r="E12" s="79">
        <f>SUM(E13:E21)</f>
        <v>21</v>
      </c>
      <c r="F12" s="79">
        <f>SUM(F13:F21)</f>
        <v>10</v>
      </c>
    </row>
    <row r="13" spans="1:6" ht="15">
      <c r="A13" s="80" t="s">
        <v>101</v>
      </c>
      <c r="B13" s="81">
        <f>SUM(C13:F13)</f>
        <v>7</v>
      </c>
      <c r="C13" s="40">
        <v>3</v>
      </c>
      <c r="D13" s="39">
        <v>0</v>
      </c>
      <c r="E13" s="40">
        <v>4</v>
      </c>
      <c r="F13" s="39">
        <v>0</v>
      </c>
    </row>
    <row r="14" spans="1:6" ht="16.5" customHeight="1">
      <c r="A14" s="80" t="s">
        <v>13</v>
      </c>
      <c r="B14" s="81">
        <f aca="true" t="shared" si="0" ref="B14:B21">SUM(C14:F14)</f>
        <v>8</v>
      </c>
      <c r="C14" s="40">
        <v>3</v>
      </c>
      <c r="D14" s="39">
        <v>4</v>
      </c>
      <c r="E14" s="40">
        <v>1</v>
      </c>
      <c r="F14" s="39">
        <v>0</v>
      </c>
    </row>
    <row r="15" spans="1:6" ht="16.5" customHeight="1">
      <c r="A15" s="80" t="s">
        <v>14</v>
      </c>
      <c r="B15" s="81">
        <f t="shared" si="0"/>
        <v>24</v>
      </c>
      <c r="C15" s="40">
        <v>5</v>
      </c>
      <c r="D15" s="39">
        <v>4</v>
      </c>
      <c r="E15" s="40">
        <v>9</v>
      </c>
      <c r="F15" s="39">
        <v>6</v>
      </c>
    </row>
    <row r="16" spans="1:6" ht="16.5" customHeight="1">
      <c r="A16" s="80" t="s">
        <v>102</v>
      </c>
      <c r="B16" s="81">
        <f t="shared" si="0"/>
        <v>6</v>
      </c>
      <c r="C16" s="40">
        <v>2</v>
      </c>
      <c r="D16" s="39">
        <v>2</v>
      </c>
      <c r="E16" s="40">
        <v>2</v>
      </c>
      <c r="F16" s="39">
        <v>0</v>
      </c>
    </row>
    <row r="17" spans="1:6" ht="16.5" customHeight="1">
      <c r="A17" s="80" t="s">
        <v>15</v>
      </c>
      <c r="B17" s="81">
        <f t="shared" si="0"/>
        <v>8</v>
      </c>
      <c r="C17" s="40">
        <v>2</v>
      </c>
      <c r="D17" s="39">
        <v>2</v>
      </c>
      <c r="E17" s="40">
        <v>2</v>
      </c>
      <c r="F17" s="39">
        <v>2</v>
      </c>
    </row>
    <row r="18" spans="1:6" ht="16.5" customHeight="1">
      <c r="A18" s="80" t="s">
        <v>103</v>
      </c>
      <c r="B18" s="81">
        <f t="shared" si="0"/>
        <v>2</v>
      </c>
      <c r="C18" s="40">
        <v>1</v>
      </c>
      <c r="D18" s="39">
        <v>0</v>
      </c>
      <c r="E18" s="40">
        <v>0</v>
      </c>
      <c r="F18" s="39">
        <v>1</v>
      </c>
    </row>
    <row r="19" spans="1:6" ht="16.5" customHeight="1">
      <c r="A19" s="80" t="s">
        <v>107</v>
      </c>
      <c r="B19" s="81">
        <f t="shared" si="0"/>
        <v>4</v>
      </c>
      <c r="C19" s="40">
        <v>0</v>
      </c>
      <c r="D19" s="39">
        <v>3</v>
      </c>
      <c r="E19" s="40">
        <v>1</v>
      </c>
      <c r="F19" s="39">
        <v>0</v>
      </c>
    </row>
    <row r="20" spans="1:6" ht="16.5" customHeight="1">
      <c r="A20" s="80" t="s">
        <v>16</v>
      </c>
      <c r="B20" s="81">
        <f t="shared" si="0"/>
        <v>7</v>
      </c>
      <c r="C20" s="40">
        <v>1</v>
      </c>
      <c r="D20" s="39">
        <v>4</v>
      </c>
      <c r="E20" s="40">
        <v>1</v>
      </c>
      <c r="F20" s="39">
        <v>1</v>
      </c>
    </row>
    <row r="21" spans="1:6" ht="16.5" customHeight="1">
      <c r="A21" s="80" t="s">
        <v>108</v>
      </c>
      <c r="B21" s="81">
        <f t="shared" si="0"/>
        <v>1</v>
      </c>
      <c r="C21" s="40">
        <v>0</v>
      </c>
      <c r="D21" s="39">
        <v>0</v>
      </c>
      <c r="E21" s="40">
        <v>1</v>
      </c>
      <c r="F21" s="39">
        <v>0</v>
      </c>
    </row>
    <row r="22" spans="1:5" ht="16.5" customHeight="1">
      <c r="A22" s="80"/>
      <c r="B22" s="81"/>
      <c r="C22" s="40"/>
      <c r="E22" s="40"/>
    </row>
    <row r="23" spans="1:6" ht="16.5" customHeight="1">
      <c r="A23" s="78" t="s">
        <v>94</v>
      </c>
      <c r="B23" s="79">
        <f>SUM(B24:B24)</f>
        <v>29</v>
      </c>
      <c r="C23" s="82">
        <f>SUM(C24:C24)</f>
        <v>5</v>
      </c>
      <c r="D23" s="83">
        <f>SUM(D24:D24)</f>
        <v>12</v>
      </c>
      <c r="E23" s="82">
        <f>SUM(E24:E24)</f>
        <v>7</v>
      </c>
      <c r="F23" s="83">
        <f>SUM(F24:F24)</f>
        <v>5</v>
      </c>
    </row>
    <row r="24" spans="1:6" ht="16.5" customHeight="1">
      <c r="A24" s="84" t="s">
        <v>17</v>
      </c>
      <c r="B24" s="81">
        <f>SUM(C24:F24)</f>
        <v>29</v>
      </c>
      <c r="C24" s="40">
        <v>5</v>
      </c>
      <c r="D24" s="39">
        <v>12</v>
      </c>
      <c r="E24" s="40">
        <v>7</v>
      </c>
      <c r="F24" s="39">
        <v>5</v>
      </c>
    </row>
    <row r="25" spans="1:5" ht="16.5" customHeight="1">
      <c r="A25" s="44"/>
      <c r="B25" s="81"/>
      <c r="C25" s="40"/>
      <c r="E25" s="40"/>
    </row>
    <row r="26" spans="1:6" ht="16.5" customHeight="1">
      <c r="A26" s="78" t="s">
        <v>95</v>
      </c>
      <c r="B26" s="79">
        <f>SUM(B27:B30)</f>
        <v>51</v>
      </c>
      <c r="C26" s="82">
        <f>SUM(C27:C30)</f>
        <v>17</v>
      </c>
      <c r="D26" s="83">
        <f>SUM(D27:D30)</f>
        <v>10</v>
      </c>
      <c r="E26" s="82">
        <f>SUM(E27:E30)</f>
        <v>11</v>
      </c>
      <c r="F26" s="83">
        <f>SUM(F27:F30)</f>
        <v>13</v>
      </c>
    </row>
    <row r="27" spans="1:6" ht="16.5" customHeight="1">
      <c r="A27" s="85" t="s">
        <v>104</v>
      </c>
      <c r="B27" s="81">
        <f>SUM(C27:F27)</f>
        <v>15</v>
      </c>
      <c r="C27" s="40">
        <v>5</v>
      </c>
      <c r="D27" s="39">
        <v>4</v>
      </c>
      <c r="E27" s="40">
        <v>3</v>
      </c>
      <c r="F27" s="39">
        <v>3</v>
      </c>
    </row>
    <row r="28" spans="1:6" ht="16.5" customHeight="1">
      <c r="A28" s="85" t="s">
        <v>105</v>
      </c>
      <c r="B28" s="81">
        <f>SUM(C28:F28)</f>
        <v>10</v>
      </c>
      <c r="C28" s="40">
        <v>4</v>
      </c>
      <c r="D28" s="39">
        <v>2</v>
      </c>
      <c r="E28" s="40">
        <v>3</v>
      </c>
      <c r="F28" s="39">
        <v>1</v>
      </c>
    </row>
    <row r="29" spans="1:6" ht="16.5" customHeight="1">
      <c r="A29" s="85" t="s">
        <v>106</v>
      </c>
      <c r="B29" s="81">
        <f>SUM(C29:F29)</f>
        <v>19</v>
      </c>
      <c r="C29" s="40">
        <v>7</v>
      </c>
      <c r="D29" s="39">
        <v>2</v>
      </c>
      <c r="E29" s="40">
        <v>3</v>
      </c>
      <c r="F29" s="39">
        <v>7</v>
      </c>
    </row>
    <row r="30" spans="1:6" ht="16.5" customHeight="1">
      <c r="A30" s="85" t="s">
        <v>18</v>
      </c>
      <c r="B30" s="81">
        <f>SUM(C30:F30)</f>
        <v>7</v>
      </c>
      <c r="C30" s="40">
        <v>1</v>
      </c>
      <c r="D30" s="39">
        <v>2</v>
      </c>
      <c r="E30" s="40">
        <v>2</v>
      </c>
      <c r="F30" s="39">
        <v>2</v>
      </c>
    </row>
    <row r="31" spans="1:5" ht="16.5" customHeight="1">
      <c r="A31" s="85"/>
      <c r="B31" s="81"/>
      <c r="C31" s="40"/>
      <c r="E31" s="40"/>
    </row>
    <row r="32" spans="1:6" ht="16.5" customHeight="1">
      <c r="A32" s="78" t="s">
        <v>96</v>
      </c>
      <c r="B32" s="79">
        <f>SUM(B33:B33)</f>
        <v>21</v>
      </c>
      <c r="C32" s="82">
        <f>SUM(C33:C33)</f>
        <v>5</v>
      </c>
      <c r="D32" s="83">
        <f>SUM(D33:D33)</f>
        <v>7</v>
      </c>
      <c r="E32" s="82">
        <f>SUM(E33:E33)</f>
        <v>8</v>
      </c>
      <c r="F32" s="83">
        <f>SUM(F33:F33)</f>
        <v>1</v>
      </c>
    </row>
    <row r="33" spans="1:6" ht="16.5" customHeight="1">
      <c r="A33" s="84" t="s">
        <v>19</v>
      </c>
      <c r="B33" s="81">
        <f>SUM(C33:F33)</f>
        <v>21</v>
      </c>
      <c r="C33" s="40">
        <v>5</v>
      </c>
      <c r="D33" s="39">
        <v>7</v>
      </c>
      <c r="E33" s="40">
        <v>8</v>
      </c>
      <c r="F33" s="39">
        <v>1</v>
      </c>
    </row>
    <row r="34" spans="1:5" ht="16.5" customHeight="1">
      <c r="A34" s="84"/>
      <c r="B34" s="81"/>
      <c r="C34" s="40"/>
      <c r="E34" s="40"/>
    </row>
    <row r="35" spans="1:6" ht="16.5" customHeight="1">
      <c r="A35" s="78" t="s">
        <v>97</v>
      </c>
      <c r="B35" s="79">
        <f>SUM(B36:B38)</f>
        <v>16</v>
      </c>
      <c r="C35" s="82">
        <f>SUM(C36:C38)</f>
        <v>3</v>
      </c>
      <c r="D35" s="83">
        <f>SUM(D36:D38)</f>
        <v>6</v>
      </c>
      <c r="E35" s="82">
        <f>SUM(E36:E38)</f>
        <v>3</v>
      </c>
      <c r="F35" s="83">
        <f>SUM(F36:F38)</f>
        <v>4</v>
      </c>
    </row>
    <row r="36" spans="1:6" ht="16.5" customHeight="1">
      <c r="A36" s="84" t="s">
        <v>20</v>
      </c>
      <c r="B36" s="81">
        <f>SUM(C36:F36)</f>
        <v>13</v>
      </c>
      <c r="C36" s="40">
        <v>3</v>
      </c>
      <c r="D36" s="39">
        <v>5</v>
      </c>
      <c r="E36" s="40">
        <v>1</v>
      </c>
      <c r="F36" s="39">
        <v>4</v>
      </c>
    </row>
    <row r="37" spans="1:6" ht="16.5" customHeight="1">
      <c r="A37" s="84" t="s">
        <v>111</v>
      </c>
      <c r="B37" s="81">
        <f>SUM(C37:F37)</f>
        <v>1</v>
      </c>
      <c r="C37" s="40">
        <v>0</v>
      </c>
      <c r="D37" s="39">
        <v>0</v>
      </c>
      <c r="E37" s="40">
        <v>1</v>
      </c>
      <c r="F37" s="39">
        <v>0</v>
      </c>
    </row>
    <row r="38" spans="1:6" ht="16.5" customHeight="1">
      <c r="A38" s="84" t="s">
        <v>110</v>
      </c>
      <c r="B38" s="81">
        <f>SUM(C38:F38)</f>
        <v>2</v>
      </c>
      <c r="C38" s="40">
        <v>0</v>
      </c>
      <c r="D38" s="39">
        <v>1</v>
      </c>
      <c r="E38" s="40">
        <v>1</v>
      </c>
      <c r="F38" s="39">
        <v>0</v>
      </c>
    </row>
    <row r="39" spans="1:5" ht="16.5" customHeight="1">
      <c r="A39" s="84"/>
      <c r="B39" s="81"/>
      <c r="C39" s="40"/>
      <c r="E39" s="40"/>
    </row>
    <row r="40" spans="1:6" ht="16.5" customHeight="1">
      <c r="A40" s="78" t="s">
        <v>98</v>
      </c>
      <c r="B40" s="79">
        <f>SUM(B41:B42)</f>
        <v>17</v>
      </c>
      <c r="C40" s="82">
        <f>SUM(C41:C42)</f>
        <v>1</v>
      </c>
      <c r="D40" s="83">
        <f>SUM(D41:D42)</f>
        <v>6</v>
      </c>
      <c r="E40" s="82">
        <f>SUM(E41:E42)</f>
        <v>8</v>
      </c>
      <c r="F40" s="83">
        <f>SUM(F41:F42)</f>
        <v>2</v>
      </c>
    </row>
    <row r="41" spans="1:6" ht="16.5" customHeight="1">
      <c r="A41" s="84" t="s">
        <v>21</v>
      </c>
      <c r="B41" s="81">
        <f>SUM(C41:F41)</f>
        <v>10</v>
      </c>
      <c r="C41" s="40">
        <v>0</v>
      </c>
      <c r="D41" s="39">
        <v>4</v>
      </c>
      <c r="E41" s="40">
        <v>4</v>
      </c>
      <c r="F41" s="39">
        <v>2</v>
      </c>
    </row>
    <row r="42" spans="1:6" ht="16.5" customHeight="1">
      <c r="A42" s="84" t="s">
        <v>109</v>
      </c>
      <c r="B42" s="81">
        <f>SUM(C42:F42)</f>
        <v>7</v>
      </c>
      <c r="C42" s="40">
        <v>1</v>
      </c>
      <c r="D42" s="39">
        <v>2</v>
      </c>
      <c r="E42" s="40">
        <v>4</v>
      </c>
      <c r="F42" s="39">
        <v>0</v>
      </c>
    </row>
    <row r="43" spans="1:5" ht="15">
      <c r="A43" s="86"/>
      <c r="B43" s="81"/>
      <c r="C43" s="40"/>
      <c r="E43" s="40"/>
    </row>
    <row r="44" spans="1:6" ht="15">
      <c r="A44" s="78" t="s">
        <v>22</v>
      </c>
      <c r="B44" s="79">
        <f>SUM(B45:B46)</f>
        <v>24</v>
      </c>
      <c r="C44" s="82">
        <f>SUM(C45:C46)</f>
        <v>9</v>
      </c>
      <c r="D44" s="83">
        <f>SUM(D45:D46)</f>
        <v>3</v>
      </c>
      <c r="E44" s="82">
        <f>SUM(E45:E46)</f>
        <v>5</v>
      </c>
      <c r="F44" s="83">
        <f>SUM(F45:F46)</f>
        <v>7</v>
      </c>
    </row>
    <row r="45" spans="1:6" ht="15">
      <c r="A45" s="84" t="s">
        <v>23</v>
      </c>
      <c r="B45" s="81">
        <f>SUM(C45:F45)</f>
        <v>20</v>
      </c>
      <c r="C45" s="40">
        <v>8</v>
      </c>
      <c r="D45" s="39">
        <v>2</v>
      </c>
      <c r="E45" s="40">
        <v>5</v>
      </c>
      <c r="F45" s="39">
        <v>5</v>
      </c>
    </row>
    <row r="46" spans="1:6" ht="15">
      <c r="A46" s="84" t="s">
        <v>112</v>
      </c>
      <c r="B46" s="81">
        <f>SUM(C46:F46)</f>
        <v>4</v>
      </c>
      <c r="C46" s="40">
        <v>1</v>
      </c>
      <c r="D46" s="39">
        <v>1</v>
      </c>
      <c r="E46" s="40">
        <v>0</v>
      </c>
      <c r="F46" s="39">
        <v>2</v>
      </c>
    </row>
    <row r="47" spans="1:5" ht="15">
      <c r="A47" s="87"/>
      <c r="B47" s="81"/>
      <c r="C47" s="40"/>
      <c r="E47" s="40"/>
    </row>
    <row r="48" spans="1:6" ht="15">
      <c r="A48" s="78" t="s">
        <v>24</v>
      </c>
      <c r="B48" s="79">
        <f>SUM(B49:B50)</f>
        <v>18</v>
      </c>
      <c r="C48" s="82">
        <f>SUM(C49:C50)</f>
        <v>5</v>
      </c>
      <c r="D48" s="83">
        <f>SUM(D49:D50)</f>
        <v>2</v>
      </c>
      <c r="E48" s="82">
        <f>SUM(E49:E50)</f>
        <v>5</v>
      </c>
      <c r="F48" s="83">
        <f>SUM(F49:F50)</f>
        <v>6</v>
      </c>
    </row>
    <row r="49" spans="1:6" ht="15">
      <c r="A49" s="84" t="s">
        <v>25</v>
      </c>
      <c r="B49" s="81">
        <f>SUM(C49:F49)</f>
        <v>13</v>
      </c>
      <c r="C49" s="40">
        <v>4</v>
      </c>
      <c r="D49" s="39">
        <v>1</v>
      </c>
      <c r="E49" s="40">
        <v>4</v>
      </c>
      <c r="F49" s="39">
        <v>4</v>
      </c>
    </row>
    <row r="50" spans="1:6" ht="15">
      <c r="A50" s="84" t="s">
        <v>113</v>
      </c>
      <c r="B50" s="81">
        <f>SUM(C50:F50)</f>
        <v>5</v>
      </c>
      <c r="C50" s="40">
        <v>1</v>
      </c>
      <c r="D50" s="39">
        <v>1</v>
      </c>
      <c r="E50" s="40">
        <v>1</v>
      </c>
      <c r="F50" s="39">
        <v>2</v>
      </c>
    </row>
    <row r="51" spans="1:5" ht="15">
      <c r="A51" s="87"/>
      <c r="B51" s="81"/>
      <c r="C51" s="40"/>
      <c r="E51" s="40"/>
    </row>
    <row r="52" spans="1:6" ht="15">
      <c r="A52" s="78" t="s">
        <v>9</v>
      </c>
      <c r="B52" s="79">
        <f>SUM(B53:B54)</f>
        <v>34</v>
      </c>
      <c r="C52" s="82">
        <f>SUM(C53:C54)</f>
        <v>10</v>
      </c>
      <c r="D52" s="83">
        <f>SUM(D53:D54)</f>
        <v>11</v>
      </c>
      <c r="E52" s="82">
        <f>SUM(E53:E54)</f>
        <v>11</v>
      </c>
      <c r="F52" s="83">
        <f>SUM(F53:F54)</f>
        <v>2</v>
      </c>
    </row>
    <row r="53" spans="1:6" ht="15">
      <c r="A53" s="84" t="s">
        <v>26</v>
      </c>
      <c r="B53" s="81">
        <f>SUM(C53:F53)</f>
        <v>19</v>
      </c>
      <c r="C53" s="40">
        <v>8</v>
      </c>
      <c r="D53" s="39">
        <v>4</v>
      </c>
      <c r="E53" s="40">
        <v>6</v>
      </c>
      <c r="F53" s="39">
        <v>1</v>
      </c>
    </row>
    <row r="54" spans="1:6" ht="15">
      <c r="A54" s="84" t="s">
        <v>114</v>
      </c>
      <c r="B54" s="81">
        <f>SUM(C54:F54)</f>
        <v>15</v>
      </c>
      <c r="C54" s="40">
        <v>2</v>
      </c>
      <c r="D54" s="39">
        <v>7</v>
      </c>
      <c r="E54" s="40">
        <v>5</v>
      </c>
      <c r="F54" s="39">
        <v>1</v>
      </c>
    </row>
    <row r="55" spans="1:5" ht="15">
      <c r="A55" s="86"/>
      <c r="B55" s="81"/>
      <c r="C55" s="40"/>
      <c r="E55" s="40"/>
    </row>
    <row r="56" spans="1:6" ht="15">
      <c r="A56" s="78" t="s">
        <v>10</v>
      </c>
      <c r="B56" s="79">
        <f>SUM(B57:B57)</f>
        <v>10</v>
      </c>
      <c r="C56" s="82">
        <f>SUM(C57:C57)</f>
        <v>3</v>
      </c>
      <c r="D56" s="83">
        <f>SUM(D57:D57)</f>
        <v>3</v>
      </c>
      <c r="E56" s="82">
        <f>SUM(E57:E57)</f>
        <v>2</v>
      </c>
      <c r="F56" s="83">
        <f>SUM(F57:F57)</f>
        <v>2</v>
      </c>
    </row>
    <row r="57" spans="1:6" ht="15">
      <c r="A57" s="84" t="s">
        <v>115</v>
      </c>
      <c r="B57" s="81">
        <f>SUM(C57:F57)</f>
        <v>10</v>
      </c>
      <c r="C57" s="40">
        <v>3</v>
      </c>
      <c r="D57" s="39">
        <v>3</v>
      </c>
      <c r="E57" s="40">
        <v>2</v>
      </c>
      <c r="F57" s="39">
        <v>2</v>
      </c>
    </row>
    <row r="58" spans="1:5" ht="15">
      <c r="A58" s="86"/>
      <c r="B58" s="81"/>
      <c r="C58" s="40"/>
      <c r="E58" s="40"/>
    </row>
    <row r="59" spans="1:6" ht="15">
      <c r="A59" s="78" t="s">
        <v>99</v>
      </c>
      <c r="B59" s="79">
        <f>SUM(B60:B61)</f>
        <v>25</v>
      </c>
      <c r="C59" s="82">
        <f>SUM(C60:C61)</f>
        <v>9</v>
      </c>
      <c r="D59" s="83">
        <f>SUM(D60:D61)</f>
        <v>7</v>
      </c>
      <c r="E59" s="82">
        <f>SUM(E60:E61)</f>
        <v>5</v>
      </c>
      <c r="F59" s="83">
        <f>SUM(F60:F61)</f>
        <v>4</v>
      </c>
    </row>
    <row r="60" spans="1:6" ht="15">
      <c r="A60" s="84" t="s">
        <v>27</v>
      </c>
      <c r="B60" s="81">
        <f>SUM(C60:F60)</f>
        <v>16</v>
      </c>
      <c r="C60" s="40">
        <v>8</v>
      </c>
      <c r="D60" s="39">
        <v>3</v>
      </c>
      <c r="E60" s="40">
        <v>2</v>
      </c>
      <c r="F60" s="39">
        <v>3</v>
      </c>
    </row>
    <row r="61" spans="1:6" ht="15">
      <c r="A61" s="84" t="s">
        <v>116</v>
      </c>
      <c r="B61" s="81">
        <f>SUM(C61:F61)</f>
        <v>9</v>
      </c>
      <c r="C61" s="40">
        <v>1</v>
      </c>
      <c r="D61" s="39">
        <v>4</v>
      </c>
      <c r="E61" s="40">
        <v>3</v>
      </c>
      <c r="F61" s="39">
        <v>1</v>
      </c>
    </row>
    <row r="62" spans="1:5" ht="15">
      <c r="A62" s="86"/>
      <c r="B62" s="81"/>
      <c r="C62" s="40"/>
      <c r="E62" s="40"/>
    </row>
    <row r="63" spans="1:6" ht="15">
      <c r="A63" s="78" t="s">
        <v>28</v>
      </c>
      <c r="B63" s="79">
        <f>SUM(B64:B64)</f>
        <v>12</v>
      </c>
      <c r="C63" s="82">
        <f>SUM(C64:C64)</f>
        <v>3</v>
      </c>
      <c r="D63" s="83">
        <f>SUM(D64:D64)</f>
        <v>1</v>
      </c>
      <c r="E63" s="82">
        <f>SUM(E64:E64)</f>
        <v>4</v>
      </c>
      <c r="F63" s="83">
        <f>SUM(F64:F64)</f>
        <v>4</v>
      </c>
    </row>
    <row r="64" spans="1:6" ht="15">
      <c r="A64" s="84" t="s">
        <v>29</v>
      </c>
      <c r="B64" s="81">
        <f>SUM(C64:F64)</f>
        <v>12</v>
      </c>
      <c r="C64" s="40">
        <v>3</v>
      </c>
      <c r="D64" s="39">
        <v>1</v>
      </c>
      <c r="E64" s="40">
        <v>4</v>
      </c>
      <c r="F64" s="39">
        <v>4</v>
      </c>
    </row>
    <row r="65" spans="1:5" ht="15">
      <c r="A65" s="86"/>
      <c r="B65" s="81"/>
      <c r="C65" s="40"/>
      <c r="E65" s="40"/>
    </row>
    <row r="66" spans="1:6" ht="15">
      <c r="A66" s="78" t="s">
        <v>30</v>
      </c>
      <c r="B66" s="79">
        <f>SUM(B67:B69)</f>
        <v>31</v>
      </c>
      <c r="C66" s="82">
        <f>SUM(C67:C69)</f>
        <v>11</v>
      </c>
      <c r="D66" s="83">
        <f>SUM(D67:D69)</f>
        <v>11</v>
      </c>
      <c r="E66" s="82">
        <f>SUM(E67:E69)</f>
        <v>5</v>
      </c>
      <c r="F66" s="83">
        <f>SUM(F67:F69)</f>
        <v>4</v>
      </c>
    </row>
    <row r="67" spans="1:6" ht="15">
      <c r="A67" s="84" t="s">
        <v>117</v>
      </c>
      <c r="B67" s="81">
        <f>SUM(C67:F67)</f>
        <v>16</v>
      </c>
      <c r="C67" s="40">
        <v>7</v>
      </c>
      <c r="D67" s="39">
        <v>4</v>
      </c>
      <c r="E67" s="40">
        <v>4</v>
      </c>
      <c r="F67" s="39">
        <v>1</v>
      </c>
    </row>
    <row r="68" spans="1:6" ht="15">
      <c r="A68" s="84" t="s">
        <v>118</v>
      </c>
      <c r="B68" s="81">
        <f>SUM(C68:F68)</f>
        <v>8</v>
      </c>
      <c r="C68" s="40">
        <v>3</v>
      </c>
      <c r="D68" s="39">
        <v>4</v>
      </c>
      <c r="E68" s="40">
        <v>0</v>
      </c>
      <c r="F68" s="39">
        <v>1</v>
      </c>
    </row>
    <row r="69" spans="1:6" ht="15">
      <c r="A69" s="84" t="s">
        <v>37</v>
      </c>
      <c r="B69" s="88">
        <f>SUM(C69:F69)</f>
        <v>7</v>
      </c>
      <c r="C69" s="40">
        <v>1</v>
      </c>
      <c r="D69" s="39">
        <v>3</v>
      </c>
      <c r="E69" s="40">
        <v>1</v>
      </c>
      <c r="F69" s="39">
        <v>2</v>
      </c>
    </row>
    <row r="70" spans="1:5" ht="15">
      <c r="A70" s="86"/>
      <c r="B70" s="89"/>
      <c r="C70" s="40"/>
      <c r="E70" s="40"/>
    </row>
    <row r="71" spans="1:6" ht="15">
      <c r="A71" s="78" t="s">
        <v>31</v>
      </c>
      <c r="B71" s="5">
        <f>SUM(B72:B73)</f>
        <v>39</v>
      </c>
      <c r="C71" s="5">
        <f>SUM(C72:C73)</f>
        <v>21</v>
      </c>
      <c r="D71" s="55">
        <f>SUM(D72:D73)</f>
        <v>6</v>
      </c>
      <c r="E71" s="5">
        <f>SUM(E72:E73)</f>
        <v>6</v>
      </c>
      <c r="F71" s="55">
        <f>SUM(F72:F73)</f>
        <v>6</v>
      </c>
    </row>
    <row r="72" spans="1:6" ht="15">
      <c r="A72" s="84" t="s">
        <v>32</v>
      </c>
      <c r="B72" s="88">
        <f>SUM(C72:F72)</f>
        <v>30</v>
      </c>
      <c r="C72" s="40">
        <v>18</v>
      </c>
      <c r="D72" s="39">
        <v>4</v>
      </c>
      <c r="E72" s="40">
        <v>4</v>
      </c>
      <c r="F72" s="39">
        <v>4</v>
      </c>
    </row>
    <row r="73" spans="1:6" ht="15">
      <c r="A73" s="84" t="s">
        <v>119</v>
      </c>
      <c r="B73" s="88">
        <f>SUM(C73:F73)</f>
        <v>9</v>
      </c>
      <c r="C73" s="40">
        <v>3</v>
      </c>
      <c r="D73" s="39">
        <v>2</v>
      </c>
      <c r="E73" s="40">
        <v>2</v>
      </c>
      <c r="F73" s="39">
        <v>2</v>
      </c>
    </row>
    <row r="74" spans="1:5" ht="15">
      <c r="A74" s="84"/>
      <c r="B74" s="89"/>
      <c r="C74" s="40"/>
      <c r="E74" s="40"/>
    </row>
    <row r="75" spans="1:6" ht="15">
      <c r="A75" s="78" t="s">
        <v>33</v>
      </c>
      <c r="B75" s="5">
        <f>SUM(B76:B77)</f>
        <v>24</v>
      </c>
      <c r="C75" s="5">
        <f>SUM(C76:C77)</f>
        <v>7</v>
      </c>
      <c r="D75" s="55">
        <f>SUM(D76:D77)</f>
        <v>2</v>
      </c>
      <c r="E75" s="5">
        <f>SUM(E76:E77)</f>
        <v>5</v>
      </c>
      <c r="F75" s="55">
        <f>SUM(F76:F77)</f>
        <v>10</v>
      </c>
    </row>
    <row r="76" spans="1:6" ht="15">
      <c r="A76" s="84" t="s">
        <v>35</v>
      </c>
      <c r="B76" s="88">
        <f>SUM(C76:F76)</f>
        <v>10</v>
      </c>
      <c r="C76" s="40">
        <v>4</v>
      </c>
      <c r="D76" s="39">
        <v>1</v>
      </c>
      <c r="E76" s="40">
        <v>0</v>
      </c>
      <c r="F76" s="39">
        <v>5</v>
      </c>
    </row>
    <row r="77" spans="1:6" ht="15">
      <c r="A77" s="84" t="s">
        <v>120</v>
      </c>
      <c r="B77" s="88">
        <f>SUM(C77:F77)</f>
        <v>14</v>
      </c>
      <c r="C77" s="40">
        <v>3</v>
      </c>
      <c r="D77" s="39">
        <v>1</v>
      </c>
      <c r="E77" s="40">
        <v>5</v>
      </c>
      <c r="F77" s="39">
        <v>5</v>
      </c>
    </row>
    <row r="78" spans="2:6" ht="15">
      <c r="B78" s="89"/>
      <c r="C78" s="40"/>
      <c r="E78" s="40"/>
      <c r="F78" s="58"/>
    </row>
    <row r="79" spans="1:6" ht="15">
      <c r="A79" s="90" t="s">
        <v>100</v>
      </c>
      <c r="B79" s="91">
        <f>SUM(C79:F79)</f>
        <v>120</v>
      </c>
      <c r="C79" s="34">
        <v>33</v>
      </c>
      <c r="D79" s="33">
        <v>30</v>
      </c>
      <c r="E79" s="34">
        <v>38</v>
      </c>
      <c r="F79" s="92">
        <v>19</v>
      </c>
    </row>
    <row r="80" ht="15">
      <c r="A80" s="43" t="s">
        <v>0</v>
      </c>
    </row>
  </sheetData>
  <sheetProtection/>
  <mergeCells count="9">
    <mergeCell ref="A7:A8"/>
    <mergeCell ref="B7:B8"/>
    <mergeCell ref="A3:F3"/>
    <mergeCell ref="A4:F4"/>
    <mergeCell ref="A5:F5"/>
    <mergeCell ref="C7:C8"/>
    <mergeCell ref="D7:D8"/>
    <mergeCell ref="E7:E8"/>
    <mergeCell ref="F7:F8"/>
  </mergeCells>
  <printOptions horizontalCentered="1" verticalCentered="1"/>
  <pageMargins left="0.9" right="0.67" top="0.24" bottom="0.3937007874015748" header="0" footer="0.3937007874015748"/>
  <pageSetup horizontalDpi="600" verticalDpi="600" orientation="portrait" scale="5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zoomScale="75" zoomScaleNormal="75" zoomScaleSheetLayoutView="100" zoomScalePageLayoutView="0" workbookViewId="0" topLeftCell="A1">
      <selection activeCell="L29" sqref="L29"/>
    </sheetView>
  </sheetViews>
  <sheetFormatPr defaultColWidth="14.8515625" defaultRowHeight="12.75"/>
  <cols>
    <col min="1" max="1" width="31.421875" style="63" customWidth="1"/>
    <col min="2" max="2" width="12.7109375" style="63" customWidth="1"/>
    <col min="3" max="3" width="11.8515625" style="63" customWidth="1"/>
    <col min="4" max="4" width="12.421875" style="63" customWidth="1"/>
    <col min="5" max="5" width="9.421875" style="63" bestFit="1" customWidth="1"/>
    <col min="6" max="6" width="11.140625" style="63" bestFit="1" customWidth="1"/>
    <col min="7" max="7" width="17.28125" style="63" bestFit="1" customWidth="1"/>
    <col min="8" max="16384" width="14.8515625" style="63" customWidth="1"/>
  </cols>
  <sheetData>
    <row r="1" spans="1:7" ht="15">
      <c r="A1" s="3" t="s">
        <v>58</v>
      </c>
      <c r="B1" s="32"/>
      <c r="C1" s="71"/>
      <c r="D1" s="53"/>
      <c r="E1" s="104"/>
      <c r="F1" s="104"/>
      <c r="G1" s="53"/>
    </row>
    <row r="2" spans="1:7" ht="15">
      <c r="A2" s="32"/>
      <c r="B2" s="32"/>
      <c r="C2" s="71"/>
      <c r="D2" s="53"/>
      <c r="E2" s="104"/>
      <c r="F2" s="104"/>
      <c r="G2" s="53"/>
    </row>
    <row r="3" spans="1:7" ht="15">
      <c r="A3" s="64" t="s">
        <v>122</v>
      </c>
      <c r="B3" s="64"/>
      <c r="C3" s="64"/>
      <c r="D3" s="64"/>
      <c r="E3" s="64"/>
      <c r="F3" s="64"/>
      <c r="G3" s="64"/>
    </row>
    <row r="4" spans="1:7" ht="15">
      <c r="A4" s="64" t="s">
        <v>44</v>
      </c>
      <c r="B4" s="64"/>
      <c r="C4" s="64"/>
      <c r="D4" s="64"/>
      <c r="E4" s="64"/>
      <c r="F4" s="64"/>
      <c r="G4" s="64"/>
    </row>
    <row r="5" spans="1:7" ht="15">
      <c r="A5" s="116"/>
      <c r="B5" s="117"/>
      <c r="C5" s="69"/>
      <c r="D5" s="69"/>
      <c r="E5" s="69"/>
      <c r="F5" s="69"/>
      <c r="G5" s="69"/>
    </row>
    <row r="6" spans="1:7" ht="15">
      <c r="A6" s="118"/>
      <c r="B6" s="119"/>
      <c r="C6" s="120" t="s">
        <v>123</v>
      </c>
      <c r="D6" s="120"/>
      <c r="E6" s="120"/>
      <c r="F6" s="120"/>
      <c r="G6" s="120"/>
    </row>
    <row r="7" spans="1:7" ht="15">
      <c r="A7" s="31" t="s">
        <v>124</v>
      </c>
      <c r="B7" s="29" t="s">
        <v>72</v>
      </c>
      <c r="C7" s="31" t="s">
        <v>125</v>
      </c>
      <c r="D7" s="25" t="s">
        <v>126</v>
      </c>
      <c r="E7" s="31" t="s">
        <v>126</v>
      </c>
      <c r="F7" s="25" t="s">
        <v>126</v>
      </c>
      <c r="G7" s="31" t="s">
        <v>127</v>
      </c>
    </row>
    <row r="8" spans="1:7" ht="15">
      <c r="A8" s="49"/>
      <c r="B8" s="50"/>
      <c r="C8" s="49" t="s">
        <v>128</v>
      </c>
      <c r="D8" s="50" t="s">
        <v>129</v>
      </c>
      <c r="E8" s="49"/>
      <c r="F8" s="50" t="s">
        <v>130</v>
      </c>
      <c r="G8" s="49" t="s">
        <v>131</v>
      </c>
    </row>
    <row r="9" spans="1:7" ht="15">
      <c r="A9" s="107"/>
      <c r="B9" s="108"/>
      <c r="C9" s="109"/>
      <c r="D9" s="109"/>
      <c r="E9" s="110"/>
      <c r="F9" s="110"/>
      <c r="G9" s="109"/>
    </row>
    <row r="10" spans="1:7" ht="15">
      <c r="A10" s="6" t="s">
        <v>72</v>
      </c>
      <c r="B10" s="5">
        <f aca="true" t="shared" si="0" ref="B10:G10">SUM(B12:B30)</f>
        <v>538</v>
      </c>
      <c r="C10" s="6">
        <f t="shared" si="0"/>
        <v>58</v>
      </c>
      <c r="D10" s="6">
        <f t="shared" si="0"/>
        <v>11</v>
      </c>
      <c r="E10" s="106">
        <f t="shared" si="0"/>
        <v>22</v>
      </c>
      <c r="F10" s="106">
        <f t="shared" si="0"/>
        <v>311</v>
      </c>
      <c r="G10" s="6">
        <f t="shared" si="0"/>
        <v>136</v>
      </c>
    </row>
    <row r="11" spans="1:2" ht="15">
      <c r="A11" s="35"/>
      <c r="B11" s="40"/>
    </row>
    <row r="12" spans="1:7" ht="15">
      <c r="A12" s="111" t="s">
        <v>132</v>
      </c>
      <c r="B12" s="40">
        <f aca="true" t="shared" si="1" ref="B12:B30">SUM(C12:G12)</f>
        <v>7</v>
      </c>
      <c r="C12" s="13">
        <v>0</v>
      </c>
      <c r="D12" s="13">
        <v>0</v>
      </c>
      <c r="E12" s="13">
        <v>2</v>
      </c>
      <c r="F12" s="13">
        <v>5</v>
      </c>
      <c r="G12" s="13">
        <v>0</v>
      </c>
    </row>
    <row r="13" spans="1:7" ht="15">
      <c r="A13" s="111" t="s">
        <v>133</v>
      </c>
      <c r="B13" s="40">
        <f t="shared" si="1"/>
        <v>1</v>
      </c>
      <c r="C13" s="13">
        <v>0</v>
      </c>
      <c r="D13" s="13">
        <v>1</v>
      </c>
      <c r="E13" s="13">
        <v>0</v>
      </c>
      <c r="F13" s="13">
        <v>0</v>
      </c>
      <c r="G13" s="13">
        <v>0</v>
      </c>
    </row>
    <row r="14" spans="1:7" ht="15">
      <c r="A14" s="111" t="s">
        <v>134</v>
      </c>
      <c r="B14" s="40">
        <f t="shared" si="1"/>
        <v>7</v>
      </c>
      <c r="C14" s="13">
        <v>2</v>
      </c>
      <c r="D14" s="13">
        <v>0</v>
      </c>
      <c r="E14" s="13">
        <v>0</v>
      </c>
      <c r="F14" s="13">
        <v>3</v>
      </c>
      <c r="G14" s="13">
        <v>2</v>
      </c>
    </row>
    <row r="15" spans="1:7" ht="15">
      <c r="A15" s="111" t="s">
        <v>36</v>
      </c>
      <c r="B15" s="40">
        <f t="shared" si="1"/>
        <v>5</v>
      </c>
      <c r="C15" s="13">
        <v>0</v>
      </c>
      <c r="D15" s="13">
        <v>0</v>
      </c>
      <c r="E15" s="13">
        <v>0</v>
      </c>
      <c r="F15" s="13">
        <v>4</v>
      </c>
      <c r="G15" s="13">
        <v>1</v>
      </c>
    </row>
    <row r="16" spans="1:7" ht="15">
      <c r="A16" s="111" t="s">
        <v>135</v>
      </c>
      <c r="B16" s="40">
        <f t="shared" si="1"/>
        <v>30</v>
      </c>
      <c r="C16" s="13">
        <v>7</v>
      </c>
      <c r="D16" s="13">
        <v>1</v>
      </c>
      <c r="E16" s="13">
        <v>0</v>
      </c>
      <c r="F16" s="13">
        <v>11</v>
      </c>
      <c r="G16" s="13">
        <v>11</v>
      </c>
    </row>
    <row r="17" spans="1:7" ht="15">
      <c r="A17" s="111" t="s">
        <v>38</v>
      </c>
      <c r="B17" s="40">
        <f t="shared" si="1"/>
        <v>5</v>
      </c>
      <c r="C17" s="13">
        <v>1</v>
      </c>
      <c r="D17" s="13">
        <v>0</v>
      </c>
      <c r="E17" s="13">
        <v>0</v>
      </c>
      <c r="F17" s="13">
        <v>2</v>
      </c>
      <c r="G17" s="13">
        <v>2</v>
      </c>
    </row>
    <row r="18" spans="1:7" ht="15">
      <c r="A18" s="111" t="s">
        <v>136</v>
      </c>
      <c r="B18" s="40">
        <f t="shared" si="1"/>
        <v>5</v>
      </c>
      <c r="C18" s="13">
        <v>0</v>
      </c>
      <c r="D18" s="13">
        <v>0</v>
      </c>
      <c r="E18" s="13">
        <v>0</v>
      </c>
      <c r="F18" s="13">
        <v>1</v>
      </c>
      <c r="G18" s="13">
        <v>4</v>
      </c>
    </row>
    <row r="19" spans="1:7" ht="15">
      <c r="A19" s="111" t="s">
        <v>39</v>
      </c>
      <c r="B19" s="40">
        <f t="shared" si="1"/>
        <v>14</v>
      </c>
      <c r="C19" s="13">
        <v>3</v>
      </c>
      <c r="D19" s="13">
        <v>0</v>
      </c>
      <c r="E19" s="13">
        <v>0</v>
      </c>
      <c r="F19" s="13">
        <v>2</v>
      </c>
      <c r="G19" s="13">
        <v>9</v>
      </c>
    </row>
    <row r="20" spans="1:7" ht="15">
      <c r="A20" s="111" t="s">
        <v>137</v>
      </c>
      <c r="B20" s="40">
        <f t="shared" si="1"/>
        <v>2</v>
      </c>
      <c r="C20" s="13">
        <v>1</v>
      </c>
      <c r="D20" s="13">
        <v>0</v>
      </c>
      <c r="E20" s="13">
        <v>0</v>
      </c>
      <c r="F20" s="13">
        <v>1</v>
      </c>
      <c r="G20" s="13">
        <v>0</v>
      </c>
    </row>
    <row r="21" spans="1:7" ht="15">
      <c r="A21" s="111" t="s">
        <v>138</v>
      </c>
      <c r="B21" s="40">
        <f t="shared" si="1"/>
        <v>3</v>
      </c>
      <c r="C21" s="13">
        <v>0</v>
      </c>
      <c r="D21" s="13">
        <v>0</v>
      </c>
      <c r="E21" s="13">
        <v>1</v>
      </c>
      <c r="F21" s="13">
        <v>2</v>
      </c>
      <c r="G21" s="13">
        <v>0</v>
      </c>
    </row>
    <row r="22" spans="1:7" ht="15">
      <c r="A22" s="111" t="s">
        <v>139</v>
      </c>
      <c r="B22" s="40">
        <f t="shared" si="1"/>
        <v>181</v>
      </c>
      <c r="C22" s="13">
        <v>10</v>
      </c>
      <c r="D22" s="13">
        <v>1</v>
      </c>
      <c r="E22" s="13">
        <v>7</v>
      </c>
      <c r="F22" s="13">
        <v>118</v>
      </c>
      <c r="G22" s="13">
        <v>45</v>
      </c>
    </row>
    <row r="23" spans="1:7" ht="15">
      <c r="A23" s="111" t="s">
        <v>140</v>
      </c>
      <c r="B23" s="40">
        <f t="shared" si="1"/>
        <v>9</v>
      </c>
      <c r="C23" s="13">
        <v>0</v>
      </c>
      <c r="D23" s="13">
        <v>0</v>
      </c>
      <c r="E23" s="13">
        <v>1</v>
      </c>
      <c r="F23" s="13">
        <v>0</v>
      </c>
      <c r="G23" s="13">
        <v>8</v>
      </c>
    </row>
    <row r="24" spans="1:7" ht="15">
      <c r="A24" s="111" t="s">
        <v>45</v>
      </c>
      <c r="B24" s="40">
        <f>SUM(C24:G24)</f>
        <v>92</v>
      </c>
      <c r="C24" s="13">
        <v>6</v>
      </c>
      <c r="D24" s="13">
        <v>2</v>
      </c>
      <c r="E24" s="13">
        <v>0</v>
      </c>
      <c r="F24" s="13">
        <v>63</v>
      </c>
      <c r="G24" s="13">
        <v>21</v>
      </c>
    </row>
    <row r="25" spans="1:7" ht="15">
      <c r="A25" s="111" t="s">
        <v>141</v>
      </c>
      <c r="B25" s="40">
        <f t="shared" si="1"/>
        <v>49</v>
      </c>
      <c r="C25" s="13">
        <v>10</v>
      </c>
      <c r="D25" s="13">
        <v>4</v>
      </c>
      <c r="E25" s="13">
        <v>3</v>
      </c>
      <c r="F25" s="13">
        <v>28</v>
      </c>
      <c r="G25" s="13">
        <v>4</v>
      </c>
    </row>
    <row r="26" spans="1:7" ht="15">
      <c r="A26" s="111" t="s">
        <v>47</v>
      </c>
      <c r="B26" s="40">
        <f t="shared" si="1"/>
        <v>12</v>
      </c>
      <c r="C26" s="13">
        <v>1</v>
      </c>
      <c r="D26" s="13">
        <v>0</v>
      </c>
      <c r="E26" s="13">
        <v>2</v>
      </c>
      <c r="F26" s="13">
        <v>8</v>
      </c>
      <c r="G26" s="13">
        <v>1</v>
      </c>
    </row>
    <row r="27" spans="1:7" ht="15">
      <c r="A27" s="111" t="s">
        <v>12</v>
      </c>
      <c r="B27" s="40">
        <f t="shared" si="1"/>
        <v>56</v>
      </c>
      <c r="C27" s="13">
        <v>13</v>
      </c>
      <c r="D27" s="13">
        <v>0</v>
      </c>
      <c r="E27" s="13">
        <v>3</v>
      </c>
      <c r="F27" s="13">
        <v>29</v>
      </c>
      <c r="G27" s="13">
        <v>11</v>
      </c>
    </row>
    <row r="28" spans="1:7" ht="15">
      <c r="A28" s="111" t="s">
        <v>34</v>
      </c>
      <c r="B28" s="40">
        <f t="shared" si="1"/>
        <v>35</v>
      </c>
      <c r="C28" s="13">
        <v>2</v>
      </c>
      <c r="D28" s="13">
        <v>0</v>
      </c>
      <c r="E28" s="13">
        <v>0</v>
      </c>
      <c r="F28" s="13">
        <v>24</v>
      </c>
      <c r="G28" s="13">
        <v>9</v>
      </c>
    </row>
    <row r="29" spans="1:7" ht="15">
      <c r="A29" s="111" t="s">
        <v>46</v>
      </c>
      <c r="B29" s="40">
        <f t="shared" si="1"/>
        <v>1</v>
      </c>
      <c r="C29" s="13">
        <v>0</v>
      </c>
      <c r="D29" s="13">
        <v>0</v>
      </c>
      <c r="E29" s="13">
        <v>0</v>
      </c>
      <c r="F29" s="13">
        <v>1</v>
      </c>
      <c r="G29" s="13">
        <v>0</v>
      </c>
    </row>
    <row r="30" spans="1:7" ht="15">
      <c r="A30" s="111" t="s">
        <v>142</v>
      </c>
      <c r="B30" s="40">
        <f t="shared" si="1"/>
        <v>24</v>
      </c>
      <c r="C30" s="13">
        <v>2</v>
      </c>
      <c r="D30" s="13">
        <v>2</v>
      </c>
      <c r="E30" s="13">
        <v>3</v>
      </c>
      <c r="F30" s="13">
        <v>9</v>
      </c>
      <c r="G30" s="13">
        <v>8</v>
      </c>
    </row>
    <row r="31" spans="1:7" ht="15">
      <c r="A31" s="41"/>
      <c r="B31" s="112"/>
      <c r="C31" s="41"/>
      <c r="D31" s="41"/>
      <c r="E31" s="105"/>
      <c r="F31" s="105"/>
      <c r="G31" s="41"/>
    </row>
    <row r="32" spans="1:7" ht="15">
      <c r="A32" s="43" t="s">
        <v>0</v>
      </c>
      <c r="B32" s="113"/>
      <c r="C32" s="114"/>
      <c r="D32" s="114"/>
      <c r="E32" s="115"/>
      <c r="F32" s="115"/>
      <c r="G32" s="114"/>
    </row>
  </sheetData>
  <sheetProtection/>
  <mergeCells count="3">
    <mergeCell ref="C6:G6"/>
    <mergeCell ref="A3:G3"/>
    <mergeCell ref="A4:G4"/>
  </mergeCells>
  <printOptions horizontalCentered="1" verticalCentered="1"/>
  <pageMargins left="0.984251968503937" right="0.7874015748031497" top="0.984251968503937" bottom="0.984251968503937" header="0" footer="0.3937007874015748"/>
  <pageSetup horizontalDpi="600" verticalDpi="600" orientation="portrait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30"/>
  <sheetViews>
    <sheetView tabSelected="1" zoomScaleSheetLayoutView="100" zoomScalePageLayoutView="0" workbookViewId="0" topLeftCell="A1">
      <selection activeCell="A3" sqref="A3:D8"/>
    </sheetView>
  </sheetViews>
  <sheetFormatPr defaultColWidth="14.8515625" defaultRowHeight="12.75"/>
  <cols>
    <col min="1" max="1" width="45.00390625" style="63" customWidth="1"/>
    <col min="2" max="2" width="17.00390625" style="63" customWidth="1"/>
    <col min="3" max="3" width="18.140625" style="63" customWidth="1"/>
    <col min="4" max="4" width="19.28125" style="63" customWidth="1"/>
    <col min="5" max="16384" width="14.8515625" style="1" customWidth="1"/>
  </cols>
  <sheetData>
    <row r="1" spans="1:4" ht="16.5">
      <c r="A1" s="71" t="s">
        <v>59</v>
      </c>
      <c r="B1" s="53"/>
      <c r="C1" s="53"/>
      <c r="D1" s="53"/>
    </row>
    <row r="2" spans="1:4" ht="16.5">
      <c r="A2" s="71"/>
      <c r="B2" s="53"/>
      <c r="C2" s="53"/>
      <c r="D2" s="53"/>
    </row>
    <row r="3" spans="1:4" ht="16.5">
      <c r="A3" s="64" t="s">
        <v>143</v>
      </c>
      <c r="B3" s="64"/>
      <c r="C3" s="64"/>
      <c r="D3" s="64"/>
    </row>
    <row r="4" spans="1:4" s="2" customFormat="1" ht="16.5">
      <c r="A4" s="64" t="s">
        <v>1</v>
      </c>
      <c r="B4" s="64"/>
      <c r="C4" s="64"/>
      <c r="D4" s="64"/>
    </row>
    <row r="5" spans="1:4" s="2" customFormat="1" ht="16.5">
      <c r="A5" s="64" t="s">
        <v>41</v>
      </c>
      <c r="B5" s="64"/>
      <c r="C5" s="64"/>
      <c r="D5" s="64"/>
    </row>
    <row r="6" spans="1:4" ht="16.5">
      <c r="A6" s="95"/>
      <c r="B6" s="95"/>
      <c r="C6" s="95"/>
      <c r="D6" s="95"/>
    </row>
    <row r="7" spans="1:4" ht="16.5">
      <c r="A7" s="123" t="s">
        <v>50</v>
      </c>
      <c r="B7" s="124" t="s">
        <v>72</v>
      </c>
      <c r="C7" s="125" t="s">
        <v>71</v>
      </c>
      <c r="D7" s="68"/>
    </row>
    <row r="8" spans="1:4" ht="31.5">
      <c r="A8" s="49" t="s">
        <v>51</v>
      </c>
      <c r="B8" s="126"/>
      <c r="C8" s="127" t="s">
        <v>80</v>
      </c>
      <c r="D8" s="128" t="s">
        <v>2</v>
      </c>
    </row>
    <row r="9" spans="1:4" ht="16.5">
      <c r="A9" s="53"/>
      <c r="B9" s="36"/>
      <c r="C9" s="121"/>
      <c r="D9" s="121"/>
    </row>
    <row r="10" spans="1:4" ht="16.5">
      <c r="A10" s="6" t="s">
        <v>72</v>
      </c>
      <c r="B10" s="5">
        <f>B12+B18+B24</f>
        <v>33</v>
      </c>
      <c r="C10" s="6">
        <f>C12+C18+C24</f>
        <v>13</v>
      </c>
      <c r="D10" s="6">
        <f>D12+D18+D24</f>
        <v>20</v>
      </c>
    </row>
    <row r="11" spans="1:4" ht="16.5">
      <c r="A11" s="35"/>
      <c r="B11" s="122"/>
      <c r="C11" s="13"/>
      <c r="D11" s="13"/>
    </row>
    <row r="12" spans="1:4" ht="16.5">
      <c r="A12" s="35" t="s">
        <v>3</v>
      </c>
      <c r="B12" s="5">
        <f>SUM(B13:B16)</f>
        <v>9</v>
      </c>
      <c r="C12" s="6">
        <f>SUM(C13:C16)</f>
        <v>2</v>
      </c>
      <c r="D12" s="6">
        <f>SUM(D13:D16)</f>
        <v>7</v>
      </c>
    </row>
    <row r="13" spans="1:4" ht="16.5">
      <c r="A13" s="35" t="s">
        <v>4</v>
      </c>
      <c r="B13" s="5">
        <f>SUM(C13:D13)</f>
        <v>1</v>
      </c>
      <c r="C13" s="13">
        <v>0</v>
      </c>
      <c r="D13" s="13">
        <v>1</v>
      </c>
    </row>
    <row r="14" spans="1:4" ht="16.5">
      <c r="A14" s="35" t="s">
        <v>5</v>
      </c>
      <c r="B14" s="5">
        <f>SUM(C14:D14)</f>
        <v>3</v>
      </c>
      <c r="C14" s="13">
        <v>0</v>
      </c>
      <c r="D14" s="13">
        <v>3</v>
      </c>
    </row>
    <row r="15" spans="1:4" ht="16.5">
      <c r="A15" s="35" t="s">
        <v>6</v>
      </c>
      <c r="B15" s="5">
        <f>SUM(C15:D15)</f>
        <v>3</v>
      </c>
      <c r="C15" s="13">
        <v>0</v>
      </c>
      <c r="D15" s="13">
        <v>3</v>
      </c>
    </row>
    <row r="16" spans="1:4" ht="16.5">
      <c r="A16" s="35" t="s">
        <v>7</v>
      </c>
      <c r="B16" s="5">
        <f>SUM(C16:D16)</f>
        <v>2</v>
      </c>
      <c r="C16" s="13">
        <v>2</v>
      </c>
      <c r="D16" s="13">
        <v>0</v>
      </c>
    </row>
    <row r="17" spans="1:4" ht="16.5">
      <c r="A17" s="35"/>
      <c r="B17" s="74"/>
      <c r="C17" s="13"/>
      <c r="D17" s="13"/>
    </row>
    <row r="18" spans="1:4" ht="16.5">
      <c r="A18" s="35" t="s">
        <v>8</v>
      </c>
      <c r="B18" s="5">
        <f>SUM(B19:B22)</f>
        <v>7</v>
      </c>
      <c r="C18" s="6">
        <f>SUM(C19:C22)</f>
        <v>4</v>
      </c>
      <c r="D18" s="6">
        <f>SUM(D19:D22)</f>
        <v>3</v>
      </c>
    </row>
    <row r="19" spans="1:4" ht="16.5">
      <c r="A19" s="35" t="s">
        <v>4</v>
      </c>
      <c r="B19" s="5">
        <f>SUM(C19:D19)</f>
        <v>1</v>
      </c>
      <c r="C19" s="13">
        <v>1</v>
      </c>
      <c r="D19" s="13">
        <v>0</v>
      </c>
    </row>
    <row r="20" spans="1:4" ht="16.5">
      <c r="A20" s="35" t="s">
        <v>5</v>
      </c>
      <c r="B20" s="5">
        <f>SUM(C20:D20)</f>
        <v>1</v>
      </c>
      <c r="C20" s="13">
        <v>0</v>
      </c>
      <c r="D20" s="13">
        <v>1</v>
      </c>
    </row>
    <row r="21" spans="1:4" ht="16.5">
      <c r="A21" s="35" t="s">
        <v>6</v>
      </c>
      <c r="B21" s="5">
        <f>SUM(C21:D21)</f>
        <v>2</v>
      </c>
      <c r="C21" s="13">
        <v>2</v>
      </c>
      <c r="D21" s="13">
        <v>0</v>
      </c>
    </row>
    <row r="22" spans="1:4" ht="16.5">
      <c r="A22" s="35" t="s">
        <v>7</v>
      </c>
      <c r="B22" s="5">
        <f>SUM(C22:D22)</f>
        <v>3</v>
      </c>
      <c r="C22" s="13">
        <v>1</v>
      </c>
      <c r="D22" s="13">
        <v>2</v>
      </c>
    </row>
    <row r="23" spans="1:4" ht="16.5">
      <c r="A23" s="35"/>
      <c r="B23" s="74"/>
      <c r="C23" s="13"/>
      <c r="D23" s="13"/>
    </row>
    <row r="24" spans="1:4" ht="16.5">
      <c r="A24" s="35" t="s">
        <v>53</v>
      </c>
      <c r="B24" s="5">
        <f>SUM(B25:B28)</f>
        <v>17</v>
      </c>
      <c r="C24" s="6">
        <f>SUM(C25:C28)</f>
        <v>7</v>
      </c>
      <c r="D24" s="6">
        <f>SUM(D25:D28)</f>
        <v>10</v>
      </c>
    </row>
    <row r="25" spans="1:4" ht="16.5">
      <c r="A25" s="35" t="s">
        <v>4</v>
      </c>
      <c r="B25" s="5">
        <f>SUM(C25:D25)</f>
        <v>5</v>
      </c>
      <c r="C25" s="13">
        <v>4</v>
      </c>
      <c r="D25" s="13">
        <v>1</v>
      </c>
    </row>
    <row r="26" spans="1:4" ht="16.5">
      <c r="A26" s="35" t="s">
        <v>5</v>
      </c>
      <c r="B26" s="5">
        <f>SUM(C26:D26)</f>
        <v>4</v>
      </c>
      <c r="C26" s="13">
        <v>2</v>
      </c>
      <c r="D26" s="13">
        <v>2</v>
      </c>
    </row>
    <row r="27" spans="1:4" ht="16.5">
      <c r="A27" s="35" t="s">
        <v>6</v>
      </c>
      <c r="B27" s="5">
        <f>SUM(C27:D27)</f>
        <v>0</v>
      </c>
      <c r="C27" s="13">
        <v>0</v>
      </c>
      <c r="D27" s="13">
        <v>0</v>
      </c>
    </row>
    <row r="28" spans="1:4" ht="16.5">
      <c r="A28" s="35" t="s">
        <v>7</v>
      </c>
      <c r="B28" s="5">
        <f>SUM(C28:D28)</f>
        <v>8</v>
      </c>
      <c r="C28" s="13">
        <v>1</v>
      </c>
      <c r="D28" s="13">
        <v>7</v>
      </c>
    </row>
    <row r="29" spans="1:4" ht="16.5">
      <c r="A29" s="61"/>
      <c r="B29" s="62"/>
      <c r="C29" s="61"/>
      <c r="D29" s="61"/>
    </row>
    <row r="30" ht="20.25" customHeight="1">
      <c r="A30" s="43" t="s">
        <v>0</v>
      </c>
    </row>
  </sheetData>
  <sheetProtection/>
  <mergeCells count="4">
    <mergeCell ref="B7:B8"/>
    <mergeCell ref="A3:D3"/>
    <mergeCell ref="A4:D4"/>
    <mergeCell ref="A5:D5"/>
  </mergeCells>
  <printOptions horizontalCentered="1" verticalCentered="1"/>
  <pageMargins left="0.69" right="0.62" top="0.984251968503937" bottom="0.984251968503937" header="0" footer="0.3937007874015748"/>
  <pageSetup horizontalDpi="600" verticalDpi="6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mvargasb</dc:creator>
  <cp:keywords/>
  <dc:description/>
  <cp:lastModifiedBy>minor canales</cp:lastModifiedBy>
  <cp:lastPrinted>2013-08-08T17:49:47Z</cp:lastPrinted>
  <dcterms:created xsi:type="dcterms:W3CDTF">2010-04-13T17:29:02Z</dcterms:created>
  <dcterms:modified xsi:type="dcterms:W3CDTF">2013-11-18T15:49:57Z</dcterms:modified>
  <cp:category/>
  <cp:version/>
  <cp:contentType/>
  <cp:contentStatus/>
</cp:coreProperties>
</file>