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" yWindow="100" windowWidth="28720" windowHeight="18820" tabRatio="601" activeTab="5"/>
  </bookViews>
  <sheets>
    <sheet name="c233" sheetId="1" r:id="rId1"/>
    <sheet name="c234" sheetId="2" r:id="rId2"/>
    <sheet name="c235" sheetId="3" r:id="rId3"/>
    <sheet name="c236" sheetId="4" r:id="rId4"/>
    <sheet name="c237" sheetId="5" r:id="rId5"/>
    <sheet name="c238" sheetId="6" r:id="rId6"/>
  </sheets>
  <definedNames>
    <definedName name="_xlnm.Print_Area" localSheetId="0">'c233'!$A$1:$I$32</definedName>
    <definedName name="_xlnm.Print_Area" localSheetId="1">'c234'!$A$1:$J$30</definedName>
    <definedName name="_xlnm.Print_Area" localSheetId="3">'c236'!$A$1:$J$29</definedName>
    <definedName name="_xlnm.Print_Area" localSheetId="5">'c238'!$A$1:$J$22</definedName>
    <definedName name="Excel_BuiltIn_Print_Area_3_1">#REF!</definedName>
  </definedNames>
  <calcPr fullCalcOnLoad="1"/>
</workbook>
</file>

<file path=xl/sharedStrings.xml><?xml version="1.0" encoding="utf-8"?>
<sst xmlns="http://schemas.openxmlformats.org/spreadsheetml/2006/main" count="186" uniqueCount="101">
  <si>
    <t>Prueba para mejor resolver Quejas</t>
  </si>
  <si>
    <t>POCOCI</t>
  </si>
  <si>
    <t>Con lugar Incidente de Quebrantamiento de Pena</t>
  </si>
  <si>
    <t>Prueba para mejor resolver Enfermedad</t>
  </si>
  <si>
    <t>Revoca Libertad condicional</t>
  </si>
  <si>
    <t>OFICINA, DURANTE EL 2012</t>
  </si>
  <si>
    <t>DURANTE EL 2012</t>
  </si>
  <si>
    <t>Mantiene Penas Alternas</t>
  </si>
  <si>
    <t>INCIDENTES, QUEJAS, RECLAMOS Y OTRAS GESTIONES ENTRADAS EN LOS</t>
  </si>
  <si>
    <t>MOVIMIENTO DE INCIDENTES, QUEJAS, RECLAMOS Y OTRAS GESTIONES PRESENTADAS</t>
  </si>
  <si>
    <t>INCIDENTES DE LIBERTAD CONDICIONAL EN LOS JUZGADOS DE EJECUCIÓN DE LA PENA</t>
  </si>
  <si>
    <t>TIPO DE</t>
  </si>
  <si>
    <t>RESOLUCIÓN</t>
  </si>
  <si>
    <t>JUZGADOS DE EJECUCIÓN DE LA PENA POR OFICINA, SEGÚN INCIDENTE PRESENTADO</t>
  </si>
  <si>
    <t>Condenada/o</t>
  </si>
  <si>
    <t>Defensora/or Público</t>
  </si>
  <si>
    <t>Defensora/or privado</t>
  </si>
  <si>
    <t>PRESENTADAS EN LOS JUZGADOS DE EJECUCIÓN DE LA PENA POR OFICINA</t>
  </si>
  <si>
    <t>POR OFICINA DURANTE EL 2012</t>
  </si>
  <si>
    <t>POR OFICINA, SEGÚN TIPO DE RESOLUCIÓN DURANTE EL 2012</t>
  </si>
  <si>
    <r>
      <t xml:space="preserve">Elaborado por: </t>
    </r>
    <r>
      <rPr>
        <sz val="12"/>
        <rFont val="Times New Roman"/>
        <family val="1"/>
      </rPr>
      <t>Sección de Estadística, Departamento de Planificación.</t>
    </r>
  </si>
  <si>
    <r>
      <t>Elaborado por:</t>
    </r>
    <r>
      <rPr>
        <sz val="12"/>
        <rFont val="Times New Roman"/>
        <family val="1"/>
      </rPr>
      <t>Sección de Estadística, Departamento de Planificación.</t>
    </r>
  </si>
  <si>
    <r>
      <t>Elaborado por:</t>
    </r>
    <r>
      <rPr>
        <sz val="12"/>
        <rFont val="Times New Roman"/>
        <family val="1"/>
      </rPr>
      <t xml:space="preserve"> Sección de Estadística, Departamento de Planificación.</t>
    </r>
  </si>
  <si>
    <t>CUADRO N° 233</t>
  </si>
  <si>
    <t>CUADRO N° 234</t>
  </si>
  <si>
    <t>CUADRO N° 235</t>
  </si>
  <si>
    <t>CUADRO N° 236</t>
  </si>
  <si>
    <t>CUADRO N° 237</t>
  </si>
  <si>
    <t>CUADRO N° 238</t>
  </si>
  <si>
    <t>Total</t>
  </si>
  <si>
    <t>Entrados</t>
  </si>
  <si>
    <t>Activos al iniciar</t>
  </si>
  <si>
    <t xml:space="preserve">Activos al final </t>
  </si>
  <si>
    <t>%</t>
  </si>
  <si>
    <t>Modificación de la pena</t>
  </si>
  <si>
    <t>Medida de seguridad</t>
  </si>
  <si>
    <t>Quejas</t>
  </si>
  <si>
    <t>Ejecución diferida</t>
  </si>
  <si>
    <t>Aislamiento</t>
  </si>
  <si>
    <t>Enfermedad</t>
  </si>
  <si>
    <t>Quebrantamiento de la pena</t>
  </si>
  <si>
    <t>Unificación de penas</t>
  </si>
  <si>
    <t>Adecuación de penas</t>
  </si>
  <si>
    <t>Peticiones</t>
  </si>
  <si>
    <t>Conversión de la pena</t>
  </si>
  <si>
    <t>Penas alternativas</t>
  </si>
  <si>
    <t>Otros asuntos</t>
  </si>
  <si>
    <t>Tribunal de Juicio</t>
  </si>
  <si>
    <t>Otro</t>
  </si>
  <si>
    <t>Querellante</t>
  </si>
  <si>
    <t>Ministerio Público</t>
  </si>
  <si>
    <t>Inadmisible o rechazo plano</t>
  </si>
  <si>
    <t>Revocar</t>
  </si>
  <si>
    <t>Con lugar</t>
  </si>
  <si>
    <t xml:space="preserve">Sin lugar </t>
  </si>
  <si>
    <t>Cesa</t>
  </si>
  <si>
    <t>Archivar</t>
  </si>
  <si>
    <t>Incompetencia</t>
  </si>
  <si>
    <t>Acumulación</t>
  </si>
  <si>
    <t>Termina totalmente el proceso</t>
  </si>
  <si>
    <t>Total de resoluciones</t>
  </si>
  <si>
    <t>Mantiene</t>
  </si>
  <si>
    <t>Mantiene Libertad condicional</t>
  </si>
  <si>
    <t>Mantiene Medidas de seguridad</t>
  </si>
  <si>
    <t>Mantiene Incidente de enfermedad</t>
  </si>
  <si>
    <t>Prueba para mejor resolver</t>
  </si>
  <si>
    <t>Resoluciones que permanecen en el circulante</t>
  </si>
  <si>
    <t>Libertad condicional con lugar dictadas en el año</t>
  </si>
  <si>
    <t>Otros incidentes</t>
  </si>
  <si>
    <t>Extinción de pena (prescripción)</t>
  </si>
  <si>
    <t>EN LOS JUZGADOS DE EJECUCIÓN DE LA PENA EN MATERIA PENAL POR</t>
  </si>
  <si>
    <t>BALANCE GENERAL</t>
  </si>
  <si>
    <t>TOTAL</t>
  </si>
  <si>
    <t>SAN JOSÉ</t>
  </si>
  <si>
    <t>ALAJUELA</t>
  </si>
  <si>
    <t>CARTAGO</t>
  </si>
  <si>
    <t>PUNTARENAS</t>
  </si>
  <si>
    <t>LIMÓN</t>
  </si>
  <si>
    <t>INCIDENTES</t>
  </si>
  <si>
    <t>PRESENTADOS</t>
  </si>
  <si>
    <t>Solicitud libertad condicional</t>
  </si>
  <si>
    <t>Prescripción (extinción de la pena)</t>
  </si>
  <si>
    <t>Solicitud internamiento hospitalario</t>
  </si>
  <si>
    <t>Cálculo cumplimiento pena</t>
  </si>
  <si>
    <t>Establecimiento penitenciario</t>
  </si>
  <si>
    <t>Oficina atención de la comunidad</t>
  </si>
  <si>
    <t>Centro Semi Institucional</t>
  </si>
  <si>
    <t>PROCEDENCIA DE LOS INCIDENTES, QUEJAS, RECLAMOS Y OTRAS GESTIONES</t>
  </si>
  <si>
    <t>TIPO DE INCIDENTE TERMINADO EN LOS JUZGADOS DE EJECUCIÓN DE LA PENA</t>
  </si>
  <si>
    <t>RESUELTOS</t>
  </si>
  <si>
    <t>OFICINA</t>
  </si>
  <si>
    <t>PROCEDENCIA</t>
  </si>
  <si>
    <t>Inst. Nacional de Criminología</t>
  </si>
  <si>
    <t>TIPO DE RESOLUCIÓN</t>
  </si>
  <si>
    <t xml:space="preserve">TIPO DE RESOLUCIONES DICTADAS SOBRE INCIDENTES, QUEJAS, RECLAMOS Y OTRAS GESTIONES </t>
  </si>
  <si>
    <t>Internamiento</t>
  </si>
  <si>
    <t>LIBERIA</t>
  </si>
  <si>
    <t>Prueba para mejor resolver Libertad   cond</t>
  </si>
  <si>
    <t>Prueba para mejor resolver Med Seg</t>
  </si>
  <si>
    <t>Con lugar Incidente de Enfermedad</t>
  </si>
  <si>
    <t>Sustituye o modifica</t>
  </si>
</sst>
</file>

<file path=xl/styles.xml><?xml version="1.0" encoding="utf-8"?>
<styleSheet xmlns="http://schemas.openxmlformats.org/spreadsheetml/2006/main">
  <numFmts count="33">
    <numFmt numFmtId="5" formatCode="#,##0&quot;C&quot;;\-#,##0&quot;C&quot;"/>
    <numFmt numFmtId="6" formatCode="#,##0&quot;C&quot;;[Red]\-#,##0&quot;C&quot;"/>
    <numFmt numFmtId="7" formatCode="#,##0.00&quot;C&quot;;\-#,##0.00&quot;C&quot;"/>
    <numFmt numFmtId="8" formatCode="#,##0.00&quot;C&quot;;[Red]\-#,##0.00&quot;C&quot;"/>
    <numFmt numFmtId="42" formatCode="_-* #,##0&quot;C&quot;_-;\-* #,##0&quot;C&quot;_-;_-* &quot;-&quot;&quot;C&quot;_-;_-@_-"/>
    <numFmt numFmtId="41" formatCode="_-* #,##0_C_-;\-* #,##0_C_-;_-* &quot;-&quot;_C_-;_-@_-"/>
    <numFmt numFmtId="44" formatCode="_-* #,##0.00&quot;C&quot;_-;\-* #,##0.00&quot;C&quot;_-;_-* &quot;-&quot;??&quot;C&quot;_-;_-@_-"/>
    <numFmt numFmtId="43" formatCode="_-* #,##0.00_C_-;\-* #,##0.00_C_-;_-* &quot;-&quot;??_C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mmmm\-yy"/>
    <numFmt numFmtId="187" formatCode="0.0%"/>
    <numFmt numFmtId="188" formatCode="0.0"/>
  </numFmts>
  <fonts count="2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0"/>
    </font>
    <font>
      <b/>
      <sz val="12"/>
      <color indexed="1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2" borderId="1" applyNumberFormat="0" applyAlignment="0" applyProtection="0"/>
    <xf numFmtId="0" fontId="8" fillId="16" borderId="2" applyNumberFormat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3" borderId="1" applyNumberFormat="0" applyAlignment="0" applyProtection="0"/>
    <xf numFmtId="0" fontId="15" fillId="0" borderId="6" applyNumberFormat="0" applyFill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6" fillId="8" borderId="0" applyNumberFormat="0" applyBorder="0" applyAlignment="0" applyProtection="0"/>
    <xf numFmtId="0" fontId="0" fillId="4" borderId="7" applyNumberFormat="0" applyFont="0" applyAlignment="0" applyProtection="0"/>
    <xf numFmtId="0" fontId="17" fillId="2" borderId="8" applyNumberFormat="0" applyAlignment="0" applyProtection="0"/>
    <xf numFmtId="9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2" fillId="0" borderId="10" xfId="0" applyFont="1" applyFill="1" applyBorder="1" applyAlignment="1">
      <alignment/>
    </xf>
    <xf numFmtId="1" fontId="22" fillId="0" borderId="10" xfId="0" applyNumberFormat="1" applyFont="1" applyFill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11" xfId="0" applyFont="1" applyBorder="1" applyAlignment="1">
      <alignment horizontal="center"/>
    </xf>
    <xf numFmtId="0" fontId="21" fillId="0" borderId="10" xfId="0" applyFont="1" applyFill="1" applyBorder="1" applyAlignment="1">
      <alignment/>
    </xf>
    <xf numFmtId="1" fontId="23" fillId="0" borderId="10" xfId="0" applyNumberFormat="1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10" xfId="0" applyFont="1" applyBorder="1" applyAlignment="1">
      <alignment horizontal="left"/>
    </xf>
    <xf numFmtId="1" fontId="23" fillId="0" borderId="10" xfId="0" applyNumberFormat="1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0" xfId="0" applyFont="1" applyFill="1" applyBorder="1" applyAlignment="1">
      <alignment horizontal="left"/>
    </xf>
    <xf numFmtId="1" fontId="21" fillId="0" borderId="12" xfId="0" applyNumberFormat="1" applyFont="1" applyFill="1" applyBorder="1" applyAlignment="1">
      <alignment horizontal="center"/>
    </xf>
    <xf numFmtId="1" fontId="21" fillId="0" borderId="13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3" fillId="0" borderId="10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right" wrapText="1"/>
    </xf>
    <xf numFmtId="0" fontId="25" fillId="0" borderId="1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1" fillId="0" borderId="15" xfId="0" applyFont="1" applyBorder="1" applyAlignment="1">
      <alignment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3" fillId="18" borderId="0" xfId="0" applyFont="1" applyFill="1" applyBorder="1" applyAlignment="1">
      <alignment horizontal="center"/>
    </xf>
    <xf numFmtId="0" fontId="21" fillId="18" borderId="0" xfId="0" applyFont="1" applyFill="1" applyAlignment="1">
      <alignment/>
    </xf>
    <xf numFmtId="0" fontId="23" fillId="18" borderId="11" xfId="0" applyFont="1" applyFill="1" applyBorder="1" applyAlignment="1">
      <alignment horizontal="center"/>
    </xf>
    <xf numFmtId="0" fontId="23" fillId="18" borderId="18" xfId="0" applyFont="1" applyFill="1" applyBorder="1" applyAlignment="1">
      <alignment horizontal="center"/>
    </xf>
    <xf numFmtId="0" fontId="23" fillId="18" borderId="19" xfId="0" applyFont="1" applyFill="1" applyBorder="1" applyAlignment="1">
      <alignment horizontal="center"/>
    </xf>
    <xf numFmtId="0" fontId="23" fillId="18" borderId="15" xfId="0" applyFont="1" applyFill="1" applyBorder="1" applyAlignment="1">
      <alignment horizontal="center"/>
    </xf>
    <xf numFmtId="0" fontId="23" fillId="18" borderId="20" xfId="0" applyFont="1" applyFill="1" applyBorder="1" applyAlignment="1">
      <alignment horizontal="center"/>
    </xf>
    <xf numFmtId="0" fontId="23" fillId="18" borderId="16" xfId="0" applyFont="1" applyFill="1" applyBorder="1" applyAlignment="1">
      <alignment horizontal="center"/>
    </xf>
    <xf numFmtId="0" fontId="23" fillId="18" borderId="17" xfId="0" applyFont="1" applyFill="1" applyBorder="1" applyAlignment="1">
      <alignment horizontal="center"/>
    </xf>
    <xf numFmtId="1" fontId="23" fillId="0" borderId="0" xfId="0" applyNumberFormat="1" applyFont="1" applyAlignment="1">
      <alignment/>
    </xf>
    <xf numFmtId="1" fontId="21" fillId="0" borderId="0" xfId="0" applyNumberFormat="1" applyFont="1" applyAlignment="1">
      <alignment/>
    </xf>
    <xf numFmtId="1" fontId="21" fillId="0" borderId="10" xfId="0" applyNumberFormat="1" applyFont="1" applyBorder="1" applyAlignment="1">
      <alignment/>
    </xf>
    <xf numFmtId="1" fontId="25" fillId="2" borderId="12" xfId="0" applyNumberFormat="1" applyFont="1" applyFill="1" applyBorder="1" applyAlignment="1">
      <alignment horizontal="center"/>
    </xf>
    <xf numFmtId="1" fontId="25" fillId="2" borderId="13" xfId="0" applyNumberFormat="1" applyFont="1" applyFill="1" applyBorder="1" applyAlignment="1">
      <alignment horizontal="center"/>
    </xf>
    <xf numFmtId="187" fontId="23" fillId="0" borderId="10" xfId="0" applyNumberFormat="1" applyFont="1" applyBorder="1" applyAlignment="1">
      <alignment horizontal="center"/>
    </xf>
    <xf numFmtId="1" fontId="23" fillId="0" borderId="12" xfId="0" applyNumberFormat="1" applyFont="1" applyBorder="1" applyAlignment="1">
      <alignment horizontal="center"/>
    </xf>
    <xf numFmtId="1" fontId="23" fillId="0" borderId="13" xfId="0" applyNumberFormat="1" applyFont="1" applyBorder="1" applyAlignment="1">
      <alignment horizontal="center"/>
    </xf>
    <xf numFmtId="1" fontId="23" fillId="0" borderId="12" xfId="0" applyNumberFormat="1" applyFont="1" applyFill="1" applyBorder="1" applyAlignment="1">
      <alignment horizontal="center"/>
    </xf>
    <xf numFmtId="1" fontId="23" fillId="0" borderId="13" xfId="0" applyNumberFormat="1" applyFont="1" applyFill="1" applyBorder="1" applyAlignment="1">
      <alignment horizontal="center"/>
    </xf>
    <xf numFmtId="1" fontId="21" fillId="0" borderId="10" xfId="0" applyNumberFormat="1" applyFont="1" applyFill="1" applyBorder="1" applyAlignment="1">
      <alignment horizontal="left"/>
    </xf>
    <xf numFmtId="1" fontId="21" fillId="0" borderId="12" xfId="0" applyNumberFormat="1" applyFont="1" applyBorder="1" applyAlignment="1">
      <alignment horizontal="center"/>
    </xf>
    <xf numFmtId="1" fontId="21" fillId="0" borderId="13" xfId="0" applyNumberFormat="1" applyFont="1" applyBorder="1" applyAlignment="1">
      <alignment horizontal="center"/>
    </xf>
    <xf numFmtId="1" fontId="21" fillId="0" borderId="10" xfId="0" applyNumberFormat="1" applyFont="1" applyFill="1" applyBorder="1" applyAlignment="1">
      <alignment/>
    </xf>
    <xf numFmtId="1" fontId="21" fillId="0" borderId="15" xfId="0" applyNumberFormat="1" applyFont="1" applyBorder="1" applyAlignment="1">
      <alignment/>
    </xf>
    <xf numFmtId="1" fontId="21" fillId="0" borderId="16" xfId="0" applyNumberFormat="1" applyFont="1" applyBorder="1" applyAlignment="1">
      <alignment horizontal="center"/>
    </xf>
    <xf numFmtId="1" fontId="21" fillId="0" borderId="17" xfId="0" applyNumberFormat="1" applyFont="1" applyBorder="1" applyAlignment="1">
      <alignment horizontal="center"/>
    </xf>
    <xf numFmtId="1" fontId="21" fillId="0" borderId="0" xfId="0" applyNumberFormat="1" applyFont="1" applyFill="1" applyBorder="1" applyAlignment="1">
      <alignment/>
    </xf>
    <xf numFmtId="1" fontId="23" fillId="18" borderId="0" xfId="0" applyNumberFormat="1" applyFont="1" applyFill="1" applyBorder="1" applyAlignment="1">
      <alignment horizontal="center"/>
    </xf>
    <xf numFmtId="1" fontId="21" fillId="18" borderId="0" xfId="0" applyNumberFormat="1" applyFont="1" applyFill="1" applyAlignment="1">
      <alignment/>
    </xf>
    <xf numFmtId="1" fontId="23" fillId="18" borderId="11" xfId="0" applyNumberFormat="1" applyFont="1" applyFill="1" applyBorder="1" applyAlignment="1">
      <alignment horizontal="center"/>
    </xf>
    <xf numFmtId="1" fontId="23" fillId="18" borderId="18" xfId="0" applyNumberFormat="1" applyFont="1" applyFill="1" applyBorder="1" applyAlignment="1">
      <alignment horizontal="center"/>
    </xf>
    <xf numFmtId="1" fontId="23" fillId="18" borderId="21" xfId="0" applyNumberFormat="1" applyFont="1" applyFill="1" applyBorder="1" applyAlignment="1">
      <alignment horizontal="center"/>
    </xf>
    <xf numFmtId="1" fontId="23" fillId="18" borderId="19" xfId="0" applyNumberFormat="1" applyFont="1" applyFill="1" applyBorder="1" applyAlignment="1">
      <alignment horizontal="center"/>
    </xf>
    <xf numFmtId="1" fontId="23" fillId="18" borderId="15" xfId="0" applyNumberFormat="1" applyFont="1" applyFill="1" applyBorder="1" applyAlignment="1">
      <alignment horizontal="center"/>
    </xf>
    <xf numFmtId="1" fontId="23" fillId="18" borderId="20" xfId="0" applyNumberFormat="1" applyFont="1" applyFill="1" applyBorder="1" applyAlignment="1">
      <alignment horizontal="center"/>
    </xf>
    <xf numFmtId="1" fontId="23" fillId="18" borderId="16" xfId="0" applyNumberFormat="1" applyFont="1" applyFill="1" applyBorder="1" applyAlignment="1">
      <alignment horizontal="center"/>
    </xf>
    <xf numFmtId="1" fontId="23" fillId="18" borderId="17" xfId="0" applyNumberFormat="1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1" fontId="25" fillId="0" borderId="21" xfId="0" applyNumberFormat="1" applyFont="1" applyBorder="1" applyAlignment="1">
      <alignment horizontal="center"/>
    </xf>
    <xf numFmtId="1" fontId="25" fillId="0" borderId="22" xfId="0" applyNumberFormat="1" applyFont="1" applyBorder="1" applyAlignment="1">
      <alignment horizontal="center"/>
    </xf>
    <xf numFmtId="187" fontId="21" fillId="0" borderId="10" xfId="0" applyNumberFormat="1" applyFont="1" applyBorder="1" applyAlignment="1">
      <alignment horizontal="left"/>
    </xf>
    <xf numFmtId="0" fontId="21" fillId="0" borderId="10" xfId="0" applyFont="1" applyBorder="1" applyAlignment="1">
      <alignment/>
    </xf>
    <xf numFmtId="0" fontId="23" fillId="18" borderId="21" xfId="0" applyFont="1" applyFill="1" applyBorder="1" applyAlignment="1">
      <alignment horizontal="center"/>
    </xf>
    <xf numFmtId="0" fontId="23" fillId="18" borderId="10" xfId="0" applyFont="1" applyFill="1" applyBorder="1" applyAlignment="1">
      <alignment horizontal="center"/>
    </xf>
    <xf numFmtId="0" fontId="23" fillId="18" borderId="0" xfId="0" applyFont="1" applyFill="1" applyBorder="1" applyAlignment="1">
      <alignment horizontal="center"/>
    </xf>
    <xf numFmtId="0" fontId="23" fillId="18" borderId="12" xfId="0" applyFont="1" applyFill="1" applyBorder="1" applyAlignment="1">
      <alignment horizontal="center"/>
    </xf>
    <xf numFmtId="0" fontId="23" fillId="18" borderId="13" xfId="0" applyFont="1" applyFill="1" applyBorder="1" applyAlignment="1">
      <alignment horizontal="center"/>
    </xf>
    <xf numFmtId="0" fontId="21" fillId="0" borderId="23" xfId="0" applyFont="1" applyBorder="1" applyAlignment="1">
      <alignment horizontal="left"/>
    </xf>
    <xf numFmtId="0" fontId="23" fillId="0" borderId="24" xfId="0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21" fillId="0" borderId="27" xfId="0" applyFont="1" applyFill="1" applyBorder="1" applyAlignment="1">
      <alignment horizontal="left"/>
    </xf>
    <xf numFmtId="0" fontId="23" fillId="0" borderId="28" xfId="0" applyFont="1" applyBorder="1" applyAlignment="1">
      <alignment horizontal="center"/>
    </xf>
    <xf numFmtId="187" fontId="23" fillId="0" borderId="28" xfId="0" applyNumberFormat="1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187" fontId="23" fillId="0" borderId="12" xfId="0" applyNumberFormat="1" applyFont="1" applyBorder="1" applyAlignment="1">
      <alignment horizontal="center"/>
    </xf>
    <xf numFmtId="0" fontId="21" fillId="0" borderId="15" xfId="0" applyFont="1" applyFill="1" applyBorder="1" applyAlignment="1">
      <alignment horizontal="left"/>
    </xf>
    <xf numFmtId="0" fontId="23" fillId="0" borderId="29" xfId="0" applyFont="1" applyBorder="1" applyAlignment="1">
      <alignment horizontal="center"/>
    </xf>
    <xf numFmtId="187" fontId="23" fillId="0" borderId="29" xfId="0" applyNumberFormat="1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21" fillId="0" borderId="3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Comma" xfId="52"/>
    <cellStyle name="Comma [0]" xfId="53"/>
    <cellStyle name="Currency" xfId="54"/>
    <cellStyle name="Currency [0]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3399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zoomScale="70" zoomScaleNormal="70" zoomScaleSheetLayoutView="85" zoomScalePageLayoutView="0" workbookViewId="0" topLeftCell="A1">
      <selection activeCell="K47" sqref="K47"/>
    </sheetView>
  </sheetViews>
  <sheetFormatPr defaultColWidth="11.57421875" defaultRowHeight="12.75"/>
  <cols>
    <col min="1" max="1" width="67.140625" style="5" customWidth="1"/>
    <col min="2" max="2" width="16.421875" style="5" customWidth="1"/>
    <col min="3" max="4" width="17.8515625" style="5" customWidth="1"/>
    <col min="5" max="5" width="17.421875" style="5" customWidth="1"/>
    <col min="6" max="6" width="22.421875" style="5" customWidth="1"/>
    <col min="7" max="7" width="17.8515625" style="5" customWidth="1"/>
    <col min="8" max="8" width="17.421875" style="5" customWidth="1"/>
    <col min="9" max="9" width="17.7109375" style="5" customWidth="1"/>
    <col min="10" max="10" width="11.421875" style="5" customWidth="1"/>
    <col min="11" max="11" width="27.140625" style="5" bestFit="1" customWidth="1"/>
    <col min="12" max="16384" width="11.421875" style="5" customWidth="1"/>
  </cols>
  <sheetData>
    <row r="1" spans="1:2" ht="15">
      <c r="A1" s="3" t="s">
        <v>23</v>
      </c>
      <c r="B1" s="4"/>
    </row>
    <row r="3" spans="1:9" ht="15">
      <c r="A3" s="31" t="s">
        <v>9</v>
      </c>
      <c r="B3" s="31"/>
      <c r="C3" s="31"/>
      <c r="D3" s="31"/>
      <c r="E3" s="31"/>
      <c r="F3" s="31"/>
      <c r="G3" s="31"/>
      <c r="H3" s="31"/>
      <c r="I3" s="31"/>
    </row>
    <row r="4" spans="1:9" ht="15">
      <c r="A4" s="31" t="s">
        <v>70</v>
      </c>
      <c r="B4" s="31"/>
      <c r="C4" s="31"/>
      <c r="D4" s="31"/>
      <c r="E4" s="31"/>
      <c r="F4" s="31"/>
      <c r="G4" s="31"/>
      <c r="H4" s="31"/>
      <c r="I4" s="31"/>
    </row>
    <row r="5" spans="1:9" ht="15">
      <c r="A5" s="31" t="s">
        <v>5</v>
      </c>
      <c r="B5" s="31"/>
      <c r="C5" s="31"/>
      <c r="D5" s="31"/>
      <c r="E5" s="31"/>
      <c r="F5" s="31"/>
      <c r="G5" s="31"/>
      <c r="H5" s="31"/>
      <c r="I5" s="31"/>
    </row>
    <row r="6" spans="1:9" ht="15">
      <c r="A6" s="32"/>
      <c r="B6" s="32"/>
      <c r="C6" s="32"/>
      <c r="D6" s="32"/>
      <c r="E6" s="32"/>
      <c r="F6" s="32"/>
      <c r="G6" s="32"/>
      <c r="H6" s="32"/>
      <c r="I6" s="32"/>
    </row>
    <row r="7" spans="1:9" ht="15">
      <c r="A7" s="33"/>
      <c r="B7" s="34"/>
      <c r="C7" s="35" t="s">
        <v>90</v>
      </c>
      <c r="D7" s="35"/>
      <c r="E7" s="35"/>
      <c r="F7" s="35"/>
      <c r="G7" s="35"/>
      <c r="H7" s="35"/>
      <c r="I7" s="35"/>
    </row>
    <row r="8" spans="1:9" ht="15">
      <c r="A8" s="36" t="s">
        <v>71</v>
      </c>
      <c r="B8" s="37" t="s">
        <v>72</v>
      </c>
      <c r="C8" s="38" t="s">
        <v>73</v>
      </c>
      <c r="D8" s="38" t="s">
        <v>74</v>
      </c>
      <c r="E8" s="38" t="s">
        <v>75</v>
      </c>
      <c r="F8" s="38" t="s">
        <v>76</v>
      </c>
      <c r="G8" s="39" t="s">
        <v>96</v>
      </c>
      <c r="H8" s="39" t="s">
        <v>77</v>
      </c>
      <c r="I8" s="39" t="s">
        <v>1</v>
      </c>
    </row>
    <row r="9" spans="1:9" ht="15">
      <c r="A9" s="7"/>
      <c r="B9" s="8"/>
      <c r="C9" s="9"/>
      <c r="D9" s="9"/>
      <c r="E9" s="9"/>
      <c r="F9" s="9"/>
      <c r="G9" s="10"/>
      <c r="H9" s="10"/>
      <c r="I9" s="10"/>
    </row>
    <row r="10" spans="1:9" ht="15">
      <c r="A10" s="11" t="s">
        <v>31</v>
      </c>
      <c r="B10" s="12">
        <v>2923</v>
      </c>
      <c r="C10" s="13">
        <v>1058</v>
      </c>
      <c r="D10" s="13">
        <v>862</v>
      </c>
      <c r="E10" s="13">
        <v>441</v>
      </c>
      <c r="F10" s="13">
        <v>124</v>
      </c>
      <c r="G10" s="13">
        <v>152</v>
      </c>
      <c r="H10" s="14">
        <v>48</v>
      </c>
      <c r="I10" s="14">
        <v>238</v>
      </c>
    </row>
    <row r="11" spans="1:10" s="19" customFormat="1" ht="15">
      <c r="A11" s="15" t="s">
        <v>30</v>
      </c>
      <c r="B11" s="8">
        <v>9017</v>
      </c>
      <c r="C11" s="16">
        <v>1680</v>
      </c>
      <c r="D11" s="16">
        <v>4150</v>
      </c>
      <c r="E11" s="16">
        <v>1199</v>
      </c>
      <c r="F11" s="16">
        <v>467</v>
      </c>
      <c r="G11" s="16">
        <v>454</v>
      </c>
      <c r="H11" s="16">
        <v>496</v>
      </c>
      <c r="I11" s="17">
        <v>571</v>
      </c>
      <c r="J11" s="18"/>
    </row>
    <row r="12" spans="1:10" s="19" customFormat="1" ht="15">
      <c r="A12" s="15" t="s">
        <v>59</v>
      </c>
      <c r="B12" s="8">
        <v>8839</v>
      </c>
      <c r="C12" s="9">
        <v>1599</v>
      </c>
      <c r="D12" s="9">
        <v>4156</v>
      </c>
      <c r="E12" s="9">
        <v>1165</v>
      </c>
      <c r="F12" s="9">
        <v>450</v>
      </c>
      <c r="G12" s="9">
        <v>426</v>
      </c>
      <c r="H12" s="9">
        <v>387</v>
      </c>
      <c r="I12" s="10">
        <v>656</v>
      </c>
      <c r="J12" s="18"/>
    </row>
    <row r="13" spans="1:10" s="19" customFormat="1" ht="15">
      <c r="A13" s="15" t="s">
        <v>32</v>
      </c>
      <c r="B13" s="8">
        <v>3101</v>
      </c>
      <c r="C13" s="9">
        <v>1139</v>
      </c>
      <c r="D13" s="9">
        <v>856</v>
      </c>
      <c r="E13" s="9">
        <v>475</v>
      </c>
      <c r="F13" s="9">
        <v>141</v>
      </c>
      <c r="G13" s="9">
        <v>180</v>
      </c>
      <c r="H13" s="9">
        <v>157</v>
      </c>
      <c r="I13" s="10">
        <v>153</v>
      </c>
      <c r="J13" s="18"/>
    </row>
    <row r="14" spans="1:10" s="19" customFormat="1" ht="15">
      <c r="A14" s="15"/>
      <c r="B14" s="20"/>
      <c r="C14" s="9"/>
      <c r="D14" s="9"/>
      <c r="E14" s="9"/>
      <c r="F14" s="9"/>
      <c r="G14" s="10"/>
      <c r="H14" s="10"/>
      <c r="I14" s="10"/>
      <c r="J14" s="18"/>
    </row>
    <row r="15" spans="1:10" s="19" customFormat="1" ht="15">
      <c r="A15" s="20" t="s">
        <v>60</v>
      </c>
      <c r="B15" s="8">
        <f>SUM(C15:I15)</f>
        <v>10272</v>
      </c>
      <c r="C15" s="21">
        <v>2427</v>
      </c>
      <c r="D15" s="21">
        <v>4353</v>
      </c>
      <c r="E15" s="21">
        <v>1415</v>
      </c>
      <c r="F15" s="21">
        <v>472</v>
      </c>
      <c r="G15" s="21">
        <v>504</v>
      </c>
      <c r="H15" s="22">
        <v>394</v>
      </c>
      <c r="I15" s="22">
        <v>707</v>
      </c>
      <c r="J15" s="18"/>
    </row>
    <row r="16" spans="1:10" s="19" customFormat="1" ht="15">
      <c r="A16" s="23"/>
      <c r="B16" s="24"/>
      <c r="C16" s="24"/>
      <c r="D16" s="24"/>
      <c r="E16" s="24"/>
      <c r="F16" s="24"/>
      <c r="G16" s="24"/>
      <c r="H16" s="24"/>
      <c r="I16" s="25"/>
      <c r="J16" s="18"/>
    </row>
    <row r="17" spans="1:10" s="19" customFormat="1" ht="15">
      <c r="A17" s="20" t="s">
        <v>66</v>
      </c>
      <c r="B17" s="20">
        <f>SUM(C17:I17)</f>
        <v>1444</v>
      </c>
      <c r="C17" s="20">
        <v>828</v>
      </c>
      <c r="D17" s="20">
        <v>197</v>
      </c>
      <c r="E17" s="20">
        <f>SUM(E18:E29)</f>
        <v>259</v>
      </c>
      <c r="F17" s="20">
        <f>SUM(F18:F29)</f>
        <v>22</v>
      </c>
      <c r="G17" s="20">
        <f>SUM(G18:G29)</f>
        <v>78</v>
      </c>
      <c r="H17" s="20">
        <f>SUM(H18:H29)</f>
        <v>7</v>
      </c>
      <c r="I17" s="20">
        <f>SUM(I18:I29)</f>
        <v>53</v>
      </c>
      <c r="J17" s="18"/>
    </row>
    <row r="18" spans="1:10" s="19" customFormat="1" ht="15">
      <c r="A18" s="23" t="s">
        <v>67</v>
      </c>
      <c r="B18" s="20">
        <v>617</v>
      </c>
      <c r="C18" s="9">
        <v>354</v>
      </c>
      <c r="D18" s="9">
        <v>130</v>
      </c>
      <c r="E18" s="9">
        <v>51</v>
      </c>
      <c r="F18" s="9">
        <v>20</v>
      </c>
      <c r="G18" s="9">
        <v>44</v>
      </c>
      <c r="H18" s="9">
        <v>2</v>
      </c>
      <c r="I18" s="10">
        <v>16</v>
      </c>
      <c r="J18" s="18"/>
    </row>
    <row r="19" spans="1:10" s="19" customFormat="1" ht="15">
      <c r="A19" s="23" t="s">
        <v>62</v>
      </c>
      <c r="B19" s="20">
        <v>433</v>
      </c>
      <c r="C19" s="9">
        <v>288</v>
      </c>
      <c r="D19" s="9">
        <v>0</v>
      </c>
      <c r="E19" s="9">
        <v>116</v>
      </c>
      <c r="F19" s="9">
        <v>0</v>
      </c>
      <c r="G19" s="9">
        <v>1</v>
      </c>
      <c r="H19" s="9">
        <v>0</v>
      </c>
      <c r="I19" s="10">
        <v>28</v>
      </c>
      <c r="J19" s="18"/>
    </row>
    <row r="20" spans="1:10" s="19" customFormat="1" ht="15">
      <c r="A20" s="23" t="s">
        <v>63</v>
      </c>
      <c r="B20" s="20">
        <v>56</v>
      </c>
      <c r="C20" s="9">
        <v>22</v>
      </c>
      <c r="D20" s="9">
        <v>0</v>
      </c>
      <c r="E20" s="9">
        <v>26</v>
      </c>
      <c r="F20" s="9">
        <v>0</v>
      </c>
      <c r="G20" s="9">
        <v>8</v>
      </c>
      <c r="H20" s="9">
        <v>0</v>
      </c>
      <c r="I20" s="10">
        <v>0</v>
      </c>
      <c r="J20" s="18"/>
    </row>
    <row r="21" spans="1:10" s="19" customFormat="1" ht="15">
      <c r="A21" s="23" t="s">
        <v>4</v>
      </c>
      <c r="B21" s="20">
        <v>88</v>
      </c>
      <c r="C21" s="9">
        <v>33</v>
      </c>
      <c r="D21" s="9">
        <v>36</v>
      </c>
      <c r="E21" s="9">
        <v>3</v>
      </c>
      <c r="F21" s="9">
        <v>2</v>
      </c>
      <c r="G21" s="9">
        <v>3</v>
      </c>
      <c r="H21" s="9">
        <v>3</v>
      </c>
      <c r="I21" s="10">
        <v>8</v>
      </c>
      <c r="J21" s="18"/>
    </row>
    <row r="22" spans="1:10" s="19" customFormat="1" ht="15">
      <c r="A22" s="23" t="s">
        <v>64</v>
      </c>
      <c r="B22" s="20">
        <v>13</v>
      </c>
      <c r="C22" s="9">
        <v>0</v>
      </c>
      <c r="D22" s="9">
        <v>0</v>
      </c>
      <c r="E22" s="9">
        <v>13</v>
      </c>
      <c r="F22" s="9">
        <v>0</v>
      </c>
      <c r="G22" s="9">
        <v>0</v>
      </c>
      <c r="H22" s="9">
        <v>0</v>
      </c>
      <c r="I22" s="10">
        <v>0</v>
      </c>
      <c r="J22" s="18"/>
    </row>
    <row r="23" spans="1:10" s="19" customFormat="1" ht="15">
      <c r="A23" s="23" t="s">
        <v>97</v>
      </c>
      <c r="B23" s="20">
        <v>25</v>
      </c>
      <c r="C23" s="9">
        <v>4</v>
      </c>
      <c r="D23" s="9">
        <v>0</v>
      </c>
      <c r="E23" s="9">
        <v>21</v>
      </c>
      <c r="F23" s="9">
        <v>0</v>
      </c>
      <c r="G23" s="9">
        <v>0</v>
      </c>
      <c r="H23" s="9">
        <v>0</v>
      </c>
      <c r="I23" s="10">
        <v>0</v>
      </c>
      <c r="J23" s="18"/>
    </row>
    <row r="24" spans="1:10" s="19" customFormat="1" ht="15">
      <c r="A24" s="23" t="s">
        <v>98</v>
      </c>
      <c r="B24" s="20">
        <v>3</v>
      </c>
      <c r="C24" s="9">
        <v>3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10">
        <v>0</v>
      </c>
      <c r="J24" s="18"/>
    </row>
    <row r="25" spans="1:10" s="19" customFormat="1" ht="15">
      <c r="A25" s="23" t="s">
        <v>3</v>
      </c>
      <c r="B25" s="20">
        <v>7</v>
      </c>
      <c r="C25" s="9">
        <v>0</v>
      </c>
      <c r="D25" s="9">
        <v>0</v>
      </c>
      <c r="E25" s="9">
        <v>7</v>
      </c>
      <c r="F25" s="9">
        <v>0</v>
      </c>
      <c r="G25" s="9">
        <v>0</v>
      </c>
      <c r="H25" s="9">
        <v>0</v>
      </c>
      <c r="I25" s="10">
        <v>0</v>
      </c>
      <c r="J25" s="18"/>
    </row>
    <row r="26" spans="1:10" s="19" customFormat="1" ht="15">
      <c r="A26" s="23" t="s">
        <v>99</v>
      </c>
      <c r="B26" s="20">
        <v>40</v>
      </c>
      <c r="C26" s="9">
        <v>3</v>
      </c>
      <c r="D26" s="9">
        <v>22</v>
      </c>
      <c r="E26" s="9">
        <v>13</v>
      </c>
      <c r="F26" s="9">
        <v>0</v>
      </c>
      <c r="G26" s="9">
        <v>1</v>
      </c>
      <c r="H26" s="9">
        <v>0</v>
      </c>
      <c r="I26" s="10">
        <v>1</v>
      </c>
      <c r="J26" s="18"/>
    </row>
    <row r="27" spans="1:10" s="19" customFormat="1" ht="15">
      <c r="A27" s="23" t="s">
        <v>2</v>
      </c>
      <c r="B27" s="20">
        <v>150</v>
      </c>
      <c r="C27" s="9">
        <v>118</v>
      </c>
      <c r="D27" s="9">
        <v>9</v>
      </c>
      <c r="E27" s="9">
        <v>0</v>
      </c>
      <c r="F27" s="9">
        <v>0</v>
      </c>
      <c r="G27" s="9">
        <v>21</v>
      </c>
      <c r="H27" s="9">
        <v>2</v>
      </c>
      <c r="I27" s="10">
        <v>0</v>
      </c>
      <c r="J27" s="18"/>
    </row>
    <row r="28" spans="1:10" s="19" customFormat="1" ht="15">
      <c r="A28" s="23" t="s">
        <v>0</v>
      </c>
      <c r="B28" s="20">
        <v>3</v>
      </c>
      <c r="C28" s="9">
        <v>3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10">
        <v>0</v>
      </c>
      <c r="J28" s="18"/>
    </row>
    <row r="29" spans="1:10" s="19" customFormat="1" ht="15">
      <c r="A29" s="23" t="s">
        <v>7</v>
      </c>
      <c r="B29" s="20">
        <v>9</v>
      </c>
      <c r="C29" s="9">
        <v>0</v>
      </c>
      <c r="D29" s="9">
        <v>0</v>
      </c>
      <c r="E29" s="9">
        <v>9</v>
      </c>
      <c r="F29" s="9">
        <v>0</v>
      </c>
      <c r="G29" s="9">
        <v>0</v>
      </c>
      <c r="H29" s="9">
        <v>0</v>
      </c>
      <c r="I29" s="10">
        <v>0</v>
      </c>
      <c r="J29" s="18"/>
    </row>
    <row r="30" spans="1:9" ht="15">
      <c r="A30" s="26"/>
      <c r="B30" s="27"/>
      <c r="C30" s="28"/>
      <c r="D30" s="28"/>
      <c r="E30" s="28"/>
      <c r="F30" s="28"/>
      <c r="G30" s="29"/>
      <c r="H30" s="29"/>
      <c r="I30" s="29"/>
    </row>
    <row r="31" spans="1:2" ht="15">
      <c r="A31" s="1" t="s">
        <v>21</v>
      </c>
      <c r="B31" s="30"/>
    </row>
  </sheetData>
  <sheetProtection/>
  <mergeCells count="4">
    <mergeCell ref="A4:I4"/>
    <mergeCell ref="A3:I3"/>
    <mergeCell ref="A5:I5"/>
    <mergeCell ref="C7:I7"/>
  </mergeCells>
  <printOptions horizontalCentered="1" verticalCentered="1"/>
  <pageMargins left="0" right="0" top="0" bottom="0" header="0.5118110236220472" footer="0.5118110236220472"/>
  <pageSetup horizontalDpi="300" verticalDpi="300" orientation="landscape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zoomScale="75" zoomScaleNormal="75" zoomScaleSheetLayoutView="85" zoomScalePageLayoutView="0" workbookViewId="0" topLeftCell="A1">
      <selection activeCell="H52" sqref="H51:H52"/>
    </sheetView>
  </sheetViews>
  <sheetFormatPr defaultColWidth="11.57421875" defaultRowHeight="12.75"/>
  <cols>
    <col min="1" max="1" width="44.8515625" style="41" customWidth="1"/>
    <col min="2" max="2" width="18.7109375" style="41" customWidth="1"/>
    <col min="3" max="3" width="14.140625" style="41" customWidth="1"/>
    <col min="4" max="5" width="18.7109375" style="41" customWidth="1"/>
    <col min="6" max="6" width="20.421875" style="41" customWidth="1"/>
    <col min="7" max="7" width="23.00390625" style="41" customWidth="1"/>
    <col min="8" max="10" width="18.7109375" style="41" customWidth="1"/>
    <col min="11" max="16384" width="11.421875" style="41" customWidth="1"/>
  </cols>
  <sheetData>
    <row r="1" spans="1:3" ht="15">
      <c r="A1" s="40" t="s">
        <v>24</v>
      </c>
      <c r="B1" s="40"/>
      <c r="C1" s="40"/>
    </row>
    <row r="3" spans="1:10" ht="15">
      <c r="A3" s="58" t="s">
        <v>8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ht="15">
      <c r="A4" s="58" t="s">
        <v>13</v>
      </c>
      <c r="B4" s="58"/>
      <c r="C4" s="58"/>
      <c r="D4" s="58"/>
      <c r="E4" s="58"/>
      <c r="F4" s="58"/>
      <c r="G4" s="58"/>
      <c r="H4" s="58"/>
      <c r="I4" s="58"/>
      <c r="J4" s="58"/>
    </row>
    <row r="5" spans="1:10" ht="15">
      <c r="A5" s="58" t="s">
        <v>6</v>
      </c>
      <c r="B5" s="58"/>
      <c r="C5" s="58"/>
      <c r="D5" s="58"/>
      <c r="E5" s="58"/>
      <c r="F5" s="58"/>
      <c r="G5" s="58"/>
      <c r="H5" s="58"/>
      <c r="I5" s="58"/>
      <c r="J5" s="58"/>
    </row>
    <row r="6" spans="1:10" ht="15">
      <c r="A6" s="59"/>
      <c r="B6" s="59"/>
      <c r="C6" s="59"/>
      <c r="D6" s="59"/>
      <c r="E6" s="59"/>
      <c r="F6" s="59"/>
      <c r="G6" s="59"/>
      <c r="H6" s="59"/>
      <c r="I6" s="59"/>
      <c r="J6" s="59"/>
    </row>
    <row r="7" spans="1:10" ht="15">
      <c r="A7" s="60" t="s">
        <v>78</v>
      </c>
      <c r="B7" s="61"/>
      <c r="C7" s="62"/>
      <c r="D7" s="63" t="s">
        <v>90</v>
      </c>
      <c r="E7" s="63"/>
      <c r="F7" s="63"/>
      <c r="G7" s="63"/>
      <c r="H7" s="63"/>
      <c r="I7" s="63"/>
      <c r="J7" s="63"/>
    </row>
    <row r="8" spans="1:10" ht="15">
      <c r="A8" s="64" t="s">
        <v>79</v>
      </c>
      <c r="B8" s="65" t="s">
        <v>72</v>
      </c>
      <c r="C8" s="66" t="s">
        <v>33</v>
      </c>
      <c r="D8" s="66" t="s">
        <v>73</v>
      </c>
      <c r="E8" s="66" t="s">
        <v>74</v>
      </c>
      <c r="F8" s="66" t="s">
        <v>75</v>
      </c>
      <c r="G8" s="66" t="s">
        <v>76</v>
      </c>
      <c r="H8" s="67" t="s">
        <v>96</v>
      </c>
      <c r="I8" s="67" t="s">
        <v>77</v>
      </c>
      <c r="J8" s="67" t="s">
        <v>1</v>
      </c>
    </row>
    <row r="9" spans="1:10" ht="15">
      <c r="A9" s="42"/>
      <c r="B9" s="42"/>
      <c r="C9" s="42"/>
      <c r="D9" s="43"/>
      <c r="E9" s="43"/>
      <c r="F9" s="43"/>
      <c r="G9" s="43"/>
      <c r="H9" s="43"/>
      <c r="I9" s="43"/>
      <c r="J9" s="44"/>
    </row>
    <row r="10" spans="1:10" ht="15">
      <c r="A10" s="12" t="s">
        <v>29</v>
      </c>
      <c r="B10" s="12">
        <f>SUM(D10:J10)</f>
        <v>9017</v>
      </c>
      <c r="C10" s="45">
        <f>B10/B10</f>
        <v>1</v>
      </c>
      <c r="D10" s="46">
        <f aca="true" t="shared" si="0" ref="D10:J10">SUM(D12:D28)</f>
        <v>1680</v>
      </c>
      <c r="E10" s="46">
        <f t="shared" si="0"/>
        <v>4150</v>
      </c>
      <c r="F10" s="46">
        <f t="shared" si="0"/>
        <v>1199</v>
      </c>
      <c r="G10" s="46">
        <f t="shared" si="0"/>
        <v>467</v>
      </c>
      <c r="H10" s="46">
        <f t="shared" si="0"/>
        <v>454</v>
      </c>
      <c r="I10" s="47">
        <f>SUM(I12:I28)</f>
        <v>496</v>
      </c>
      <c r="J10" s="47">
        <f t="shared" si="0"/>
        <v>571</v>
      </c>
    </row>
    <row r="11" spans="1:10" ht="15">
      <c r="A11" s="12"/>
      <c r="B11" s="12"/>
      <c r="C11" s="45"/>
      <c r="D11" s="48"/>
      <c r="E11" s="48"/>
      <c r="F11" s="48"/>
      <c r="G11" s="48"/>
      <c r="H11" s="49"/>
      <c r="I11" s="49"/>
      <c r="J11" s="49"/>
    </row>
    <row r="12" spans="1:10" ht="15">
      <c r="A12" s="50" t="s">
        <v>34</v>
      </c>
      <c r="B12" s="12">
        <f aca="true" t="shared" si="1" ref="B12:B28">SUM(D12:J12)</f>
        <v>2918</v>
      </c>
      <c r="C12" s="45">
        <f aca="true" t="shared" si="2" ref="C12:C28">B12/$B$10</f>
        <v>0.3236109570810691</v>
      </c>
      <c r="D12" s="51">
        <v>685</v>
      </c>
      <c r="E12" s="51">
        <v>1384</v>
      </c>
      <c r="F12" s="51">
        <v>305</v>
      </c>
      <c r="G12" s="51">
        <v>149</v>
      </c>
      <c r="H12" s="51">
        <v>176</v>
      </c>
      <c r="I12" s="52">
        <v>108</v>
      </c>
      <c r="J12" s="52">
        <v>111</v>
      </c>
    </row>
    <row r="13" spans="1:10" ht="15">
      <c r="A13" s="50" t="s">
        <v>80</v>
      </c>
      <c r="B13" s="12">
        <f t="shared" si="1"/>
        <v>2572</v>
      </c>
      <c r="C13" s="45">
        <f t="shared" si="2"/>
        <v>0.2852389930131973</v>
      </c>
      <c r="D13" s="51">
        <v>582</v>
      </c>
      <c r="E13" s="51">
        <v>1138</v>
      </c>
      <c r="F13" s="51">
        <v>253</v>
      </c>
      <c r="G13" s="51">
        <v>111</v>
      </c>
      <c r="H13" s="51">
        <v>129</v>
      </c>
      <c r="I13" s="52">
        <v>211</v>
      </c>
      <c r="J13" s="52">
        <v>148</v>
      </c>
    </row>
    <row r="14" spans="1:10" ht="15">
      <c r="A14" s="50" t="s">
        <v>36</v>
      </c>
      <c r="B14" s="12">
        <f t="shared" si="1"/>
        <v>1603</v>
      </c>
      <c r="C14" s="45">
        <f t="shared" si="2"/>
        <v>0.17777531329710547</v>
      </c>
      <c r="D14" s="51">
        <v>65</v>
      </c>
      <c r="E14" s="51">
        <v>1013</v>
      </c>
      <c r="F14" s="51">
        <v>273</v>
      </c>
      <c r="G14" s="51">
        <v>32</v>
      </c>
      <c r="H14" s="51">
        <v>2</v>
      </c>
      <c r="I14" s="52">
        <v>66</v>
      </c>
      <c r="J14" s="52">
        <v>152</v>
      </c>
    </row>
    <row r="15" spans="1:10" ht="15">
      <c r="A15" s="50" t="s">
        <v>41</v>
      </c>
      <c r="B15" s="12">
        <f t="shared" si="1"/>
        <v>426</v>
      </c>
      <c r="C15" s="45">
        <f t="shared" si="2"/>
        <v>0.047244094488188976</v>
      </c>
      <c r="D15" s="51">
        <v>19</v>
      </c>
      <c r="E15" s="51">
        <v>263</v>
      </c>
      <c r="F15" s="51">
        <v>56</v>
      </c>
      <c r="G15" s="51">
        <v>19</v>
      </c>
      <c r="H15" s="51">
        <v>32</v>
      </c>
      <c r="I15" s="52">
        <v>12</v>
      </c>
      <c r="J15" s="52">
        <v>25</v>
      </c>
    </row>
    <row r="16" spans="1:10" ht="15">
      <c r="A16" s="50" t="s">
        <v>38</v>
      </c>
      <c r="B16" s="12">
        <f t="shared" si="1"/>
        <v>353</v>
      </c>
      <c r="C16" s="45">
        <f t="shared" si="2"/>
        <v>0.03914827547964955</v>
      </c>
      <c r="D16" s="51">
        <v>34</v>
      </c>
      <c r="E16" s="51">
        <v>50</v>
      </c>
      <c r="F16" s="51">
        <v>70</v>
      </c>
      <c r="G16" s="51">
        <v>38</v>
      </c>
      <c r="H16" s="51">
        <v>22</v>
      </c>
      <c r="I16" s="52">
        <v>58</v>
      </c>
      <c r="J16" s="52">
        <v>81</v>
      </c>
    </row>
    <row r="17" spans="1:10" ht="15">
      <c r="A17" s="50" t="s">
        <v>39</v>
      </c>
      <c r="B17" s="12">
        <f t="shared" si="1"/>
        <v>239</v>
      </c>
      <c r="C17" s="45">
        <f t="shared" si="2"/>
        <v>0.02650548963069757</v>
      </c>
      <c r="D17" s="51">
        <v>40</v>
      </c>
      <c r="E17" s="51">
        <v>127</v>
      </c>
      <c r="F17" s="51">
        <v>49</v>
      </c>
      <c r="G17" s="51">
        <v>6</v>
      </c>
      <c r="H17" s="51">
        <v>5</v>
      </c>
      <c r="I17" s="52">
        <v>10</v>
      </c>
      <c r="J17" s="52">
        <v>2</v>
      </c>
    </row>
    <row r="18" spans="1:10" ht="15">
      <c r="A18" s="53" t="s">
        <v>83</v>
      </c>
      <c r="B18" s="12">
        <f t="shared" si="1"/>
        <v>232</v>
      </c>
      <c r="C18" s="45">
        <f t="shared" si="2"/>
        <v>0.025729178218919818</v>
      </c>
      <c r="D18" s="51">
        <v>0</v>
      </c>
      <c r="E18" s="51">
        <v>0</v>
      </c>
      <c r="F18" s="51">
        <v>109</v>
      </c>
      <c r="G18" s="51">
        <v>29</v>
      </c>
      <c r="H18" s="51">
        <v>37</v>
      </c>
      <c r="I18" s="52">
        <v>13</v>
      </c>
      <c r="J18" s="52">
        <v>44</v>
      </c>
    </row>
    <row r="19" spans="1:10" ht="15">
      <c r="A19" s="50" t="s">
        <v>40</v>
      </c>
      <c r="B19" s="12">
        <f t="shared" si="1"/>
        <v>195</v>
      </c>
      <c r="C19" s="45">
        <f t="shared" si="2"/>
        <v>0.021625817899523125</v>
      </c>
      <c r="D19" s="51">
        <v>130</v>
      </c>
      <c r="E19" s="51">
        <v>19</v>
      </c>
      <c r="F19" s="51">
        <v>4</v>
      </c>
      <c r="G19" s="51">
        <v>11</v>
      </c>
      <c r="H19" s="51">
        <v>23</v>
      </c>
      <c r="I19" s="52">
        <v>8</v>
      </c>
      <c r="J19" s="52">
        <v>0</v>
      </c>
    </row>
    <row r="20" spans="1:10" ht="15">
      <c r="A20" s="53" t="s">
        <v>95</v>
      </c>
      <c r="B20" s="12">
        <f t="shared" si="1"/>
        <v>108</v>
      </c>
      <c r="C20" s="45">
        <f t="shared" si="2"/>
        <v>0.011977376067428191</v>
      </c>
      <c r="D20" s="51">
        <v>0</v>
      </c>
      <c r="E20" s="51">
        <v>108</v>
      </c>
      <c r="F20" s="51">
        <v>0</v>
      </c>
      <c r="G20" s="51">
        <v>0</v>
      </c>
      <c r="H20" s="51">
        <v>0</v>
      </c>
      <c r="I20" s="52">
        <v>0</v>
      </c>
      <c r="J20" s="52">
        <v>0</v>
      </c>
    </row>
    <row r="21" spans="1:10" ht="15">
      <c r="A21" s="53" t="s">
        <v>43</v>
      </c>
      <c r="B21" s="12">
        <f t="shared" si="1"/>
        <v>59</v>
      </c>
      <c r="C21" s="45">
        <f t="shared" si="2"/>
        <v>0.006543196184983919</v>
      </c>
      <c r="D21" s="51">
        <v>0</v>
      </c>
      <c r="E21" s="51">
        <v>9</v>
      </c>
      <c r="F21" s="51">
        <v>22</v>
      </c>
      <c r="G21" s="51">
        <v>17</v>
      </c>
      <c r="H21" s="51">
        <v>1</v>
      </c>
      <c r="I21" s="52">
        <v>6</v>
      </c>
      <c r="J21" s="52">
        <v>4</v>
      </c>
    </row>
    <row r="22" spans="1:10" ht="15">
      <c r="A22" s="50" t="s">
        <v>35</v>
      </c>
      <c r="B22" s="12">
        <f t="shared" si="1"/>
        <v>34</v>
      </c>
      <c r="C22" s="45">
        <f t="shared" si="2"/>
        <v>0.0037706554286348008</v>
      </c>
      <c r="D22" s="51">
        <v>13</v>
      </c>
      <c r="E22" s="51">
        <v>7</v>
      </c>
      <c r="F22" s="51">
        <v>8</v>
      </c>
      <c r="G22" s="51">
        <v>0</v>
      </c>
      <c r="H22" s="51">
        <v>4</v>
      </c>
      <c r="I22" s="52">
        <v>2</v>
      </c>
      <c r="J22" s="52">
        <v>0</v>
      </c>
    </row>
    <row r="23" spans="1:10" ht="15">
      <c r="A23" s="53" t="s">
        <v>45</v>
      </c>
      <c r="B23" s="12">
        <f t="shared" si="1"/>
        <v>28</v>
      </c>
      <c r="C23" s="45">
        <f t="shared" si="2"/>
        <v>0.0031052456471110127</v>
      </c>
      <c r="D23" s="51">
        <v>0</v>
      </c>
      <c r="E23" s="51">
        <v>0</v>
      </c>
      <c r="F23" s="51">
        <v>24</v>
      </c>
      <c r="G23" s="51">
        <v>0</v>
      </c>
      <c r="H23" s="51">
        <v>1</v>
      </c>
      <c r="I23" s="52">
        <v>0</v>
      </c>
      <c r="J23" s="52">
        <v>3</v>
      </c>
    </row>
    <row r="24" spans="1:10" ht="15">
      <c r="A24" s="53" t="s">
        <v>44</v>
      </c>
      <c r="B24" s="12">
        <f t="shared" si="1"/>
        <v>15</v>
      </c>
      <c r="C24" s="45">
        <f t="shared" si="2"/>
        <v>0.001663524453809471</v>
      </c>
      <c r="D24" s="51">
        <v>2</v>
      </c>
      <c r="E24" s="51">
        <v>12</v>
      </c>
      <c r="F24" s="51">
        <v>0</v>
      </c>
      <c r="G24" s="51">
        <v>0</v>
      </c>
      <c r="H24" s="51">
        <v>1</v>
      </c>
      <c r="I24" s="52">
        <v>0</v>
      </c>
      <c r="J24" s="52">
        <v>0</v>
      </c>
    </row>
    <row r="25" spans="1:10" ht="15">
      <c r="A25" s="50" t="s">
        <v>81</v>
      </c>
      <c r="B25" s="12">
        <f t="shared" si="1"/>
        <v>12</v>
      </c>
      <c r="C25" s="45">
        <f t="shared" si="2"/>
        <v>0.0013308195630475769</v>
      </c>
      <c r="D25" s="51">
        <v>6</v>
      </c>
      <c r="E25" s="51">
        <v>3</v>
      </c>
      <c r="F25" s="51">
        <v>2</v>
      </c>
      <c r="G25" s="51">
        <v>0</v>
      </c>
      <c r="H25" s="51">
        <v>0</v>
      </c>
      <c r="I25" s="52">
        <v>1</v>
      </c>
      <c r="J25" s="52">
        <v>0</v>
      </c>
    </row>
    <row r="26" spans="1:10" ht="15">
      <c r="A26" s="53" t="s">
        <v>42</v>
      </c>
      <c r="B26" s="12">
        <f t="shared" si="1"/>
        <v>4</v>
      </c>
      <c r="C26" s="45">
        <f t="shared" si="2"/>
        <v>0.0004436065210158589</v>
      </c>
      <c r="D26" s="51">
        <v>0</v>
      </c>
      <c r="E26" s="51">
        <v>3</v>
      </c>
      <c r="F26" s="51">
        <v>1</v>
      </c>
      <c r="G26" s="51">
        <v>0</v>
      </c>
      <c r="H26" s="51">
        <v>0</v>
      </c>
      <c r="I26" s="52">
        <v>0</v>
      </c>
      <c r="J26" s="52">
        <v>0</v>
      </c>
    </row>
    <row r="27" spans="1:10" ht="15">
      <c r="A27" s="50" t="s">
        <v>37</v>
      </c>
      <c r="B27" s="12">
        <f t="shared" si="1"/>
        <v>3</v>
      </c>
      <c r="C27" s="45">
        <f t="shared" si="2"/>
        <v>0.0003327048907618942</v>
      </c>
      <c r="D27" s="51">
        <v>0</v>
      </c>
      <c r="E27" s="51">
        <v>2</v>
      </c>
      <c r="F27" s="51">
        <v>0</v>
      </c>
      <c r="G27" s="51">
        <v>0</v>
      </c>
      <c r="H27" s="51">
        <v>0</v>
      </c>
      <c r="I27" s="52">
        <v>1</v>
      </c>
      <c r="J27" s="52">
        <v>0</v>
      </c>
    </row>
    <row r="28" spans="1:10" ht="15">
      <c r="A28" s="53" t="s">
        <v>46</v>
      </c>
      <c r="B28" s="12">
        <f t="shared" si="1"/>
        <v>216</v>
      </c>
      <c r="C28" s="45">
        <f t="shared" si="2"/>
        <v>0.023954752134856382</v>
      </c>
      <c r="D28" s="51">
        <v>104</v>
      </c>
      <c r="E28" s="51">
        <v>12</v>
      </c>
      <c r="F28" s="51">
        <v>23</v>
      </c>
      <c r="G28" s="51">
        <v>55</v>
      </c>
      <c r="H28" s="51">
        <v>21</v>
      </c>
      <c r="I28" s="52">
        <v>0</v>
      </c>
      <c r="J28" s="52">
        <v>1</v>
      </c>
    </row>
    <row r="29" spans="1:10" ht="15">
      <c r="A29" s="54"/>
      <c r="B29" s="54"/>
      <c r="C29" s="54"/>
      <c r="D29" s="55"/>
      <c r="E29" s="55"/>
      <c r="F29" s="55"/>
      <c r="G29" s="55"/>
      <c r="H29" s="56"/>
      <c r="I29" s="56"/>
      <c r="J29" s="56"/>
    </row>
    <row r="30" spans="1:3" ht="15">
      <c r="A30" s="2" t="s">
        <v>21</v>
      </c>
      <c r="B30" s="57"/>
      <c r="C30" s="57"/>
    </row>
  </sheetData>
  <sheetProtection/>
  <mergeCells count="4">
    <mergeCell ref="A3:J3"/>
    <mergeCell ref="A4:J4"/>
    <mergeCell ref="A5:J5"/>
    <mergeCell ref="D7:J7"/>
  </mergeCells>
  <printOptions horizontalCentered="1" verticalCentered="1"/>
  <pageMargins left="0" right="0" top="0" bottom="0" header="0.5118055555555556" footer="0.5118055555555556"/>
  <pageSetup horizontalDpi="300" verticalDpi="300" orientation="landscape" scale="6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zoomScale="75" zoomScaleNormal="75" zoomScaleSheetLayoutView="85" zoomScalePageLayoutView="0" workbookViewId="0" topLeftCell="A1">
      <selection activeCell="O28" sqref="O28"/>
    </sheetView>
  </sheetViews>
  <sheetFormatPr defaultColWidth="11.57421875" defaultRowHeight="19.5" customHeight="1"/>
  <cols>
    <col min="1" max="1" width="48.28125" style="5" customWidth="1"/>
    <col min="2" max="2" width="11.421875" style="5" customWidth="1"/>
    <col min="3" max="3" width="12.421875" style="5" bestFit="1" customWidth="1"/>
    <col min="4" max="4" width="15.8515625" style="5" bestFit="1" customWidth="1"/>
    <col min="5" max="5" width="17.7109375" style="5" bestFit="1" customWidth="1"/>
    <col min="6" max="6" width="16.421875" style="5" bestFit="1" customWidth="1"/>
    <col min="7" max="7" width="22.140625" style="5" bestFit="1" customWidth="1"/>
    <col min="8" max="8" width="19.140625" style="5" customWidth="1"/>
    <col min="9" max="9" width="17.421875" style="5" customWidth="1"/>
    <col min="10" max="10" width="16.140625" style="5" customWidth="1"/>
    <col min="11" max="11" width="4.421875" style="5" customWidth="1"/>
    <col min="12" max="16384" width="11.421875" style="5" customWidth="1"/>
  </cols>
  <sheetData>
    <row r="1" spans="1:3" ht="19.5" customHeight="1">
      <c r="A1" s="3" t="s">
        <v>25</v>
      </c>
      <c r="B1" s="3"/>
      <c r="C1" s="3"/>
    </row>
    <row r="3" spans="1:10" ht="19.5" customHeight="1">
      <c r="A3" s="31" t="s">
        <v>87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19.5" customHeight="1">
      <c r="A4" s="31" t="s">
        <v>17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9.5" customHeight="1">
      <c r="A5" s="31" t="s">
        <v>6</v>
      </c>
      <c r="B5" s="31"/>
      <c r="C5" s="31"/>
      <c r="D5" s="31"/>
      <c r="E5" s="31"/>
      <c r="F5" s="31"/>
      <c r="G5" s="31"/>
      <c r="H5" s="31"/>
      <c r="I5" s="31"/>
      <c r="J5" s="31"/>
    </row>
    <row r="6" spans="1:10" ht="19.5" customHeight="1">
      <c r="A6" s="32"/>
      <c r="B6" s="32"/>
      <c r="C6" s="32"/>
      <c r="D6" s="32"/>
      <c r="E6" s="32"/>
      <c r="F6" s="32"/>
      <c r="G6" s="32"/>
      <c r="H6" s="32"/>
      <c r="I6" s="32"/>
      <c r="J6" s="32"/>
    </row>
    <row r="7" spans="1:10" ht="19.5" customHeight="1">
      <c r="A7" s="33"/>
      <c r="B7" s="34"/>
      <c r="C7" s="77"/>
      <c r="D7" s="35" t="s">
        <v>90</v>
      </c>
      <c r="E7" s="35"/>
      <c r="F7" s="35"/>
      <c r="G7" s="35"/>
      <c r="H7" s="35"/>
      <c r="I7" s="35"/>
      <c r="J7" s="35"/>
    </row>
    <row r="8" spans="1:10" ht="19.5" customHeight="1">
      <c r="A8" s="78" t="s">
        <v>91</v>
      </c>
      <c r="B8" s="79" t="s">
        <v>72</v>
      </c>
      <c r="C8" s="38" t="s">
        <v>33</v>
      </c>
      <c r="D8" s="80" t="s">
        <v>73</v>
      </c>
      <c r="E8" s="80" t="s">
        <v>74</v>
      </c>
      <c r="F8" s="80" t="s">
        <v>75</v>
      </c>
      <c r="G8" s="80" t="s">
        <v>76</v>
      </c>
      <c r="H8" s="81" t="s">
        <v>96</v>
      </c>
      <c r="I8" s="81" t="s">
        <v>77</v>
      </c>
      <c r="J8" s="81" t="s">
        <v>1</v>
      </c>
    </row>
    <row r="9" spans="1:10" ht="19.5" customHeight="1">
      <c r="A9" s="6"/>
      <c r="B9" s="71"/>
      <c r="C9" s="6"/>
      <c r="D9" s="72"/>
      <c r="E9" s="72"/>
      <c r="F9" s="72"/>
      <c r="G9" s="72"/>
      <c r="H9" s="73"/>
      <c r="I9" s="73"/>
      <c r="J9" s="74"/>
    </row>
    <row r="10" spans="1:10" ht="19.5" customHeight="1">
      <c r="A10" s="68" t="s">
        <v>29</v>
      </c>
      <c r="B10" s="68">
        <f>SUM(D10:J10)</f>
        <v>9017</v>
      </c>
      <c r="C10" s="45">
        <f>B10/B10</f>
        <v>1</v>
      </c>
      <c r="D10" s="69">
        <f aca="true" t="shared" si="0" ref="D10:J10">SUM(D12:D22)</f>
        <v>1680</v>
      </c>
      <c r="E10" s="69">
        <f t="shared" si="0"/>
        <v>4150</v>
      </c>
      <c r="F10" s="69">
        <f t="shared" si="0"/>
        <v>1199</v>
      </c>
      <c r="G10" s="69">
        <f t="shared" si="0"/>
        <v>467</v>
      </c>
      <c r="H10" s="69">
        <f t="shared" si="0"/>
        <v>454</v>
      </c>
      <c r="I10" s="70">
        <f>SUM(I12:I22)</f>
        <v>496</v>
      </c>
      <c r="J10" s="70">
        <f t="shared" si="0"/>
        <v>571</v>
      </c>
    </row>
    <row r="11" spans="1:10" ht="19.5" customHeight="1">
      <c r="A11" s="11"/>
      <c r="B11" s="11"/>
      <c r="C11" s="75"/>
      <c r="D11" s="9"/>
      <c r="E11" s="9"/>
      <c r="F11" s="9"/>
      <c r="G11" s="9"/>
      <c r="H11" s="9"/>
      <c r="I11" s="10"/>
      <c r="J11" s="10"/>
    </row>
    <row r="12" spans="1:10" ht="19.5" customHeight="1">
      <c r="A12" s="11" t="s">
        <v>14</v>
      </c>
      <c r="B12" s="68">
        <f aca="true" t="shared" si="1" ref="B12:B22">SUM(D12:J12)</f>
        <v>2827</v>
      </c>
      <c r="C12" s="45">
        <f aca="true" t="shared" si="2" ref="C12:C22">B12/$B$10</f>
        <v>0.3135189087279583</v>
      </c>
      <c r="D12" s="13">
        <v>127</v>
      </c>
      <c r="E12" s="13">
        <v>2020</v>
      </c>
      <c r="F12" s="13">
        <v>496</v>
      </c>
      <c r="G12" s="13">
        <v>56</v>
      </c>
      <c r="H12" s="13">
        <v>16</v>
      </c>
      <c r="I12" s="13">
        <v>79</v>
      </c>
      <c r="J12" s="14">
        <v>33</v>
      </c>
    </row>
    <row r="13" spans="1:10" ht="19.5" customHeight="1">
      <c r="A13" s="76" t="s">
        <v>84</v>
      </c>
      <c r="B13" s="68">
        <f t="shared" si="1"/>
        <v>2634</v>
      </c>
      <c r="C13" s="45">
        <f t="shared" si="2"/>
        <v>0.2921148940889431</v>
      </c>
      <c r="D13" s="13">
        <v>352</v>
      </c>
      <c r="E13" s="13">
        <v>1086</v>
      </c>
      <c r="F13" s="13">
        <v>395</v>
      </c>
      <c r="G13" s="13">
        <v>178</v>
      </c>
      <c r="H13" s="13">
        <v>257</v>
      </c>
      <c r="I13" s="13">
        <v>183</v>
      </c>
      <c r="J13" s="14">
        <v>183</v>
      </c>
    </row>
    <row r="14" spans="1:10" ht="19.5" customHeight="1">
      <c r="A14" s="11" t="s">
        <v>15</v>
      </c>
      <c r="B14" s="68">
        <f t="shared" si="1"/>
        <v>1560</v>
      </c>
      <c r="C14" s="45">
        <f t="shared" si="2"/>
        <v>0.173006543196185</v>
      </c>
      <c r="D14" s="13">
        <v>102</v>
      </c>
      <c r="E14" s="13">
        <v>624</v>
      </c>
      <c r="F14" s="13">
        <v>183</v>
      </c>
      <c r="G14" s="13">
        <v>113</v>
      </c>
      <c r="H14" s="13">
        <v>136</v>
      </c>
      <c r="I14" s="13">
        <v>115</v>
      </c>
      <c r="J14" s="14">
        <v>287</v>
      </c>
    </row>
    <row r="15" spans="1:10" ht="19.5" customHeight="1">
      <c r="A15" s="15" t="s">
        <v>86</v>
      </c>
      <c r="B15" s="68">
        <f t="shared" si="1"/>
        <v>923</v>
      </c>
      <c r="C15" s="45">
        <f t="shared" si="2"/>
        <v>0.10236220472440945</v>
      </c>
      <c r="D15" s="13">
        <v>777</v>
      </c>
      <c r="E15" s="13">
        <v>36</v>
      </c>
      <c r="F15" s="13">
        <v>23</v>
      </c>
      <c r="G15" s="13">
        <v>50</v>
      </c>
      <c r="H15" s="13">
        <v>0</v>
      </c>
      <c r="I15" s="13">
        <v>37</v>
      </c>
      <c r="J15" s="14">
        <v>0</v>
      </c>
    </row>
    <row r="16" spans="1:10" ht="19.5" customHeight="1">
      <c r="A16" s="11" t="s">
        <v>92</v>
      </c>
      <c r="B16" s="68">
        <f t="shared" si="1"/>
        <v>364</v>
      </c>
      <c r="C16" s="45">
        <f t="shared" si="2"/>
        <v>0.04036819341244316</v>
      </c>
      <c r="D16" s="13">
        <v>42</v>
      </c>
      <c r="E16" s="13">
        <v>213</v>
      </c>
      <c r="F16" s="13">
        <v>19</v>
      </c>
      <c r="G16" s="13">
        <v>28</v>
      </c>
      <c r="H16" s="13">
        <v>35</v>
      </c>
      <c r="I16" s="13">
        <v>7</v>
      </c>
      <c r="J16" s="14">
        <v>20</v>
      </c>
    </row>
    <row r="17" spans="1:10" ht="19.5" customHeight="1">
      <c r="A17" s="7" t="s">
        <v>85</v>
      </c>
      <c r="B17" s="68">
        <f t="shared" si="1"/>
        <v>253</v>
      </c>
      <c r="C17" s="45">
        <f t="shared" si="2"/>
        <v>0.02805811245425308</v>
      </c>
      <c r="D17" s="13">
        <v>165</v>
      </c>
      <c r="E17" s="13">
        <v>22</v>
      </c>
      <c r="F17" s="13">
        <v>17</v>
      </c>
      <c r="G17" s="13">
        <v>34</v>
      </c>
      <c r="H17" s="13">
        <v>0</v>
      </c>
      <c r="I17" s="13">
        <v>6</v>
      </c>
      <c r="J17" s="14">
        <v>9</v>
      </c>
    </row>
    <row r="18" spans="1:10" ht="19.5" customHeight="1">
      <c r="A18" s="11" t="s">
        <v>16</v>
      </c>
      <c r="B18" s="68">
        <f t="shared" si="1"/>
        <v>213</v>
      </c>
      <c r="C18" s="45">
        <f t="shared" si="2"/>
        <v>0.023622047244094488</v>
      </c>
      <c r="D18" s="13">
        <v>58</v>
      </c>
      <c r="E18" s="13">
        <v>106</v>
      </c>
      <c r="F18" s="13">
        <v>23</v>
      </c>
      <c r="G18" s="13">
        <v>6</v>
      </c>
      <c r="H18" s="13">
        <v>6</v>
      </c>
      <c r="I18" s="13">
        <v>4</v>
      </c>
      <c r="J18" s="14">
        <v>10</v>
      </c>
    </row>
    <row r="19" spans="1:10" ht="19.5" customHeight="1">
      <c r="A19" s="15" t="s">
        <v>47</v>
      </c>
      <c r="B19" s="68">
        <f t="shared" si="1"/>
        <v>144</v>
      </c>
      <c r="C19" s="45">
        <f t="shared" si="2"/>
        <v>0.015969834756570923</v>
      </c>
      <c r="D19" s="13">
        <v>56</v>
      </c>
      <c r="E19" s="13">
        <v>24</v>
      </c>
      <c r="F19" s="13">
        <v>33</v>
      </c>
      <c r="G19" s="13">
        <v>0</v>
      </c>
      <c r="H19" s="13">
        <v>2</v>
      </c>
      <c r="I19" s="13">
        <v>3</v>
      </c>
      <c r="J19" s="14">
        <v>26</v>
      </c>
    </row>
    <row r="20" spans="1:10" ht="19.5" customHeight="1">
      <c r="A20" s="11" t="s">
        <v>50</v>
      </c>
      <c r="B20" s="68">
        <f t="shared" si="1"/>
        <v>43</v>
      </c>
      <c r="C20" s="45">
        <f t="shared" si="2"/>
        <v>0.004768770100920483</v>
      </c>
      <c r="D20" s="13">
        <v>0</v>
      </c>
      <c r="E20" s="13">
        <v>0</v>
      </c>
      <c r="F20" s="13">
        <v>0</v>
      </c>
      <c r="G20" s="13">
        <v>0</v>
      </c>
      <c r="H20" s="13">
        <v>2</v>
      </c>
      <c r="I20" s="13">
        <v>38</v>
      </c>
      <c r="J20" s="14">
        <v>3</v>
      </c>
    </row>
    <row r="21" spans="1:10" ht="19.5" customHeight="1">
      <c r="A21" s="11" t="s">
        <v>49</v>
      </c>
      <c r="B21" s="68">
        <f t="shared" si="1"/>
        <v>2</v>
      </c>
      <c r="C21" s="45">
        <f t="shared" si="2"/>
        <v>0.00022180326050792945</v>
      </c>
      <c r="D21" s="13">
        <v>0</v>
      </c>
      <c r="E21" s="13">
        <v>0</v>
      </c>
      <c r="F21" s="13">
        <v>0</v>
      </c>
      <c r="G21" s="13">
        <v>2</v>
      </c>
      <c r="H21" s="13">
        <v>0</v>
      </c>
      <c r="I21" s="13">
        <v>0</v>
      </c>
      <c r="J21" s="14">
        <v>0</v>
      </c>
    </row>
    <row r="22" spans="1:10" ht="19.5" customHeight="1">
      <c r="A22" s="76" t="s">
        <v>48</v>
      </c>
      <c r="B22" s="68">
        <f t="shared" si="1"/>
        <v>54</v>
      </c>
      <c r="C22" s="45">
        <f t="shared" si="2"/>
        <v>0.005988688033714096</v>
      </c>
      <c r="D22" s="13">
        <v>1</v>
      </c>
      <c r="E22" s="13">
        <v>19</v>
      </c>
      <c r="F22" s="13">
        <v>10</v>
      </c>
      <c r="G22" s="13">
        <v>0</v>
      </c>
      <c r="H22" s="13">
        <v>0</v>
      </c>
      <c r="I22" s="13">
        <v>24</v>
      </c>
      <c r="J22" s="14">
        <v>0</v>
      </c>
    </row>
    <row r="23" spans="1:10" ht="19.5" customHeight="1">
      <c r="A23" s="26"/>
      <c r="B23" s="26"/>
      <c r="C23" s="26"/>
      <c r="D23" s="28"/>
      <c r="E23" s="28"/>
      <c r="F23" s="28"/>
      <c r="G23" s="28"/>
      <c r="H23" s="29"/>
      <c r="I23" s="29"/>
      <c r="J23" s="29"/>
    </row>
    <row r="24" spans="1:3" ht="19.5" customHeight="1">
      <c r="A24" s="1" t="s">
        <v>20</v>
      </c>
      <c r="B24" s="18"/>
      <c r="C24" s="18"/>
    </row>
  </sheetData>
  <sheetProtection/>
  <mergeCells count="4">
    <mergeCell ref="A3:J3"/>
    <mergeCell ref="A4:J4"/>
    <mergeCell ref="A5:J5"/>
    <mergeCell ref="D7:J7"/>
  </mergeCells>
  <printOptions horizontalCentered="1" verticalCentered="1"/>
  <pageMargins left="0" right="0" top="0" bottom="0" header="0.5118055555555556" footer="0.5118055555555556"/>
  <pageSetup horizontalDpi="300" verticalDpi="300" orientation="landscape" scale="68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zoomScale="75" zoomScaleNormal="75" zoomScaleSheetLayoutView="70" zoomScalePageLayoutView="0" workbookViewId="0" topLeftCell="A1">
      <selection activeCell="M47" sqref="M47"/>
    </sheetView>
  </sheetViews>
  <sheetFormatPr defaultColWidth="11.57421875" defaultRowHeight="12.75"/>
  <cols>
    <col min="1" max="1" width="42.8515625" style="5" customWidth="1"/>
    <col min="2" max="3" width="15.7109375" style="5" customWidth="1"/>
    <col min="4" max="4" width="15.8515625" style="5" bestFit="1" customWidth="1"/>
    <col min="5" max="5" width="17.7109375" style="5" bestFit="1" customWidth="1"/>
    <col min="6" max="6" width="15.7109375" style="5" customWidth="1"/>
    <col min="7" max="7" width="22.140625" style="5" bestFit="1" customWidth="1"/>
    <col min="8" max="9" width="22.140625" style="5" customWidth="1"/>
    <col min="10" max="10" width="15.7109375" style="5" customWidth="1"/>
    <col min="11" max="16384" width="11.421875" style="5" customWidth="1"/>
  </cols>
  <sheetData>
    <row r="1" spans="1:3" ht="15">
      <c r="A1" s="3" t="s">
        <v>26</v>
      </c>
      <c r="B1" s="3"/>
      <c r="C1" s="3"/>
    </row>
    <row r="3" spans="1:10" ht="15">
      <c r="A3" s="31" t="s">
        <v>88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15">
      <c r="A4" s="31" t="s">
        <v>18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5">
      <c r="A5" s="32"/>
      <c r="B5" s="32"/>
      <c r="C5" s="32"/>
      <c r="D5" s="32"/>
      <c r="E5" s="32"/>
      <c r="F5" s="32"/>
      <c r="G5" s="32"/>
      <c r="H5" s="32"/>
      <c r="I5" s="32"/>
      <c r="J5" s="32"/>
    </row>
    <row r="6" spans="1:10" ht="15">
      <c r="A6" s="33" t="s">
        <v>78</v>
      </c>
      <c r="B6" s="34"/>
      <c r="C6" s="77"/>
      <c r="D6" s="35" t="s">
        <v>90</v>
      </c>
      <c r="E6" s="35"/>
      <c r="F6" s="35"/>
      <c r="G6" s="35"/>
      <c r="H6" s="35"/>
      <c r="I6" s="35"/>
      <c r="J6" s="35"/>
    </row>
    <row r="7" spans="1:10" ht="15">
      <c r="A7" s="36" t="s">
        <v>89</v>
      </c>
      <c r="B7" s="37" t="s">
        <v>72</v>
      </c>
      <c r="C7" s="38" t="s">
        <v>33</v>
      </c>
      <c r="D7" s="38" t="s">
        <v>73</v>
      </c>
      <c r="E7" s="38" t="s">
        <v>74</v>
      </c>
      <c r="F7" s="38" t="s">
        <v>75</v>
      </c>
      <c r="G7" s="38" t="s">
        <v>76</v>
      </c>
      <c r="H7" s="39" t="s">
        <v>96</v>
      </c>
      <c r="I7" s="39" t="s">
        <v>77</v>
      </c>
      <c r="J7" s="39" t="s">
        <v>1</v>
      </c>
    </row>
    <row r="8" spans="1:10" ht="15">
      <c r="A8" s="76"/>
      <c r="B8" s="76"/>
      <c r="C8" s="76"/>
      <c r="D8" s="13"/>
      <c r="E8" s="13"/>
      <c r="F8" s="13"/>
      <c r="G8" s="13"/>
      <c r="H8" s="14"/>
      <c r="I8" s="14"/>
      <c r="J8" s="14"/>
    </row>
    <row r="9" spans="1:10" ht="15">
      <c r="A9" s="68" t="s">
        <v>29</v>
      </c>
      <c r="B9" s="69">
        <f aca="true" t="shared" si="0" ref="B9:J9">SUM(B11:B27)</f>
        <v>8839</v>
      </c>
      <c r="C9" s="45">
        <f>B9/$B$9</f>
        <v>1</v>
      </c>
      <c r="D9" s="69">
        <f t="shared" si="0"/>
        <v>1599</v>
      </c>
      <c r="E9" s="69">
        <f t="shared" si="0"/>
        <v>4156</v>
      </c>
      <c r="F9" s="69">
        <f t="shared" si="0"/>
        <v>1165</v>
      </c>
      <c r="G9" s="69">
        <f t="shared" si="0"/>
        <v>450</v>
      </c>
      <c r="H9" s="69">
        <f t="shared" si="0"/>
        <v>426</v>
      </c>
      <c r="I9" s="69">
        <f t="shared" si="0"/>
        <v>387</v>
      </c>
      <c r="J9" s="70">
        <f t="shared" si="0"/>
        <v>656</v>
      </c>
    </row>
    <row r="10" spans="1:10" ht="15">
      <c r="A10" s="68"/>
      <c r="B10" s="68"/>
      <c r="C10" s="45"/>
      <c r="D10" s="69"/>
      <c r="E10" s="69"/>
      <c r="F10" s="69"/>
      <c r="G10" s="69"/>
      <c r="H10" s="69"/>
      <c r="I10" s="70"/>
      <c r="J10" s="70"/>
    </row>
    <row r="11" spans="1:10" ht="15">
      <c r="A11" s="11" t="s">
        <v>34</v>
      </c>
      <c r="B11" s="68">
        <f aca="true" t="shared" si="1" ref="B11:B27">SUM(D11:J11)</f>
        <v>3025</v>
      </c>
      <c r="C11" s="45">
        <f aca="true" t="shared" si="2" ref="C11:C27">B11/$B$9</f>
        <v>0.3422332843081797</v>
      </c>
      <c r="D11" s="13">
        <v>726</v>
      </c>
      <c r="E11" s="13">
        <v>1430</v>
      </c>
      <c r="F11" s="13">
        <v>306</v>
      </c>
      <c r="G11" s="13">
        <v>156</v>
      </c>
      <c r="H11" s="13">
        <v>187</v>
      </c>
      <c r="I11" s="13">
        <v>112</v>
      </c>
      <c r="J11" s="14">
        <v>108</v>
      </c>
    </row>
    <row r="12" spans="1:10" ht="15">
      <c r="A12" s="11" t="s">
        <v>80</v>
      </c>
      <c r="B12" s="68">
        <f t="shared" si="1"/>
        <v>2245</v>
      </c>
      <c r="C12" s="45">
        <f t="shared" si="2"/>
        <v>0.253988007693178</v>
      </c>
      <c r="D12" s="13">
        <v>407</v>
      </c>
      <c r="E12" s="13">
        <v>1138</v>
      </c>
      <c r="F12" s="13">
        <v>228</v>
      </c>
      <c r="G12" s="13">
        <v>82</v>
      </c>
      <c r="H12" s="13">
        <v>119</v>
      </c>
      <c r="I12" s="13">
        <v>109</v>
      </c>
      <c r="J12" s="14">
        <v>162</v>
      </c>
    </row>
    <row r="13" spans="1:10" ht="15">
      <c r="A13" s="11" t="s">
        <v>36</v>
      </c>
      <c r="B13" s="68">
        <f t="shared" si="1"/>
        <v>1632</v>
      </c>
      <c r="C13" s="45">
        <f t="shared" si="2"/>
        <v>0.18463627107138816</v>
      </c>
      <c r="D13" s="13">
        <v>90</v>
      </c>
      <c r="E13" s="13">
        <v>982</v>
      </c>
      <c r="F13" s="13">
        <v>296</v>
      </c>
      <c r="G13" s="13">
        <v>31</v>
      </c>
      <c r="H13" s="13">
        <v>1</v>
      </c>
      <c r="I13" s="13">
        <v>63</v>
      </c>
      <c r="J13" s="14">
        <v>169</v>
      </c>
    </row>
    <row r="14" spans="1:10" ht="15">
      <c r="A14" s="11" t="s">
        <v>41</v>
      </c>
      <c r="B14" s="68">
        <f t="shared" si="1"/>
        <v>418</v>
      </c>
      <c r="C14" s="45">
        <f t="shared" si="2"/>
        <v>0.04729041746803937</v>
      </c>
      <c r="D14" s="13">
        <v>17</v>
      </c>
      <c r="E14" s="13">
        <v>257</v>
      </c>
      <c r="F14" s="13">
        <v>57</v>
      </c>
      <c r="G14" s="13">
        <v>18</v>
      </c>
      <c r="H14" s="13">
        <v>24</v>
      </c>
      <c r="I14" s="13">
        <v>10</v>
      </c>
      <c r="J14" s="14">
        <v>35</v>
      </c>
    </row>
    <row r="15" spans="1:10" ht="15">
      <c r="A15" s="82" t="s">
        <v>38</v>
      </c>
      <c r="B15" s="68">
        <f t="shared" si="1"/>
        <v>346</v>
      </c>
      <c r="C15" s="45">
        <f t="shared" si="2"/>
        <v>0.0391446996266546</v>
      </c>
      <c r="D15" s="13">
        <v>34</v>
      </c>
      <c r="E15" s="13">
        <v>49</v>
      </c>
      <c r="F15" s="13">
        <v>72</v>
      </c>
      <c r="G15" s="13">
        <v>38</v>
      </c>
      <c r="H15" s="13">
        <v>15</v>
      </c>
      <c r="I15" s="13">
        <v>57</v>
      </c>
      <c r="J15" s="14">
        <v>81</v>
      </c>
    </row>
    <row r="16" spans="1:10" ht="15">
      <c r="A16" s="15" t="s">
        <v>39</v>
      </c>
      <c r="B16" s="68">
        <f t="shared" si="1"/>
        <v>229</v>
      </c>
      <c r="C16" s="45">
        <f t="shared" si="2"/>
        <v>0.025907908134404346</v>
      </c>
      <c r="D16" s="13">
        <v>40</v>
      </c>
      <c r="E16" s="13">
        <v>117</v>
      </c>
      <c r="F16" s="13">
        <v>42</v>
      </c>
      <c r="G16" s="13">
        <v>9</v>
      </c>
      <c r="H16" s="13">
        <v>6</v>
      </c>
      <c r="I16" s="13">
        <v>7</v>
      </c>
      <c r="J16" s="14">
        <v>8</v>
      </c>
    </row>
    <row r="17" spans="1:10" ht="15">
      <c r="A17" s="7" t="s">
        <v>83</v>
      </c>
      <c r="B17" s="68">
        <f t="shared" si="1"/>
        <v>229</v>
      </c>
      <c r="C17" s="45">
        <f t="shared" si="2"/>
        <v>0.025907908134404346</v>
      </c>
      <c r="D17" s="13">
        <v>0</v>
      </c>
      <c r="E17" s="13">
        <v>0</v>
      </c>
      <c r="F17" s="13">
        <v>103</v>
      </c>
      <c r="G17" s="13">
        <v>30</v>
      </c>
      <c r="H17" s="13">
        <v>34</v>
      </c>
      <c r="I17" s="13">
        <v>10</v>
      </c>
      <c r="J17" s="14">
        <v>52</v>
      </c>
    </row>
    <row r="18" spans="1:10" ht="15">
      <c r="A18" s="15" t="s">
        <v>40</v>
      </c>
      <c r="B18" s="68">
        <f t="shared" si="1"/>
        <v>195</v>
      </c>
      <c r="C18" s="45">
        <f t="shared" si="2"/>
        <v>0.022061319153750425</v>
      </c>
      <c r="D18" s="13">
        <v>143</v>
      </c>
      <c r="E18" s="13">
        <v>19</v>
      </c>
      <c r="F18" s="13">
        <v>2</v>
      </c>
      <c r="G18" s="13">
        <v>10</v>
      </c>
      <c r="H18" s="13">
        <v>15</v>
      </c>
      <c r="I18" s="13">
        <v>6</v>
      </c>
      <c r="J18" s="14">
        <v>0</v>
      </c>
    </row>
    <row r="19" spans="1:10" ht="15">
      <c r="A19" s="15" t="s">
        <v>82</v>
      </c>
      <c r="B19" s="68">
        <f t="shared" si="1"/>
        <v>110</v>
      </c>
      <c r="C19" s="45">
        <f t="shared" si="2"/>
        <v>0.012444846702115623</v>
      </c>
      <c r="D19" s="13">
        <v>0</v>
      </c>
      <c r="E19" s="13">
        <v>110</v>
      </c>
      <c r="F19" s="13">
        <v>0</v>
      </c>
      <c r="G19" s="13">
        <v>0</v>
      </c>
      <c r="H19" s="13">
        <v>0</v>
      </c>
      <c r="I19" s="13">
        <v>0</v>
      </c>
      <c r="J19" s="14">
        <v>0</v>
      </c>
    </row>
    <row r="20" spans="1:10" ht="15">
      <c r="A20" s="11" t="s">
        <v>35</v>
      </c>
      <c r="B20" s="68">
        <f t="shared" si="1"/>
        <v>72</v>
      </c>
      <c r="C20" s="45">
        <f t="shared" si="2"/>
        <v>0.008145717841384773</v>
      </c>
      <c r="D20" s="13">
        <v>29</v>
      </c>
      <c r="E20" s="13">
        <v>6</v>
      </c>
      <c r="F20" s="13">
        <v>4</v>
      </c>
      <c r="G20" s="13">
        <v>0</v>
      </c>
      <c r="H20" s="13">
        <v>1</v>
      </c>
      <c r="I20" s="13">
        <v>2</v>
      </c>
      <c r="J20" s="14">
        <v>30</v>
      </c>
    </row>
    <row r="21" spans="1:10" ht="15">
      <c r="A21" s="7" t="s">
        <v>43</v>
      </c>
      <c r="B21" s="68">
        <f t="shared" si="1"/>
        <v>62</v>
      </c>
      <c r="C21" s="45">
        <f t="shared" si="2"/>
        <v>0.007014368141192442</v>
      </c>
      <c r="D21" s="13">
        <v>0</v>
      </c>
      <c r="E21" s="13">
        <v>9</v>
      </c>
      <c r="F21" s="13">
        <v>21</v>
      </c>
      <c r="G21" s="13">
        <v>21</v>
      </c>
      <c r="H21" s="13">
        <v>1</v>
      </c>
      <c r="I21" s="13">
        <v>5</v>
      </c>
      <c r="J21" s="14">
        <v>5</v>
      </c>
    </row>
    <row r="22" spans="1:10" ht="15">
      <c r="A22" s="7" t="s">
        <v>44</v>
      </c>
      <c r="B22" s="68">
        <f t="shared" si="1"/>
        <v>17</v>
      </c>
      <c r="C22" s="45">
        <f t="shared" si="2"/>
        <v>0.0019232944903269601</v>
      </c>
      <c r="D22" s="13">
        <v>3</v>
      </c>
      <c r="E22" s="13">
        <v>12</v>
      </c>
      <c r="F22" s="13">
        <v>1</v>
      </c>
      <c r="G22" s="13">
        <v>0</v>
      </c>
      <c r="H22" s="13">
        <v>1</v>
      </c>
      <c r="I22" s="13">
        <v>0</v>
      </c>
      <c r="J22" s="14">
        <v>0</v>
      </c>
    </row>
    <row r="23" spans="1:10" ht="15">
      <c r="A23" s="15" t="s">
        <v>69</v>
      </c>
      <c r="B23" s="68">
        <f t="shared" si="1"/>
        <v>15</v>
      </c>
      <c r="C23" s="45">
        <f t="shared" si="2"/>
        <v>0.0016970245502884941</v>
      </c>
      <c r="D23" s="13">
        <v>5</v>
      </c>
      <c r="E23" s="13">
        <v>6</v>
      </c>
      <c r="F23" s="13">
        <v>3</v>
      </c>
      <c r="G23" s="13">
        <v>0</v>
      </c>
      <c r="H23" s="13">
        <v>0</v>
      </c>
      <c r="I23" s="13">
        <v>1</v>
      </c>
      <c r="J23" s="14">
        <v>0</v>
      </c>
    </row>
    <row r="24" spans="1:10" ht="15">
      <c r="A24" s="7" t="s">
        <v>45</v>
      </c>
      <c r="B24" s="68">
        <f t="shared" si="1"/>
        <v>12</v>
      </c>
      <c r="C24" s="45">
        <f t="shared" si="2"/>
        <v>0.0013576196402307953</v>
      </c>
      <c r="D24" s="13">
        <v>0</v>
      </c>
      <c r="E24" s="13">
        <v>0</v>
      </c>
      <c r="F24" s="13">
        <v>9</v>
      </c>
      <c r="G24" s="13">
        <v>0</v>
      </c>
      <c r="H24" s="13">
        <v>2</v>
      </c>
      <c r="I24" s="13">
        <v>0</v>
      </c>
      <c r="J24" s="14">
        <v>1</v>
      </c>
    </row>
    <row r="25" spans="1:10" ht="15">
      <c r="A25" s="76" t="s">
        <v>42</v>
      </c>
      <c r="B25" s="68">
        <f t="shared" si="1"/>
        <v>5</v>
      </c>
      <c r="C25" s="45">
        <f t="shared" si="2"/>
        <v>0.0005656748500961647</v>
      </c>
      <c r="D25" s="13">
        <v>0</v>
      </c>
      <c r="E25" s="13">
        <v>4</v>
      </c>
      <c r="F25" s="13">
        <v>1</v>
      </c>
      <c r="G25" s="13">
        <v>0</v>
      </c>
      <c r="H25" s="13">
        <v>0</v>
      </c>
      <c r="I25" s="13">
        <v>0</v>
      </c>
      <c r="J25" s="14">
        <v>0</v>
      </c>
    </row>
    <row r="26" spans="1:10" ht="15">
      <c r="A26" s="11" t="s">
        <v>37</v>
      </c>
      <c r="B26" s="68">
        <f t="shared" si="1"/>
        <v>4</v>
      </c>
      <c r="C26" s="45">
        <f t="shared" si="2"/>
        <v>0.00045253988007693175</v>
      </c>
      <c r="D26" s="13">
        <v>1</v>
      </c>
      <c r="E26" s="13">
        <v>1</v>
      </c>
      <c r="F26" s="13">
        <v>0</v>
      </c>
      <c r="G26" s="13">
        <v>0</v>
      </c>
      <c r="H26" s="13">
        <v>0</v>
      </c>
      <c r="I26" s="13">
        <v>2</v>
      </c>
      <c r="J26" s="14">
        <v>0</v>
      </c>
    </row>
    <row r="27" spans="1:10" ht="15">
      <c r="A27" s="76" t="s">
        <v>68</v>
      </c>
      <c r="B27" s="68">
        <f t="shared" si="1"/>
        <v>223</v>
      </c>
      <c r="C27" s="45">
        <f t="shared" si="2"/>
        <v>0.025229098314288947</v>
      </c>
      <c r="D27" s="13">
        <v>104</v>
      </c>
      <c r="E27" s="13">
        <v>16</v>
      </c>
      <c r="F27" s="13">
        <v>20</v>
      </c>
      <c r="G27" s="13">
        <v>55</v>
      </c>
      <c r="H27" s="13">
        <v>20</v>
      </c>
      <c r="I27" s="13">
        <v>3</v>
      </c>
      <c r="J27" s="14">
        <v>5</v>
      </c>
    </row>
    <row r="28" spans="1:10" ht="15">
      <c r="A28" s="26"/>
      <c r="B28" s="26"/>
      <c r="C28" s="26"/>
      <c r="D28" s="28"/>
      <c r="E28" s="28"/>
      <c r="F28" s="28"/>
      <c r="G28" s="28"/>
      <c r="H28" s="29"/>
      <c r="I28" s="29"/>
      <c r="J28" s="29"/>
    </row>
    <row r="29" spans="1:3" ht="15">
      <c r="A29" s="1" t="s">
        <v>20</v>
      </c>
      <c r="B29" s="18"/>
      <c r="C29" s="18"/>
    </row>
  </sheetData>
  <sheetProtection/>
  <mergeCells count="3">
    <mergeCell ref="A3:J3"/>
    <mergeCell ref="A4:J4"/>
    <mergeCell ref="D6:J6"/>
  </mergeCells>
  <printOptions horizontalCentered="1" verticalCentered="1"/>
  <pageMargins left="0" right="0" top="0" bottom="0" header="0.5118055555555556" footer="0.5118055555555556"/>
  <pageSetup horizontalDpi="300" verticalDpi="300" orientation="landscape" scale="65"/>
  <rowBreaks count="1" manualBreakCount="1">
    <brk id="29" max="4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85" zoomScalePageLayoutView="0" workbookViewId="0" topLeftCell="A1">
      <selection activeCell="P43" sqref="P43"/>
    </sheetView>
  </sheetViews>
  <sheetFormatPr defaultColWidth="11.57421875" defaultRowHeight="12.75"/>
  <cols>
    <col min="1" max="1" width="38.8515625" style="5" customWidth="1"/>
    <col min="2" max="3" width="15.7109375" style="5" customWidth="1"/>
    <col min="4" max="4" width="15.8515625" style="5" bestFit="1" customWidth="1"/>
    <col min="5" max="5" width="17.7109375" style="5" bestFit="1" customWidth="1"/>
    <col min="6" max="6" width="16.421875" style="5" bestFit="1" customWidth="1"/>
    <col min="7" max="7" width="22.140625" style="5" bestFit="1" customWidth="1"/>
    <col min="8" max="8" width="18.00390625" style="5" customWidth="1"/>
    <col min="9" max="9" width="16.421875" style="5" customWidth="1"/>
    <col min="10" max="10" width="15.7109375" style="5" customWidth="1"/>
    <col min="11" max="16384" width="11.421875" style="5" customWidth="1"/>
  </cols>
  <sheetData>
    <row r="1" spans="1:3" ht="15">
      <c r="A1" s="3" t="s">
        <v>27</v>
      </c>
      <c r="B1" s="3"/>
      <c r="C1" s="3"/>
    </row>
    <row r="3" spans="1:10" ht="15">
      <c r="A3" s="31" t="s">
        <v>94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15">
      <c r="A4" s="31" t="s">
        <v>17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5">
      <c r="A5" s="31" t="s">
        <v>6</v>
      </c>
      <c r="B5" s="31"/>
      <c r="C5" s="31"/>
      <c r="D5" s="31"/>
      <c r="E5" s="31"/>
      <c r="F5" s="31"/>
      <c r="G5" s="31"/>
      <c r="H5" s="31"/>
      <c r="I5" s="31"/>
      <c r="J5" s="31"/>
    </row>
    <row r="6" spans="1:10" ht="15">
      <c r="A6" s="32"/>
      <c r="B6" s="32"/>
      <c r="C6" s="32"/>
      <c r="D6" s="32"/>
      <c r="E6" s="32"/>
      <c r="F6" s="32"/>
      <c r="G6" s="32"/>
      <c r="H6" s="32"/>
      <c r="I6" s="32"/>
      <c r="J6" s="32"/>
    </row>
    <row r="7" spans="1:10" ht="15">
      <c r="A7" s="33"/>
      <c r="B7" s="34"/>
      <c r="C7" s="77"/>
      <c r="D7" s="35" t="s">
        <v>90</v>
      </c>
      <c r="E7" s="35"/>
      <c r="F7" s="35"/>
      <c r="G7" s="35"/>
      <c r="H7" s="35"/>
      <c r="I7" s="35"/>
      <c r="J7" s="35"/>
    </row>
    <row r="8" spans="1:10" ht="15">
      <c r="A8" s="78" t="s">
        <v>93</v>
      </c>
      <c r="B8" s="79" t="s">
        <v>72</v>
      </c>
      <c r="C8" s="80" t="s">
        <v>33</v>
      </c>
      <c r="D8" s="80" t="s">
        <v>73</v>
      </c>
      <c r="E8" s="80" t="s">
        <v>74</v>
      </c>
      <c r="F8" s="80" t="s">
        <v>75</v>
      </c>
      <c r="G8" s="80" t="s">
        <v>76</v>
      </c>
      <c r="H8" s="81" t="s">
        <v>96</v>
      </c>
      <c r="I8" s="81" t="s">
        <v>77</v>
      </c>
      <c r="J8" s="81" t="s">
        <v>1</v>
      </c>
    </row>
    <row r="9" spans="1:10" ht="15">
      <c r="A9" s="83"/>
      <c r="B9" s="83"/>
      <c r="C9" s="83"/>
      <c r="D9" s="84"/>
      <c r="E9" s="84"/>
      <c r="F9" s="84"/>
      <c r="G9" s="84"/>
      <c r="H9" s="85"/>
      <c r="I9" s="85"/>
      <c r="J9" s="85"/>
    </row>
    <row r="10" spans="1:10" ht="15">
      <c r="A10" s="68" t="s">
        <v>29</v>
      </c>
      <c r="B10" s="68">
        <f>SUM(D10:J10)</f>
        <v>10272</v>
      </c>
      <c r="C10" s="45">
        <f>B10/$B$10</f>
        <v>1</v>
      </c>
      <c r="D10" s="69">
        <f aca="true" t="shared" si="0" ref="D10:J10">SUM(D12:D22)</f>
        <v>2427</v>
      </c>
      <c r="E10" s="69">
        <f t="shared" si="0"/>
        <v>4353</v>
      </c>
      <c r="F10" s="69">
        <f t="shared" si="0"/>
        <v>1415</v>
      </c>
      <c r="G10" s="69">
        <f t="shared" si="0"/>
        <v>472</v>
      </c>
      <c r="H10" s="69">
        <f t="shared" si="0"/>
        <v>504</v>
      </c>
      <c r="I10" s="70">
        <f t="shared" si="0"/>
        <v>394</v>
      </c>
      <c r="J10" s="70">
        <f t="shared" si="0"/>
        <v>707</v>
      </c>
    </row>
    <row r="11" spans="1:10" ht="15">
      <c r="A11" s="11"/>
      <c r="B11" s="11"/>
      <c r="C11" s="75"/>
      <c r="D11" s="13"/>
      <c r="E11" s="13"/>
      <c r="F11" s="13"/>
      <c r="G11" s="13"/>
      <c r="H11" s="14"/>
      <c r="I11" s="14"/>
      <c r="J11" s="14"/>
    </row>
    <row r="12" spans="1:10" ht="15">
      <c r="A12" s="11" t="s">
        <v>53</v>
      </c>
      <c r="B12" s="68">
        <f aca="true" t="shared" si="1" ref="B12:B21">SUM(D12:J12)</f>
        <v>4881</v>
      </c>
      <c r="C12" s="45">
        <f aca="true" t="shared" si="2" ref="C12:C21">B12/$B$10</f>
        <v>0.4751752336448598</v>
      </c>
      <c r="D12" s="13">
        <v>1215</v>
      </c>
      <c r="E12" s="13">
        <v>1813</v>
      </c>
      <c r="F12" s="13">
        <v>724</v>
      </c>
      <c r="G12" s="13">
        <v>254</v>
      </c>
      <c r="H12" s="13">
        <v>334</v>
      </c>
      <c r="I12" s="13">
        <v>193</v>
      </c>
      <c r="J12" s="14">
        <v>348</v>
      </c>
    </row>
    <row r="13" spans="1:10" ht="15">
      <c r="A13" s="11" t="s">
        <v>56</v>
      </c>
      <c r="B13" s="68">
        <f t="shared" si="1"/>
        <v>1819</v>
      </c>
      <c r="C13" s="45">
        <f t="shared" si="2"/>
        <v>0.17708333333333334</v>
      </c>
      <c r="D13" s="13">
        <v>470</v>
      </c>
      <c r="E13" s="13">
        <v>891</v>
      </c>
      <c r="F13" s="13">
        <v>72</v>
      </c>
      <c r="G13" s="13">
        <v>122</v>
      </c>
      <c r="H13" s="13">
        <v>116</v>
      </c>
      <c r="I13" s="13">
        <v>59</v>
      </c>
      <c r="J13" s="14">
        <v>89</v>
      </c>
    </row>
    <row r="14" spans="1:10" ht="15">
      <c r="A14" s="11" t="s">
        <v>54</v>
      </c>
      <c r="B14" s="68">
        <f t="shared" si="1"/>
        <v>1433</v>
      </c>
      <c r="C14" s="45">
        <f t="shared" si="2"/>
        <v>0.13950545171339565</v>
      </c>
      <c r="D14" s="13">
        <v>104</v>
      </c>
      <c r="E14" s="13">
        <v>877</v>
      </c>
      <c r="F14" s="13">
        <v>146</v>
      </c>
      <c r="G14" s="13">
        <v>33</v>
      </c>
      <c r="H14" s="13">
        <v>23</v>
      </c>
      <c r="I14" s="13">
        <v>98</v>
      </c>
      <c r="J14" s="14">
        <v>152</v>
      </c>
    </row>
    <row r="15" spans="1:10" ht="15">
      <c r="A15" s="15" t="s">
        <v>58</v>
      </c>
      <c r="B15" s="68">
        <f t="shared" si="1"/>
        <v>570</v>
      </c>
      <c r="C15" s="45">
        <f t="shared" si="2"/>
        <v>0.055490654205607476</v>
      </c>
      <c r="D15" s="13">
        <v>8</v>
      </c>
      <c r="E15" s="13">
        <v>433</v>
      </c>
      <c r="F15" s="13">
        <v>85</v>
      </c>
      <c r="G15" s="13">
        <v>20</v>
      </c>
      <c r="H15" s="13">
        <v>2</v>
      </c>
      <c r="I15" s="13">
        <v>5</v>
      </c>
      <c r="J15" s="14">
        <v>17</v>
      </c>
    </row>
    <row r="16" spans="1:10" ht="15">
      <c r="A16" s="15" t="s">
        <v>61</v>
      </c>
      <c r="B16" s="68">
        <f t="shared" si="1"/>
        <v>515</v>
      </c>
      <c r="C16" s="45">
        <f t="shared" si="2"/>
        <v>0.05013629283489097</v>
      </c>
      <c r="D16" s="13">
        <v>313</v>
      </c>
      <c r="E16" s="13">
        <v>0</v>
      </c>
      <c r="F16" s="13">
        <v>165</v>
      </c>
      <c r="G16" s="13">
        <v>0</v>
      </c>
      <c r="H16" s="13">
        <v>9</v>
      </c>
      <c r="I16" s="13">
        <v>0</v>
      </c>
      <c r="J16" s="14">
        <v>28</v>
      </c>
    </row>
    <row r="17" spans="1:10" ht="15">
      <c r="A17" s="15" t="s">
        <v>57</v>
      </c>
      <c r="B17" s="68">
        <f t="shared" si="1"/>
        <v>469</v>
      </c>
      <c r="C17" s="45">
        <f t="shared" si="2"/>
        <v>0.04565809968847352</v>
      </c>
      <c r="D17" s="13">
        <v>105</v>
      </c>
      <c r="E17" s="13">
        <v>201</v>
      </c>
      <c r="F17" s="13">
        <v>77</v>
      </c>
      <c r="G17" s="13">
        <v>16</v>
      </c>
      <c r="H17" s="13">
        <v>14</v>
      </c>
      <c r="I17" s="13">
        <v>11</v>
      </c>
      <c r="J17" s="14">
        <v>45</v>
      </c>
    </row>
    <row r="18" spans="1:10" ht="15">
      <c r="A18" s="11" t="s">
        <v>55</v>
      </c>
      <c r="B18" s="68">
        <f t="shared" si="1"/>
        <v>273</v>
      </c>
      <c r="C18" s="45">
        <f t="shared" si="2"/>
        <v>0.026577102803738317</v>
      </c>
      <c r="D18" s="13">
        <v>47</v>
      </c>
      <c r="E18" s="13">
        <v>97</v>
      </c>
      <c r="F18" s="13">
        <v>68</v>
      </c>
      <c r="G18" s="13">
        <v>25</v>
      </c>
      <c r="H18" s="13">
        <v>0</v>
      </c>
      <c r="I18" s="13">
        <v>23</v>
      </c>
      <c r="J18" s="14">
        <v>13</v>
      </c>
    </row>
    <row r="19" spans="1:10" ht="15">
      <c r="A19" s="11" t="s">
        <v>52</v>
      </c>
      <c r="B19" s="68">
        <f t="shared" si="1"/>
        <v>134</v>
      </c>
      <c r="C19" s="45">
        <f t="shared" si="2"/>
        <v>0.013045171339563863</v>
      </c>
      <c r="D19" s="13">
        <v>71</v>
      </c>
      <c r="E19" s="13">
        <v>41</v>
      </c>
      <c r="F19" s="13">
        <v>3</v>
      </c>
      <c r="G19" s="13">
        <v>2</v>
      </c>
      <c r="H19" s="13">
        <v>4</v>
      </c>
      <c r="I19" s="13">
        <v>5</v>
      </c>
      <c r="J19" s="14">
        <v>8</v>
      </c>
    </row>
    <row r="20" spans="1:10" ht="15">
      <c r="A20" s="11" t="s">
        <v>51</v>
      </c>
      <c r="B20" s="68">
        <f t="shared" si="1"/>
        <v>109</v>
      </c>
      <c r="C20" s="45">
        <f t="shared" si="2"/>
        <v>0.010611370716510903</v>
      </c>
      <c r="D20" s="13">
        <v>53</v>
      </c>
      <c r="E20" s="13">
        <v>0</v>
      </c>
      <c r="F20" s="13">
        <v>47</v>
      </c>
      <c r="G20" s="13">
        <v>0</v>
      </c>
      <c r="H20" s="13">
        <v>2</v>
      </c>
      <c r="I20" s="13">
        <v>0</v>
      </c>
      <c r="J20" s="14">
        <v>7</v>
      </c>
    </row>
    <row r="21" spans="1:10" ht="15">
      <c r="A21" s="7" t="s">
        <v>65</v>
      </c>
      <c r="B21" s="68">
        <f t="shared" si="1"/>
        <v>38</v>
      </c>
      <c r="C21" s="45">
        <f t="shared" si="2"/>
        <v>0.0036993769470404984</v>
      </c>
      <c r="D21" s="13">
        <v>10</v>
      </c>
      <c r="E21" s="13">
        <v>0</v>
      </c>
      <c r="F21" s="13">
        <v>28</v>
      </c>
      <c r="G21" s="13">
        <v>0</v>
      </c>
      <c r="H21" s="13">
        <v>0</v>
      </c>
      <c r="I21" s="13">
        <v>0</v>
      </c>
      <c r="J21" s="14">
        <v>0</v>
      </c>
    </row>
    <row r="22" spans="1:10" ht="15">
      <c r="A22" s="86" t="s">
        <v>100</v>
      </c>
      <c r="B22" s="87">
        <f>SUM(D22:J22)</f>
        <v>31</v>
      </c>
      <c r="C22" s="88">
        <f>B22/$B$10</f>
        <v>0.0030179127725856697</v>
      </c>
      <c r="D22" s="89">
        <v>31</v>
      </c>
      <c r="E22" s="89">
        <v>0</v>
      </c>
      <c r="F22" s="89">
        <v>0</v>
      </c>
      <c r="G22" s="89">
        <v>0</v>
      </c>
      <c r="H22" s="89">
        <v>0</v>
      </c>
      <c r="I22" s="89">
        <v>0</v>
      </c>
      <c r="J22" s="89">
        <v>0</v>
      </c>
    </row>
    <row r="23" spans="1:3" ht="15">
      <c r="A23" s="1" t="s">
        <v>20</v>
      </c>
      <c r="B23" s="18"/>
      <c r="C23" s="18"/>
    </row>
  </sheetData>
  <sheetProtection/>
  <mergeCells count="4">
    <mergeCell ref="A3:J3"/>
    <mergeCell ref="A4:J4"/>
    <mergeCell ref="A5:J5"/>
    <mergeCell ref="D7:J7"/>
  </mergeCells>
  <printOptions horizontalCentered="1" verticalCentered="1"/>
  <pageMargins left="0" right="0" top="0" bottom="0" header="0.5118055555555556" footer="0.5118055555555556"/>
  <pageSetup horizontalDpi="300" verticalDpi="300" orientation="landscape" scale="70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75" zoomScaleNormal="75" zoomScaleSheetLayoutView="85" zoomScalePageLayoutView="0" workbookViewId="0" topLeftCell="A1">
      <selection activeCell="O40" sqref="O40"/>
    </sheetView>
  </sheetViews>
  <sheetFormatPr defaultColWidth="11.57421875" defaultRowHeight="12.75"/>
  <cols>
    <col min="1" max="1" width="42.8515625" style="5" customWidth="1"/>
    <col min="2" max="2" width="15.7109375" style="5" customWidth="1"/>
    <col min="3" max="3" width="17.421875" style="5" customWidth="1"/>
    <col min="4" max="4" width="15.8515625" style="5" bestFit="1" customWidth="1"/>
    <col min="5" max="5" width="17.7109375" style="5" bestFit="1" customWidth="1"/>
    <col min="6" max="6" width="15.7109375" style="5" customWidth="1"/>
    <col min="7" max="7" width="22.140625" style="5" bestFit="1" customWidth="1"/>
    <col min="8" max="8" width="17.7109375" style="5" customWidth="1"/>
    <col min="9" max="9" width="17.421875" style="5" customWidth="1"/>
    <col min="10" max="10" width="15.7109375" style="5" customWidth="1"/>
    <col min="11" max="16384" width="11.421875" style="5" customWidth="1"/>
  </cols>
  <sheetData>
    <row r="1" spans="1:3" ht="15">
      <c r="A1" s="3" t="s">
        <v>28</v>
      </c>
      <c r="B1" s="3"/>
      <c r="C1" s="3"/>
    </row>
    <row r="3" spans="1:10" ht="15">
      <c r="A3" s="31" t="s">
        <v>10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15">
      <c r="A4" s="31" t="s">
        <v>19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5">
      <c r="A5" s="32"/>
      <c r="B5" s="32"/>
      <c r="C5" s="32"/>
      <c r="D5" s="32"/>
      <c r="E5" s="32"/>
      <c r="F5" s="32"/>
      <c r="G5" s="32"/>
      <c r="H5" s="32"/>
      <c r="I5" s="32"/>
      <c r="J5" s="32"/>
    </row>
    <row r="6" spans="1:10" ht="15">
      <c r="A6" s="33" t="s">
        <v>11</v>
      </c>
      <c r="B6" s="34"/>
      <c r="C6" s="77"/>
      <c r="D6" s="35" t="s">
        <v>90</v>
      </c>
      <c r="E6" s="35"/>
      <c r="F6" s="35"/>
      <c r="G6" s="35"/>
      <c r="H6" s="35"/>
      <c r="I6" s="35"/>
      <c r="J6" s="35"/>
    </row>
    <row r="7" spans="1:10" ht="15">
      <c r="A7" s="36" t="s">
        <v>12</v>
      </c>
      <c r="B7" s="37" t="s">
        <v>72</v>
      </c>
      <c r="C7" s="38" t="s">
        <v>33</v>
      </c>
      <c r="D7" s="38" t="s">
        <v>73</v>
      </c>
      <c r="E7" s="38" t="s">
        <v>74</v>
      </c>
      <c r="F7" s="38" t="s">
        <v>75</v>
      </c>
      <c r="G7" s="38" t="s">
        <v>76</v>
      </c>
      <c r="H7" s="39" t="s">
        <v>96</v>
      </c>
      <c r="I7" s="39" t="s">
        <v>77</v>
      </c>
      <c r="J7" s="39" t="s">
        <v>1</v>
      </c>
    </row>
    <row r="8" spans="1:10" ht="15">
      <c r="A8" s="76"/>
      <c r="B8" s="76"/>
      <c r="C8" s="90"/>
      <c r="D8" s="91"/>
      <c r="E8" s="91"/>
      <c r="F8" s="91"/>
      <c r="G8" s="91"/>
      <c r="H8" s="91"/>
      <c r="I8" s="91"/>
      <c r="J8" s="92"/>
    </row>
    <row r="9" spans="1:10" ht="15">
      <c r="A9" s="68" t="s">
        <v>29</v>
      </c>
      <c r="B9" s="68">
        <f>SUM(D9:J9)</f>
        <v>3403</v>
      </c>
      <c r="C9" s="45">
        <f>B9/$B$9</f>
        <v>1</v>
      </c>
      <c r="D9" s="69">
        <f aca="true" t="shared" si="0" ref="D9:J9">SUM(D11:D21)</f>
        <v>1093</v>
      </c>
      <c r="E9" s="69">
        <f t="shared" si="0"/>
        <v>1304</v>
      </c>
      <c r="F9" s="69">
        <f t="shared" si="0"/>
        <v>419</v>
      </c>
      <c r="G9" s="69">
        <f t="shared" si="0"/>
        <v>104</v>
      </c>
      <c r="H9" s="69">
        <f t="shared" si="0"/>
        <v>163</v>
      </c>
      <c r="I9" s="69">
        <f t="shared" si="0"/>
        <v>111</v>
      </c>
      <c r="J9" s="70">
        <f t="shared" si="0"/>
        <v>209</v>
      </c>
    </row>
    <row r="10" spans="1:10" ht="15">
      <c r="A10" s="68"/>
      <c r="B10" s="68"/>
      <c r="C10" s="45"/>
      <c r="D10" s="69"/>
      <c r="E10" s="69"/>
      <c r="F10" s="69"/>
      <c r="G10" s="69"/>
      <c r="H10" s="69"/>
      <c r="I10" s="70"/>
      <c r="J10" s="70"/>
    </row>
    <row r="11" spans="1:10" ht="15">
      <c r="A11" s="11" t="s">
        <v>56</v>
      </c>
      <c r="B11" s="69">
        <f aca="true" t="shared" si="1" ref="B11:B21">SUM(D11:J11)</f>
        <v>962</v>
      </c>
      <c r="C11" s="93">
        <f aca="true" t="shared" si="2" ref="C11:C21">B11/$B$9</f>
        <v>0.2826917425800764</v>
      </c>
      <c r="D11" s="13">
        <v>283</v>
      </c>
      <c r="E11" s="13">
        <v>475</v>
      </c>
      <c r="F11" s="13">
        <v>23</v>
      </c>
      <c r="G11" s="13">
        <v>24</v>
      </c>
      <c r="H11" s="13">
        <v>83</v>
      </c>
      <c r="I11" s="13">
        <v>27</v>
      </c>
      <c r="J11" s="14">
        <v>47</v>
      </c>
    </row>
    <row r="12" spans="1:10" ht="15">
      <c r="A12" s="11" t="s">
        <v>53</v>
      </c>
      <c r="B12" s="69">
        <f t="shared" si="1"/>
        <v>617</v>
      </c>
      <c r="C12" s="93">
        <f t="shared" si="2"/>
        <v>0.18131060828680576</v>
      </c>
      <c r="D12" s="13">
        <v>354</v>
      </c>
      <c r="E12" s="13">
        <v>130</v>
      </c>
      <c r="F12" s="13">
        <v>51</v>
      </c>
      <c r="G12" s="13">
        <v>20</v>
      </c>
      <c r="H12" s="13">
        <v>44</v>
      </c>
      <c r="I12" s="13">
        <v>2</v>
      </c>
      <c r="J12" s="14">
        <v>16</v>
      </c>
    </row>
    <row r="13" spans="1:10" ht="15">
      <c r="A13" s="11" t="s">
        <v>54</v>
      </c>
      <c r="B13" s="69">
        <f t="shared" si="1"/>
        <v>522</v>
      </c>
      <c r="C13" s="93">
        <f t="shared" si="2"/>
        <v>0.15339406406112255</v>
      </c>
      <c r="D13" s="13">
        <v>44</v>
      </c>
      <c r="E13" s="13">
        <v>297</v>
      </c>
      <c r="F13" s="13">
        <v>52</v>
      </c>
      <c r="G13" s="13">
        <v>14</v>
      </c>
      <c r="H13" s="13">
        <v>17</v>
      </c>
      <c r="I13" s="13">
        <v>48</v>
      </c>
      <c r="J13" s="14">
        <v>50</v>
      </c>
    </row>
    <row r="14" spans="1:10" ht="15">
      <c r="A14" s="15" t="s">
        <v>61</v>
      </c>
      <c r="B14" s="69">
        <f t="shared" si="1"/>
        <v>433</v>
      </c>
      <c r="C14" s="93">
        <f t="shared" si="2"/>
        <v>0.1272406699970614</v>
      </c>
      <c r="D14" s="13">
        <v>288</v>
      </c>
      <c r="E14" s="13">
        <v>0</v>
      </c>
      <c r="F14" s="13">
        <v>116</v>
      </c>
      <c r="G14" s="13">
        <v>0</v>
      </c>
      <c r="H14" s="13">
        <v>1</v>
      </c>
      <c r="I14" s="13">
        <v>0</v>
      </c>
      <c r="J14" s="14">
        <v>28</v>
      </c>
    </row>
    <row r="15" spans="1:10" ht="15">
      <c r="A15" s="15" t="s">
        <v>57</v>
      </c>
      <c r="B15" s="69">
        <f t="shared" si="1"/>
        <v>280</v>
      </c>
      <c r="C15" s="93">
        <f t="shared" si="2"/>
        <v>0.08228034087569791</v>
      </c>
      <c r="D15" s="13">
        <v>47</v>
      </c>
      <c r="E15" s="13">
        <v>131</v>
      </c>
      <c r="F15" s="13">
        <v>37</v>
      </c>
      <c r="G15" s="13">
        <v>10</v>
      </c>
      <c r="H15" s="13">
        <v>13</v>
      </c>
      <c r="I15" s="13">
        <v>6</v>
      </c>
      <c r="J15" s="14">
        <v>36</v>
      </c>
    </row>
    <row r="16" spans="1:10" ht="15">
      <c r="A16" s="11" t="s">
        <v>55</v>
      </c>
      <c r="B16" s="69">
        <f t="shared" si="1"/>
        <v>210</v>
      </c>
      <c r="C16" s="93">
        <f t="shared" si="2"/>
        <v>0.06171025565677343</v>
      </c>
      <c r="D16" s="13">
        <v>0</v>
      </c>
      <c r="E16" s="13">
        <v>92</v>
      </c>
      <c r="F16" s="13">
        <v>58</v>
      </c>
      <c r="G16" s="13">
        <v>25</v>
      </c>
      <c r="H16" s="13">
        <v>0</v>
      </c>
      <c r="I16" s="13">
        <v>23</v>
      </c>
      <c r="J16" s="14">
        <v>12</v>
      </c>
    </row>
    <row r="17" spans="1:10" ht="15">
      <c r="A17" s="15" t="s">
        <v>58</v>
      </c>
      <c r="B17" s="69">
        <f t="shared" si="1"/>
        <v>197</v>
      </c>
      <c r="C17" s="93">
        <f t="shared" si="2"/>
        <v>0.05789009697325889</v>
      </c>
      <c r="D17" s="13">
        <v>3</v>
      </c>
      <c r="E17" s="13">
        <v>143</v>
      </c>
      <c r="F17" s="13">
        <v>26</v>
      </c>
      <c r="G17" s="13">
        <v>9</v>
      </c>
      <c r="H17" s="13">
        <v>2</v>
      </c>
      <c r="I17" s="13">
        <v>2</v>
      </c>
      <c r="J17" s="14">
        <v>12</v>
      </c>
    </row>
    <row r="18" spans="1:10" ht="15">
      <c r="A18" s="15" t="s">
        <v>51</v>
      </c>
      <c r="B18" s="69">
        <f t="shared" si="1"/>
        <v>80</v>
      </c>
      <c r="C18" s="93">
        <f t="shared" si="2"/>
        <v>0.023508668821627974</v>
      </c>
      <c r="D18" s="13">
        <v>30</v>
      </c>
      <c r="E18" s="13">
        <v>18</v>
      </c>
      <c r="F18" s="13">
        <v>32</v>
      </c>
      <c r="G18" s="13">
        <v>0</v>
      </c>
      <c r="H18" s="13">
        <v>0</v>
      </c>
      <c r="I18" s="13">
        <v>0</v>
      </c>
      <c r="J18" s="14">
        <v>0</v>
      </c>
    </row>
    <row r="19" spans="1:10" ht="15">
      <c r="A19" s="11" t="s">
        <v>52</v>
      </c>
      <c r="B19" s="69">
        <f t="shared" si="1"/>
        <v>70</v>
      </c>
      <c r="C19" s="93">
        <f t="shared" si="2"/>
        <v>0.020570085218924478</v>
      </c>
      <c r="D19" s="13">
        <v>33</v>
      </c>
      <c r="E19" s="13">
        <v>18</v>
      </c>
      <c r="F19" s="13">
        <v>3</v>
      </c>
      <c r="G19" s="13">
        <v>2</v>
      </c>
      <c r="H19" s="13">
        <v>3</v>
      </c>
      <c r="I19" s="13">
        <v>3</v>
      </c>
      <c r="J19" s="14">
        <v>8</v>
      </c>
    </row>
    <row r="20" spans="1:10" ht="15">
      <c r="A20" s="7" t="s">
        <v>65</v>
      </c>
      <c r="B20" s="69">
        <f t="shared" si="1"/>
        <v>25</v>
      </c>
      <c r="C20" s="93">
        <f t="shared" si="2"/>
        <v>0.0073464590067587425</v>
      </c>
      <c r="D20" s="13">
        <v>4</v>
      </c>
      <c r="E20" s="13">
        <v>0</v>
      </c>
      <c r="F20" s="13">
        <v>21</v>
      </c>
      <c r="G20" s="13">
        <v>0</v>
      </c>
      <c r="H20" s="13">
        <v>0</v>
      </c>
      <c r="I20" s="13">
        <v>0</v>
      </c>
      <c r="J20" s="14">
        <v>0</v>
      </c>
    </row>
    <row r="21" spans="1:10" ht="15">
      <c r="A21" s="94" t="s">
        <v>100</v>
      </c>
      <c r="B21" s="95">
        <f t="shared" si="1"/>
        <v>7</v>
      </c>
      <c r="C21" s="96">
        <f t="shared" si="2"/>
        <v>0.002057008521892448</v>
      </c>
      <c r="D21" s="97">
        <v>7</v>
      </c>
      <c r="E21" s="97">
        <v>0</v>
      </c>
      <c r="F21" s="97">
        <v>0</v>
      </c>
      <c r="G21" s="97">
        <v>0</v>
      </c>
      <c r="H21" s="97">
        <v>0</v>
      </c>
      <c r="I21" s="97">
        <v>0</v>
      </c>
      <c r="J21" s="98">
        <v>0</v>
      </c>
    </row>
    <row r="22" spans="1:3" ht="15">
      <c r="A22" s="1" t="s">
        <v>22</v>
      </c>
      <c r="B22" s="18"/>
      <c r="C22" s="18"/>
    </row>
  </sheetData>
  <sheetProtection/>
  <mergeCells count="3">
    <mergeCell ref="A3:J3"/>
    <mergeCell ref="A4:J4"/>
    <mergeCell ref="D6:J6"/>
  </mergeCells>
  <printOptions horizontalCentered="1" verticalCentered="1"/>
  <pageMargins left="0" right="0" top="0" bottom="0" header="0.5118055555555556" footer="0.5118055555555556"/>
  <pageSetup horizontalDpi="300" verticalDpi="300" orientation="landscape" scale="67"/>
  <rowBreaks count="1" manualBreakCount="1">
    <brk id="22" max="4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arodrigueza</dc:creator>
  <cp:keywords/>
  <dc:description/>
  <cp:lastModifiedBy>minor canales</cp:lastModifiedBy>
  <cp:lastPrinted>2013-08-07T20:44:08Z</cp:lastPrinted>
  <dcterms:created xsi:type="dcterms:W3CDTF">2005-07-15T12:38:49Z</dcterms:created>
  <dcterms:modified xsi:type="dcterms:W3CDTF">2013-11-18T16:20:29Z</dcterms:modified>
  <cp:category/>
  <cp:version/>
  <cp:contentType/>
  <cp:contentStatus/>
  <cp:revision>1</cp:revision>
</cp:coreProperties>
</file>