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65456" windowWidth="24020" windowHeight="15580" activeTab="6"/>
  </bookViews>
  <sheets>
    <sheet name="c334" sheetId="1" r:id="rId1"/>
    <sheet name="c335" sheetId="2" r:id="rId2"/>
    <sheet name="c336" sheetId="3" r:id="rId3"/>
    <sheet name="c337" sheetId="4" r:id="rId4"/>
    <sheet name="c338" sheetId="5" r:id="rId5"/>
    <sheet name="c339" sheetId="6" r:id="rId6"/>
    <sheet name="c340" sheetId="7" r:id="rId7"/>
  </sheets>
  <externalReferences>
    <externalReference r:id="rId10"/>
    <externalReference r:id="rId11"/>
    <externalReference r:id="rId12"/>
  </externalReferences>
  <definedNames>
    <definedName name="_xlnm.Print_Area" localSheetId="0">'c334'!$A$1:$F$33</definedName>
    <definedName name="_xlnm.Print_Area" localSheetId="1">'c335'!$A$1:$F$41</definedName>
    <definedName name="_xlnm.Print_Area" localSheetId="2">'c336'!$A$1:$J$48</definedName>
    <definedName name="_xlnm.Print_Area" localSheetId="3">'c337'!$A$1:$C$19</definedName>
    <definedName name="_xlnm.Print_Area" localSheetId="5">'c339'!$A$1:$C$20</definedName>
    <definedName name="_xlnm.Print_Area" localSheetId="6">'c340'!$A$1:$C$17</definedName>
    <definedName name="dd" localSheetId="3">#REF!</definedName>
    <definedName name="dd" localSheetId="6">#REF!</definedName>
    <definedName name="dd">#REF!</definedName>
    <definedName name="ddd" localSheetId="3">'[3]c30'!#REF!</definedName>
    <definedName name="ddd" localSheetId="5">'[3]c30'!#REF!</definedName>
    <definedName name="ddd" localSheetId="6">'[3]c30'!#REF!</definedName>
    <definedName name="ddd">#REF!</definedName>
    <definedName name="Excel_BuiltIn__FilterDatabase_1" localSheetId="3">#REF!</definedName>
    <definedName name="Excel_BuiltIn__FilterDatabase_1" localSheetId="5">#REF!</definedName>
    <definedName name="Excel_BuiltIn__FilterDatabase_1" localSheetId="6">#REF!</definedName>
    <definedName name="Excel_BuiltIn__FilterDatabase_1">#REF!</definedName>
    <definedName name="Excel_BuiltIn__FilterDatabase_3" localSheetId="3">#REF!</definedName>
    <definedName name="Excel_BuiltIn__FilterDatabase_3" localSheetId="5">#REF!</definedName>
    <definedName name="Excel_BuiltIn__FilterDatabase_3" localSheetId="6">#REF!</definedName>
    <definedName name="Excel_BuiltIn__FilterDatabase_3">#REF!</definedName>
    <definedName name="Excel_BuiltIn__FilterDatabase_4" localSheetId="3">'[1]C4'!#REF!</definedName>
    <definedName name="Excel_BuiltIn__FilterDatabase_4" localSheetId="6">'[1]C4'!#REF!</definedName>
    <definedName name="Excel_BuiltIn__FilterDatabase_4">'[1]C4'!#REF!</definedName>
    <definedName name="Excel_BuiltIn_Print_Area_1" localSheetId="3">'[3]c30'!#REF!</definedName>
    <definedName name="Excel_BuiltIn_Print_Area_1" localSheetId="5">'[3]c30'!#REF!</definedName>
    <definedName name="Excel_BuiltIn_Print_Area_1" localSheetId="6">'[3]c30'!#REF!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 localSheetId="1">#REF!</definedName>
    <definedName name="FOFO1" localSheetId="2">#REF!</definedName>
    <definedName name="FOFO1" localSheetId="3">#REF!</definedName>
    <definedName name="FOFO1" localSheetId="5">#REF!</definedName>
    <definedName name="FOFO1" localSheetId="6">#REF!</definedName>
    <definedName name="FOFO1">#REF!</definedName>
    <definedName name="H">#REF!</definedName>
    <definedName name="HJ">#REF!</definedName>
    <definedName name="Nuevo">#REF!</definedName>
  </definedNames>
  <calcPr fullCalcOnLoad="1"/>
</workbook>
</file>

<file path=xl/sharedStrings.xml><?xml version="1.0" encoding="utf-8"?>
<sst xmlns="http://schemas.openxmlformats.org/spreadsheetml/2006/main" count="275" uniqueCount="162">
  <si>
    <t>DURACIÓN PROMEDIO POR TIPO DE ASUNTO DE LAS SENTENCIAS DICTADAS EN EL JUZGADO CONTENCIOSO ADMINISTRATIVO Y CIVIL DE HACIENDA, DURANTE EL 2012
(Nueva Legislación)</t>
  </si>
  <si>
    <t>DURACIÓN PROMEDIO DE LOS CASOS TERMINADOS POR TIPO DE RESOLUCIÓN DICTADA EN EL TRIBUNAL PROCESAL CONTENCIOSO ADMINISTRATIVO DURANTE EL 2012
(Nueva  Legislación)</t>
  </si>
  <si>
    <t>Tribunal Procesal Contencioso Administrativo</t>
  </si>
  <si>
    <t>Juzgado Contencioso Adm y Civil de Hacienda</t>
  </si>
  <si>
    <t>Juzgado Especializado de Cobro Segundo Circuito Judicial de San José (Sección Civil de Hacienda y Asuntos Sumarios)</t>
  </si>
  <si>
    <t xml:space="preserve">Total </t>
  </si>
  <si>
    <t>Tipos de asunto de las sentencias dictadas</t>
  </si>
  <si>
    <t>Cantidad</t>
  </si>
  <si>
    <t>Tipo de resolución</t>
  </si>
  <si>
    <t>Cantidad de votos</t>
  </si>
  <si>
    <t>Promedio de votación</t>
  </si>
  <si>
    <t>Tipo de asunto de las sentencias dictadas</t>
  </si>
  <si>
    <t xml:space="preserve">Juzgado Contencioso Adm. Y Civil de Hacienda  </t>
  </si>
  <si>
    <t>Tribunal Procesal Contencioso Administativo</t>
  </si>
  <si>
    <t>Juzgado Contencioso Adm. y Civil de Hacienda</t>
  </si>
  <si>
    <t xml:space="preserve">             Juicio Principal</t>
  </si>
  <si>
    <t xml:space="preserve">             En Incidentes</t>
  </si>
  <si>
    <t xml:space="preserve">             Conciliación</t>
  </si>
  <si>
    <t xml:space="preserve">             Ejecución</t>
  </si>
  <si>
    <t xml:space="preserve">Juzgado Contencioso Adm.  y  Civil de Hacienda </t>
  </si>
  <si>
    <t>MOVIMIENTO OCURRIDO EN MATERIA CONTENCIOSA ADMINISTRATIVA DURANTE EL 2012</t>
  </si>
  <si>
    <t>CUADRO N° 334</t>
  </si>
  <si>
    <t>CUADRO N° 335</t>
  </si>
  <si>
    <t>CUADRO N° 336</t>
  </si>
  <si>
    <t>CUADRO N° 337</t>
  </si>
  <si>
    <t>CUADRO N° 338</t>
  </si>
  <si>
    <t>CUADRO N° 339</t>
  </si>
  <si>
    <t>CUADRO N° 340</t>
  </si>
  <si>
    <t>SEGÚN TIPO DE ASUNTO DURANTE EL 2012</t>
  </si>
  <si>
    <t>Anterior Legislación</t>
  </si>
  <si>
    <t>Nueva Legislación</t>
  </si>
  <si>
    <t>Activos al 31/12/2012</t>
  </si>
  <si>
    <t>Inactivos</t>
  </si>
  <si>
    <t xml:space="preserve">     En trámite</t>
  </si>
  <si>
    <t xml:space="preserve">     En Ejecución</t>
  </si>
  <si>
    <t xml:space="preserve">     Suspendidos</t>
  </si>
  <si>
    <t>Otros asuntos</t>
  </si>
  <si>
    <t>DURACIÓN PROMEDIO DE LAS SENTENCIAS DICTADAS POR TIPO ASUNTO EN EL TRIBUNAL PROCESAL CONTENCIOSO ADMINISTRATIVO DURANTE EL 2012
(Nueva  Legislación)</t>
  </si>
  <si>
    <t>Duración promedio</t>
  </si>
  <si>
    <t>Otros de conocimiento</t>
  </si>
  <si>
    <t>Jerarquía impropia</t>
  </si>
  <si>
    <t>Empleo público</t>
  </si>
  <si>
    <t>Ejecución cumplida</t>
  </si>
  <si>
    <t>15 meses 2 semanas</t>
  </si>
  <si>
    <t>11 meses 2 semanas</t>
  </si>
  <si>
    <t>35 meses 1 semana</t>
  </si>
  <si>
    <t>9 meses 1 semana</t>
  </si>
  <si>
    <t>6 meses 2 semanas</t>
  </si>
  <si>
    <t>14 meses 2 semanas</t>
  </si>
  <si>
    <t>4 meses 1 semana</t>
  </si>
  <si>
    <t>11 meses 3 semanas</t>
  </si>
  <si>
    <t>Ejecución de sentencia</t>
  </si>
  <si>
    <t>Actividad judicial no contenciosa</t>
  </si>
  <si>
    <t>Información posesoria</t>
  </si>
  <si>
    <t>Expropiación otras instituciones</t>
  </si>
  <si>
    <t>Localización derechos indivisos</t>
  </si>
  <si>
    <t>Expropiación ICE</t>
  </si>
  <si>
    <t>Expropiación Estado</t>
  </si>
  <si>
    <t>Información ad perpetuam</t>
  </si>
  <si>
    <t>Ejecución de sentencia tránsito</t>
  </si>
  <si>
    <t>Ejecución de sentencia penal</t>
  </si>
  <si>
    <t>Ejecución de sentencia constitucional</t>
  </si>
  <si>
    <t>Inc. cobros honorarios abogado</t>
  </si>
  <si>
    <t>Medidas cautelares</t>
  </si>
  <si>
    <t>29 meses 2 semanas</t>
  </si>
  <si>
    <t>47 meses 1 semana</t>
  </si>
  <si>
    <t>15 meses 1 semana</t>
  </si>
  <si>
    <t>19 meses 0 semanas</t>
  </si>
  <si>
    <t>19 meses 3 semanas</t>
  </si>
  <si>
    <t>7 meses 3 semanas</t>
  </si>
  <si>
    <t>17 meses 2 semanas</t>
  </si>
  <si>
    <t>26 meses 0 semanas</t>
  </si>
  <si>
    <t>16 meses 2 semanas</t>
  </si>
  <si>
    <t>2 meses 1 semana</t>
  </si>
  <si>
    <t>SEGÚN TIPO DE ASUNTO DURANTE EL PERÍODO 2004-2012</t>
  </si>
  <si>
    <t>7 meses 2 semanas</t>
  </si>
  <si>
    <t>6 meses 1 semana</t>
  </si>
  <si>
    <t>4 meses 2 semanas</t>
  </si>
  <si>
    <t>12 meses 1 semana</t>
  </si>
  <si>
    <t>9 meses 0 semanas</t>
  </si>
  <si>
    <t>8 meses 3 semanas</t>
  </si>
  <si>
    <t>4 meses 3 semanas</t>
  </si>
  <si>
    <t>5 meses 1 semana</t>
  </si>
  <si>
    <t>14 meses 1 semana</t>
  </si>
  <si>
    <t>9 meses 3 semanas</t>
  </si>
  <si>
    <t>40 meses 2 semanas</t>
  </si>
  <si>
    <t>12 meses 2 semanas</t>
  </si>
  <si>
    <t>DURACIÓN PROMEDIO DE LOS CASOS TERMINADOS POR TIPO DE RESOLUCIÓN DICTADA EN EL JUZGADO CONTENCIOSO ADMINISTRATIVO Y CIVIL DE HACIENDA, DURANTE EL 2012
(Nueva Legislación)</t>
  </si>
  <si>
    <t>Despacho Judicial</t>
  </si>
  <si>
    <t>Variable</t>
  </si>
  <si>
    <t>Total</t>
  </si>
  <si>
    <t xml:space="preserve">Elaborado por: Sección de Estadística, Departamento de Planificación. </t>
  </si>
  <si>
    <t>CASOS ENTRADOS EN LOS JUZGADOS COMPETENTES EN MATERIA CONTENCIOSA ADMINISTRATIVA</t>
  </si>
  <si>
    <t>Tipo de Asunto</t>
  </si>
  <si>
    <t>TOTAL</t>
  </si>
  <si>
    <t>Act Jud No Contenciosa</t>
  </si>
  <si>
    <t>Ad-Perpetuam</t>
  </si>
  <si>
    <t>Consignación Alquiler</t>
  </si>
  <si>
    <t>Ejecutivo Hipotecario</t>
  </si>
  <si>
    <t>Ejecutivo Prendario</t>
  </si>
  <si>
    <t>Ejecutivo Simple</t>
  </si>
  <si>
    <t>Embargo Preventivo</t>
  </si>
  <si>
    <t>Expropiación</t>
  </si>
  <si>
    <t>Información Posesoria</t>
  </si>
  <si>
    <t>Interdicto</t>
  </si>
  <si>
    <t>Jerarquía Impropia</t>
  </si>
  <si>
    <t>Monitorio</t>
  </si>
  <si>
    <t>Otros Asuntos</t>
  </si>
  <si>
    <t>Elaborado por: Sección de Estadística, Departamento de Planificación.</t>
  </si>
  <si>
    <t>EVOLUCIÓN DE LOS CASOS ENTRADOS EN MATERIA CONTENCIOSA ADMINISTRATIVA</t>
  </si>
  <si>
    <t>Año</t>
  </si>
  <si>
    <t>Abreviado</t>
  </si>
  <si>
    <t>Actividad Judicial No Contenciosa</t>
  </si>
  <si>
    <t>Apelación Por Inadmisión</t>
  </si>
  <si>
    <t>Consignación Pago</t>
  </si>
  <si>
    <t>Desahucio</t>
  </si>
  <si>
    <t>Incidente Suspensión Acto</t>
  </si>
  <si>
    <t>Incidentes Varios</t>
  </si>
  <si>
    <t>Localización Derechos</t>
  </si>
  <si>
    <t xml:space="preserve">Elaborado: Sección de Estadística, Departamento de Planificación. </t>
  </si>
  <si>
    <t>Reentrados</t>
  </si>
  <si>
    <t>Elaborado por: Sección de Estadística, Departamento de Planificación</t>
  </si>
  <si>
    <t>Conciliación</t>
  </si>
  <si>
    <t>Acumulación</t>
  </si>
  <si>
    <t>Demanda Inadmisible</t>
  </si>
  <si>
    <t>Desistimiento</t>
  </si>
  <si>
    <t>Incompetencia</t>
  </si>
  <si>
    <t>Sentencia</t>
  </si>
  <si>
    <t>Otras razones</t>
  </si>
  <si>
    <t>Entrados</t>
  </si>
  <si>
    <t>Fenecidos</t>
  </si>
  <si>
    <t>Sentencias Dictadas</t>
  </si>
  <si>
    <t>Autosentencias</t>
  </si>
  <si>
    <t>Deserciones</t>
  </si>
  <si>
    <t>Incompetencias</t>
  </si>
  <si>
    <t>Entrados Segunda Instancia</t>
  </si>
  <si>
    <t>Empleo Público</t>
  </si>
  <si>
    <t>Medida cautelar anticipada</t>
  </si>
  <si>
    <t>Otros de Conocimiento</t>
  </si>
  <si>
    <t>Legajos de Ejecución</t>
  </si>
  <si>
    <t>Cumplimiento conducta omisiva</t>
  </si>
  <si>
    <t>Modificación conducta omisiva</t>
  </si>
  <si>
    <t>Satisfacción. Extraprocesal</t>
  </si>
  <si>
    <t>10 meses 0 semanas</t>
  </si>
  <si>
    <t>9 meses 2 semanas</t>
  </si>
  <si>
    <t>Archivado</t>
  </si>
  <si>
    <t>Sentencia dictada</t>
  </si>
  <si>
    <t>Mandato Constitucional</t>
  </si>
  <si>
    <t>De Tránsito</t>
  </si>
  <si>
    <t>Ordinarios</t>
  </si>
  <si>
    <t xml:space="preserve"> Por el Estado</t>
  </si>
  <si>
    <t>Del Instituto Costarricense de Electricidad</t>
  </si>
  <si>
    <t>Otras</t>
  </si>
  <si>
    <t>Ordinarios:</t>
  </si>
  <si>
    <t>Expropiación:</t>
  </si>
  <si>
    <t>Ejecución de Sentencia:</t>
  </si>
  <si>
    <t>Amparo de legalidad</t>
  </si>
  <si>
    <t>Lesividad</t>
  </si>
  <si>
    <t>Ejecutivos:</t>
  </si>
  <si>
    <t xml:space="preserve"> </t>
  </si>
  <si>
    <t>-</t>
  </si>
  <si>
    <t>Activos 01/01/2012</t>
  </si>
</sst>
</file>

<file path=xl/styles.xml><?xml version="1.0" encoding="utf-8"?>
<styleSheet xmlns="http://schemas.openxmlformats.org/spreadsheetml/2006/main">
  <numFmts count="75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0_)"/>
    <numFmt numFmtId="189" formatCode="0_)"/>
    <numFmt numFmtId="190" formatCode="_([$€]* #,##0.00_);_([$€]* \(#,##0.00\);_([$€]* \-??_);_(@_)"/>
    <numFmt numFmtId="191" formatCode="0.0"/>
    <numFmt numFmtId="192" formatCode="0.0%"/>
    <numFmt numFmtId="193" formatCode="#"/>
    <numFmt numFmtId="194" formatCode="0.0000"/>
    <numFmt numFmtId="195" formatCode="0.000"/>
    <numFmt numFmtId="196" formatCode="0.0000000"/>
    <numFmt numFmtId="197" formatCode="0.000000"/>
    <numFmt numFmtId="198" formatCode="0.000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000000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&quot;C&quot;#,##0_);\(&quot;C&quot;#,##0\)"/>
    <numFmt numFmtId="213" formatCode="&quot;C&quot;#,##0_);[Red]\(&quot;C&quot;#,##0\)"/>
    <numFmt numFmtId="214" formatCode="&quot;C&quot;#,##0.00_);\(&quot;C&quot;#,##0.00\)"/>
    <numFmt numFmtId="215" formatCode="&quot;C&quot;#,##0.00_);[Red]\(&quot;C&quot;#,##0.00\)"/>
    <numFmt numFmtId="216" formatCode="_(&quot;C&quot;* #,##0_);_(&quot;C&quot;* \(#,##0\);_(&quot;C&quot;* &quot;-&quot;_);_(@_)"/>
    <numFmt numFmtId="217" formatCode="_(&quot;C&quot;* #,##0.00_);_(&quot;C&quot;* \(#,##0.00\);_(&quot;C&quot;* &quot;-&quot;??_);_(@_)"/>
    <numFmt numFmtId="218" formatCode="&quot;$&quot;#,##0;\-&quot;$&quot;#,##0"/>
    <numFmt numFmtId="219" formatCode="&quot;$&quot;#,##0;[Red]\-&quot;$&quot;#,##0"/>
    <numFmt numFmtId="220" formatCode="&quot;$&quot;#,##0.00;\-&quot;$&quot;#,##0.00"/>
    <numFmt numFmtId="221" formatCode="&quot;$&quot;#,##0.00;[Red]\-&quot;$&quot;#,##0.00"/>
    <numFmt numFmtId="222" formatCode="_-&quot;$&quot;* #,##0_-;\-&quot;$&quot;* #,##0_-;_-&quot;$&quot;* &quot;-&quot;_-;_-@_-"/>
    <numFmt numFmtId="223" formatCode="_-* #,##0_-;\-* #,##0_-;_-* &quot;-&quot;_-;_-@_-"/>
    <numFmt numFmtId="224" formatCode="_-&quot;$&quot;* #,##0.00_-;\-&quot;$&quot;* #,##0.00_-;_-&quot;$&quot;* &quot;-&quot;??_-;_-@_-"/>
    <numFmt numFmtId="225" formatCode="_-* #,##0.00_-;\-* #,##0.00_-;_-* &quot;-&quot;??_-;_-@_-"/>
    <numFmt numFmtId="226" formatCode="0.E+00"/>
    <numFmt numFmtId="227" formatCode="dd/mm/yyyy&quot;   &quot;AM/PM"/>
    <numFmt numFmtId="228" formatCode="0.00_);\-0.00"/>
    <numFmt numFmtId="229" formatCode="[$-140A]hh:mm:ss\ AM/PM"/>
    <numFmt numFmtId="230" formatCode="[$-140A]dddd\,\ dd&quot; de &quot;mmmm&quot; de &quot;yyyy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0"/>
      <color indexed="8"/>
      <name val="MS Sans Serif"/>
      <family val="0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0"/>
    </font>
    <font>
      <b/>
      <u val="single"/>
      <sz val="12"/>
      <name val="Times New Roman"/>
      <family val="0"/>
    </font>
    <font>
      <sz val="12"/>
      <color indexed="8"/>
      <name val="MS Sans Serif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12" fillId="21" borderId="2" applyNumberFormat="0" applyAlignment="0" applyProtection="0"/>
    <xf numFmtId="190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14" fontId="26" fillId="0" borderId="12" xfId="0" applyNumberFormat="1" applyFont="1" applyFill="1" applyBorder="1" applyAlignment="1" applyProtection="1">
      <alignment/>
      <protection locked="0"/>
    </xf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 quotePrefix="1">
      <alignment horizontal="center"/>
    </xf>
    <xf numFmtId="0" fontId="26" fillId="0" borderId="16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4" xfId="0" applyFont="1" applyFill="1" applyBorder="1" applyAlignment="1">
      <alignment/>
    </xf>
    <xf numFmtId="0" fontId="26" fillId="0" borderId="15" xfId="0" applyFont="1" applyFill="1" applyBorder="1" applyAlignment="1">
      <alignment horizontal="center"/>
    </xf>
    <xf numFmtId="0" fontId="26" fillId="0" borderId="0" xfId="0" applyFont="1" applyFill="1" applyBorder="1" applyAlignment="1" quotePrefix="1">
      <alignment horizontal="center"/>
    </xf>
    <xf numFmtId="0" fontId="25" fillId="11" borderId="0" xfId="0" applyFont="1" applyFill="1" applyAlignment="1">
      <alignment horizontal="center"/>
    </xf>
    <xf numFmtId="0" fontId="26" fillId="11" borderId="0" xfId="0" applyFont="1" applyFill="1" applyAlignment="1">
      <alignment/>
    </xf>
    <xf numFmtId="0" fontId="26" fillId="11" borderId="0" xfId="0" applyFont="1" applyFill="1" applyAlignment="1">
      <alignment horizontal="center"/>
    </xf>
    <xf numFmtId="0" fontId="25" fillId="11" borderId="17" xfId="0" applyFont="1" applyFill="1" applyBorder="1" applyAlignment="1">
      <alignment horizontal="center" vertical="center" wrapText="1"/>
    </xf>
    <xf numFmtId="0" fontId="25" fillId="11" borderId="18" xfId="0" applyFont="1" applyFill="1" applyBorder="1" applyAlignment="1">
      <alignment horizontal="center" vertical="center" wrapText="1"/>
    </xf>
    <xf numFmtId="0" fontId="25" fillId="11" borderId="19" xfId="0" applyFont="1" applyFill="1" applyBorder="1" applyAlignment="1">
      <alignment horizontal="center"/>
    </xf>
    <xf numFmtId="0" fontId="25" fillId="11" borderId="20" xfId="0" applyFont="1" applyFill="1" applyBorder="1" applyAlignment="1">
      <alignment horizontal="center"/>
    </xf>
    <xf numFmtId="0" fontId="25" fillId="11" borderId="0" xfId="0" applyFont="1" applyFill="1" applyBorder="1" applyAlignment="1">
      <alignment horizontal="center" vertical="center" wrapText="1"/>
    </xf>
    <xf numFmtId="0" fontId="25" fillId="11" borderId="21" xfId="0" applyFont="1" applyFill="1" applyBorder="1" applyAlignment="1">
      <alignment horizontal="center" vertical="center" wrapText="1"/>
    </xf>
    <xf numFmtId="0" fontId="25" fillId="11" borderId="22" xfId="0" applyFont="1" applyFill="1" applyBorder="1" applyAlignment="1">
      <alignment horizontal="center" vertical="center" wrapText="1"/>
    </xf>
    <xf numFmtId="0" fontId="25" fillId="11" borderId="10" xfId="0" applyFont="1" applyFill="1" applyBorder="1" applyAlignment="1">
      <alignment horizontal="center" vertical="center" wrapText="1"/>
    </xf>
    <xf numFmtId="0" fontId="25" fillId="11" borderId="11" xfId="0" applyFont="1" applyFill="1" applyBorder="1" applyAlignment="1">
      <alignment horizontal="center" vertical="center" wrapText="1"/>
    </xf>
    <xf numFmtId="0" fontId="25" fillId="11" borderId="23" xfId="0" applyFont="1" applyFill="1" applyBorder="1" applyAlignment="1">
      <alignment horizontal="center" vertical="center" wrapText="1"/>
    </xf>
    <xf numFmtId="0" fontId="25" fillId="11" borderId="24" xfId="0" applyFont="1" applyFill="1" applyBorder="1" applyAlignment="1">
      <alignment horizontal="center" vertical="center" wrapText="1"/>
    </xf>
    <xf numFmtId="0" fontId="25" fillId="11" borderId="25" xfId="0" applyFont="1" applyFill="1" applyBorder="1" applyAlignment="1">
      <alignment horizontal="center"/>
    </xf>
    <xf numFmtId="0" fontId="25" fillId="11" borderId="26" xfId="0" applyFont="1" applyFill="1" applyBorder="1" applyAlignment="1">
      <alignment horizontal="center"/>
    </xf>
    <xf numFmtId="0" fontId="25" fillId="11" borderId="27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right" wrapText="1"/>
    </xf>
    <xf numFmtId="0" fontId="26" fillId="0" borderId="16" xfId="0" applyFont="1" applyBorder="1" applyAlignment="1">
      <alignment horizontal="left" vertical="center"/>
    </xf>
    <xf numFmtId="0" fontId="26" fillId="0" borderId="15" xfId="0" applyFont="1" applyBorder="1" applyAlignment="1">
      <alignment/>
    </xf>
    <xf numFmtId="0" fontId="26" fillId="0" borderId="15" xfId="0" applyFont="1" applyFill="1" applyBorder="1" applyAlignment="1">
      <alignment/>
    </xf>
    <xf numFmtId="0" fontId="25" fillId="0" borderId="0" xfId="0" applyFont="1" applyAlignment="1">
      <alignment/>
    </xf>
    <xf numFmtId="0" fontId="25" fillId="11" borderId="0" xfId="0" applyFont="1" applyFill="1" applyAlignment="1">
      <alignment horizontal="centerContinuous" vertical="center"/>
    </xf>
    <xf numFmtId="0" fontId="26" fillId="11" borderId="0" xfId="0" applyFont="1" applyFill="1" applyAlignment="1">
      <alignment horizontal="centerContinuous"/>
    </xf>
    <xf numFmtId="0" fontId="25" fillId="11" borderId="0" xfId="0" applyFont="1" applyFill="1" applyAlignment="1">
      <alignment/>
    </xf>
    <xf numFmtId="0" fontId="25" fillId="11" borderId="0" xfId="0" applyFont="1" applyFill="1" applyBorder="1" applyAlignment="1">
      <alignment/>
    </xf>
    <xf numFmtId="0" fontId="25" fillId="11" borderId="31" xfId="0" applyFont="1" applyFill="1" applyBorder="1" applyAlignment="1">
      <alignment horizontal="centerContinuous"/>
    </xf>
    <xf numFmtId="0" fontId="25" fillId="11" borderId="32" xfId="0" applyFont="1" applyFill="1" applyBorder="1" applyAlignment="1">
      <alignment horizontal="centerContinuous"/>
    </xf>
    <xf numFmtId="0" fontId="26" fillId="11" borderId="32" xfId="0" applyFont="1" applyFill="1" applyBorder="1" applyAlignment="1">
      <alignment horizontal="centerContinuous"/>
    </xf>
    <xf numFmtId="0" fontId="25" fillId="11" borderId="33" xfId="0" applyFont="1" applyFill="1" applyBorder="1" applyAlignment="1">
      <alignment horizontal="center" vertical="center" wrapText="1"/>
    </xf>
    <xf numFmtId="0" fontId="25" fillId="11" borderId="29" xfId="0" applyFont="1" applyFill="1" applyBorder="1" applyAlignment="1">
      <alignment horizontal="center" vertical="center" wrapText="1"/>
    </xf>
    <xf numFmtId="0" fontId="25" fillId="11" borderId="30" xfId="0" applyFont="1" applyFill="1" applyBorder="1" applyAlignment="1">
      <alignment horizontal="center" vertical="center" wrapText="1"/>
    </xf>
    <xf numFmtId="0" fontId="25" fillId="11" borderId="34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9" fillId="0" borderId="11" xfId="0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29" xfId="0" applyFont="1" applyBorder="1" applyAlignment="1" quotePrefix="1">
      <alignment horizontal="center"/>
    </xf>
    <xf numFmtId="0" fontId="26" fillId="0" borderId="30" xfId="0" applyFont="1" applyBorder="1" applyAlignment="1" quotePrefix="1">
      <alignment horizontal="center"/>
    </xf>
    <xf numFmtId="0" fontId="26" fillId="0" borderId="0" xfId="0" applyFont="1" applyBorder="1" applyAlignment="1">
      <alignment horizontal="left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Continuous" vertical="center"/>
    </xf>
    <xf numFmtId="0" fontId="26" fillId="11" borderId="0" xfId="0" applyFont="1" applyFill="1" applyBorder="1" applyAlignment="1">
      <alignment/>
    </xf>
    <xf numFmtId="0" fontId="25" fillId="11" borderId="0" xfId="0" applyFont="1" applyFill="1" applyBorder="1" applyAlignment="1">
      <alignment horizontal="center" vertical="center" wrapText="1"/>
    </xf>
    <xf numFmtId="0" fontId="26" fillId="11" borderId="16" xfId="0" applyFont="1" applyFill="1" applyBorder="1" applyAlignment="1">
      <alignment/>
    </xf>
    <xf numFmtId="0" fontId="25" fillId="11" borderId="28" xfId="0" applyFont="1" applyFill="1" applyBorder="1" applyAlignment="1">
      <alignment horizontal="center" vertical="center" wrapText="1"/>
    </xf>
    <xf numFmtId="0" fontId="25" fillId="11" borderId="35" xfId="0" applyFont="1" applyFill="1" applyBorder="1" applyAlignment="1">
      <alignment horizontal="centerContinuous"/>
    </xf>
    <xf numFmtId="0" fontId="25" fillId="11" borderId="36" xfId="0" applyFont="1" applyFill="1" applyBorder="1" applyAlignment="1">
      <alignment horizontal="centerContinuous"/>
    </xf>
    <xf numFmtId="0" fontId="25" fillId="11" borderId="13" xfId="0" applyFont="1" applyFill="1" applyBorder="1" applyAlignment="1">
      <alignment horizontal="center" vertical="center" wrapText="1"/>
    </xf>
    <xf numFmtId="0" fontId="25" fillId="11" borderId="15" xfId="0" applyFont="1" applyFill="1" applyBorder="1" applyAlignment="1">
      <alignment horizontal="center" vertical="center"/>
    </xf>
    <xf numFmtId="0" fontId="25" fillId="11" borderId="37" xfId="0" applyFont="1" applyFill="1" applyBorder="1" applyAlignment="1">
      <alignment horizontal="center"/>
    </xf>
    <xf numFmtId="0" fontId="25" fillId="11" borderId="36" xfId="0" applyFont="1" applyFill="1" applyBorder="1" applyAlignment="1">
      <alignment horizontal="center"/>
    </xf>
    <xf numFmtId="0" fontId="29" fillId="11" borderId="29" xfId="0" applyFont="1" applyFill="1" applyBorder="1" applyAlignment="1">
      <alignment horizontal="center" vertical="center" wrapText="1"/>
    </xf>
    <xf numFmtId="0" fontId="26" fillId="11" borderId="11" xfId="0" applyFont="1" applyFill="1" applyBorder="1" applyAlignment="1">
      <alignment horizontal="center"/>
    </xf>
    <xf numFmtId="0" fontId="26" fillId="11" borderId="11" xfId="0" applyFont="1" applyFill="1" applyBorder="1" applyAlignment="1">
      <alignment/>
    </xf>
    <xf numFmtId="0" fontId="26" fillId="11" borderId="30" xfId="0" applyFont="1" applyFill="1" applyBorder="1" applyAlignment="1">
      <alignment/>
    </xf>
    <xf numFmtId="0" fontId="26" fillId="11" borderId="29" xfId="0" applyFont="1" applyFill="1" applyBorder="1" applyAlignment="1">
      <alignment/>
    </xf>
    <xf numFmtId="0" fontId="27" fillId="11" borderId="30" xfId="0" applyFont="1" applyFill="1" applyBorder="1" applyAlignment="1">
      <alignment horizontal="center"/>
    </xf>
    <xf numFmtId="0" fontId="25" fillId="11" borderId="0" xfId="0" applyFont="1" applyFill="1" applyBorder="1" applyAlignment="1">
      <alignment horizontal="center"/>
    </xf>
    <xf numFmtId="0" fontId="25" fillId="11" borderId="10" xfId="0" applyFont="1" applyFill="1" applyBorder="1" applyAlignment="1">
      <alignment horizontal="center"/>
    </xf>
    <xf numFmtId="0" fontId="25" fillId="11" borderId="11" xfId="0" applyFont="1" applyFill="1" applyBorder="1" applyAlignment="1">
      <alignment horizontal="center"/>
    </xf>
    <xf numFmtId="0" fontId="6" fillId="0" borderId="0" xfId="60" applyFont="1" applyBorder="1" applyAlignment="1">
      <alignment horizontal="left" vertical="center" wrapText="1"/>
      <protection/>
    </xf>
    <xf numFmtId="0" fontId="30" fillId="0" borderId="0" xfId="60" applyFont="1">
      <alignment/>
      <protection/>
    </xf>
    <xf numFmtId="0" fontId="6" fillId="0" borderId="0" xfId="60" applyFont="1" applyBorder="1" applyAlignment="1">
      <alignment horizontal="center" vertical="center" wrapText="1"/>
      <protection/>
    </xf>
    <xf numFmtId="0" fontId="30" fillId="0" borderId="0" xfId="60" applyFont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27" fillId="0" borderId="38" xfId="60" applyFont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center" vertical="center" wrapText="1"/>
      <protection/>
    </xf>
    <xf numFmtId="0" fontId="6" fillId="0" borderId="38" xfId="60" applyFont="1" applyFill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/>
      <protection/>
    </xf>
    <xf numFmtId="0" fontId="26" fillId="0" borderId="0" xfId="0" applyFont="1" applyAlignment="1">
      <alignment horizontal="left"/>
    </xf>
    <xf numFmtId="0" fontId="26" fillId="0" borderId="10" xfId="0" applyNumberFormat="1" applyFont="1" applyBorder="1" applyAlignment="1">
      <alignment horizontal="center"/>
    </xf>
    <xf numFmtId="0" fontId="7" fillId="0" borderId="11" xfId="60" applyFont="1" applyFill="1" applyBorder="1" applyAlignment="1">
      <alignment horizontal="center"/>
      <protection/>
    </xf>
    <xf numFmtId="0" fontId="26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4" xfId="0" applyNumberFormat="1" applyFont="1" applyBorder="1" applyAlignment="1">
      <alignment horizontal="center"/>
    </xf>
    <xf numFmtId="0" fontId="7" fillId="0" borderId="15" xfId="60" applyFont="1" applyFill="1" applyBorder="1" applyAlignment="1">
      <alignment horizontal="center"/>
      <protection/>
    </xf>
    <xf numFmtId="0" fontId="7" fillId="0" borderId="0" xfId="60" applyFont="1" applyAlignment="1">
      <alignment horizontal="left"/>
      <protection/>
    </xf>
    <xf numFmtId="0" fontId="6" fillId="11" borderId="0" xfId="60" applyFont="1" applyFill="1" applyBorder="1" applyAlignment="1">
      <alignment horizontal="center" vertical="center" wrapText="1"/>
      <protection/>
    </xf>
    <xf numFmtId="0" fontId="6" fillId="11" borderId="0" xfId="60" applyFont="1" applyFill="1" applyBorder="1" applyAlignment="1">
      <alignment horizontal="center" vertical="center" wrapText="1"/>
      <protection/>
    </xf>
    <xf numFmtId="0" fontId="6" fillId="11" borderId="39" xfId="60" applyFont="1" applyFill="1" applyBorder="1" applyAlignment="1">
      <alignment horizontal="center" vertical="center" wrapText="1"/>
      <protection/>
    </xf>
    <xf numFmtId="0" fontId="6" fillId="11" borderId="40" xfId="60" applyFont="1" applyFill="1" applyBorder="1" applyAlignment="1">
      <alignment horizontal="center" vertical="center" wrapText="1"/>
      <protection/>
    </xf>
    <xf numFmtId="0" fontId="6" fillId="11" borderId="41" xfId="60" applyFont="1" applyFill="1" applyBorder="1" applyAlignment="1">
      <alignment horizontal="center" vertical="center" wrapText="1"/>
      <protection/>
    </xf>
    <xf numFmtId="0" fontId="27" fillId="0" borderId="11" xfId="60" applyFont="1" applyBorder="1" applyAlignment="1">
      <alignment horizontal="center" vertical="center" wrapText="1"/>
      <protection/>
    </xf>
    <xf numFmtId="0" fontId="31" fillId="0" borderId="0" xfId="0" applyFont="1" applyFill="1" applyAlignment="1">
      <alignment/>
    </xf>
    <xf numFmtId="0" fontId="7" fillId="0" borderId="42" xfId="60" applyFont="1" applyFill="1" applyBorder="1">
      <alignment/>
      <protection/>
    </xf>
    <xf numFmtId="0" fontId="7" fillId="0" borderId="43" xfId="60" applyFont="1" applyFill="1" applyBorder="1" applyAlignment="1">
      <alignment horizontal="center"/>
      <protection/>
    </xf>
    <xf numFmtId="0" fontId="7" fillId="0" borderId="44" xfId="60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nput" xfId="52"/>
    <cellStyle name="Linked Cell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_08-Tribunal Contencioso Administrativo  1098-PLA-08 y 064-est-08" xfId="60"/>
    <cellStyle name="Note" xfId="61"/>
    <cellStyle name="Output" xfId="62"/>
    <cellStyle name="Piloto de Datos Ángulo" xfId="63"/>
    <cellStyle name="Piloto de Datos Campo" xfId="64"/>
    <cellStyle name="Piloto de Datos Resultado" xfId="65"/>
    <cellStyle name="Piloto de Datos Título" xfId="66"/>
    <cellStyle name="Piloto de Datos Valor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rika\2009\II%20instancia\Datos%20de%20Segunda%20instanc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eria notarial"/>
      <sheetName val="Mat. Civil"/>
      <sheetName val="Mat. Laboral"/>
      <sheetName val="Casación Penal"/>
      <sheetName val="Sala Tercer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="85" zoomScaleNormal="85" zoomScaleSheetLayoutView="75" zoomScalePageLayoutView="0" workbookViewId="0" topLeftCell="A1">
      <selection activeCell="A3" sqref="A3:F10"/>
    </sheetView>
  </sheetViews>
  <sheetFormatPr defaultColWidth="11.57421875" defaultRowHeight="20.25" customHeight="1"/>
  <cols>
    <col min="1" max="1" width="40.28125" style="5" customWidth="1"/>
    <col min="2" max="2" width="18.421875" style="5" customWidth="1"/>
    <col min="3" max="3" width="32.8515625" style="5" customWidth="1"/>
    <col min="4" max="4" width="30.421875" style="5" customWidth="1"/>
    <col min="5" max="5" width="24.421875" style="5" customWidth="1"/>
    <col min="6" max="6" width="36.421875" style="5" customWidth="1"/>
    <col min="7" max="16384" width="11.421875" style="5" customWidth="1"/>
  </cols>
  <sheetData>
    <row r="1" spans="1:6" ht="20.25" customHeight="1">
      <c r="A1" s="3" t="s">
        <v>21</v>
      </c>
      <c r="B1" s="4"/>
      <c r="F1" s="6"/>
    </row>
    <row r="2" spans="1:6" ht="20.25" customHeight="1">
      <c r="A2" s="7"/>
      <c r="B2" s="7"/>
      <c r="C2" s="7"/>
      <c r="D2" s="7"/>
      <c r="E2" s="7"/>
      <c r="F2" s="8"/>
    </row>
    <row r="3" spans="1:6" ht="20.25" customHeight="1">
      <c r="A3" s="25" t="s">
        <v>20</v>
      </c>
      <c r="B3" s="25"/>
      <c r="C3" s="25"/>
      <c r="D3" s="25"/>
      <c r="E3" s="25"/>
      <c r="F3" s="25"/>
    </row>
    <row r="4" spans="1:6" ht="20.25" customHeight="1">
      <c r="A4" s="25"/>
      <c r="B4" s="25"/>
      <c r="C4" s="25"/>
      <c r="D4" s="25"/>
      <c r="E4" s="25"/>
      <c r="F4" s="25"/>
    </row>
    <row r="5" spans="1:6" ht="20.25" customHeight="1" thickBot="1">
      <c r="A5" s="26"/>
      <c r="B5" s="26"/>
      <c r="C5" s="26"/>
      <c r="D5" s="26"/>
      <c r="E5" s="26"/>
      <c r="F5" s="27"/>
    </row>
    <row r="6" spans="1:6" ht="20.25" customHeight="1" thickBot="1">
      <c r="A6" s="28" t="s">
        <v>89</v>
      </c>
      <c r="B6" s="29" t="s">
        <v>90</v>
      </c>
      <c r="C6" s="30" t="s">
        <v>88</v>
      </c>
      <c r="D6" s="31"/>
      <c r="E6" s="31"/>
      <c r="F6" s="31"/>
    </row>
    <row r="7" spans="1:6" ht="15">
      <c r="A7" s="32"/>
      <c r="B7" s="33"/>
      <c r="C7" s="34" t="s">
        <v>14</v>
      </c>
      <c r="D7" s="35" t="s">
        <v>19</v>
      </c>
      <c r="E7" s="35" t="s">
        <v>13</v>
      </c>
      <c r="F7" s="36" t="s">
        <v>4</v>
      </c>
    </row>
    <row r="8" spans="1:6" ht="15">
      <c r="A8" s="32"/>
      <c r="B8" s="33"/>
      <c r="C8" s="34"/>
      <c r="D8" s="35"/>
      <c r="E8" s="35"/>
      <c r="F8" s="36"/>
    </row>
    <row r="9" spans="1:6" ht="32.25" customHeight="1">
      <c r="A9" s="32"/>
      <c r="B9" s="33"/>
      <c r="C9" s="34"/>
      <c r="D9" s="35"/>
      <c r="E9" s="35"/>
      <c r="F9" s="36"/>
    </row>
    <row r="10" spans="1:6" ht="20.25" customHeight="1" thickBot="1">
      <c r="A10" s="37"/>
      <c r="B10" s="38"/>
      <c r="C10" s="39" t="s">
        <v>29</v>
      </c>
      <c r="D10" s="40" t="s">
        <v>30</v>
      </c>
      <c r="E10" s="40" t="s">
        <v>30</v>
      </c>
      <c r="F10" s="41" t="s">
        <v>29</v>
      </c>
    </row>
    <row r="11" spans="1:6" ht="20.25" customHeight="1">
      <c r="A11" s="9"/>
      <c r="B11" s="10"/>
      <c r="C11" s="10"/>
      <c r="D11" s="10"/>
      <c r="E11" s="10"/>
      <c r="F11" s="11"/>
    </row>
    <row r="12" spans="1:6" ht="20.25" customHeight="1">
      <c r="A12" s="12" t="s">
        <v>161</v>
      </c>
      <c r="B12" s="13">
        <f aca="true" t="shared" si="0" ref="B12:B30">SUM(C12:F12)</f>
        <v>26727</v>
      </c>
      <c r="C12" s="14">
        <v>1092</v>
      </c>
      <c r="D12" s="14">
        <v>2790</v>
      </c>
      <c r="E12" s="14">
        <v>6783</v>
      </c>
      <c r="F12" s="14">
        <v>16062</v>
      </c>
    </row>
    <row r="13" spans="1:6" ht="20.25" customHeight="1">
      <c r="A13" s="15" t="s">
        <v>129</v>
      </c>
      <c r="B13" s="13">
        <f>SUM(C13:F13)</f>
        <v>8330</v>
      </c>
      <c r="C13" s="14">
        <v>38</v>
      </c>
      <c r="D13" s="14">
        <v>1326</v>
      </c>
      <c r="E13" s="14">
        <v>6962</v>
      </c>
      <c r="F13" s="14">
        <v>4</v>
      </c>
    </row>
    <row r="14" spans="1:6" ht="20.25" customHeight="1">
      <c r="A14" s="16" t="s">
        <v>139</v>
      </c>
      <c r="B14" s="13">
        <f t="shared" si="0"/>
        <v>3400</v>
      </c>
      <c r="C14" s="14">
        <v>186</v>
      </c>
      <c r="D14" s="14">
        <v>659</v>
      </c>
      <c r="E14" s="14">
        <v>2555</v>
      </c>
      <c r="F14" s="14">
        <v>0</v>
      </c>
    </row>
    <row r="15" spans="1:6" ht="20.25" customHeight="1">
      <c r="A15" s="15" t="s">
        <v>120</v>
      </c>
      <c r="B15" s="13">
        <f t="shared" si="0"/>
        <v>9378</v>
      </c>
      <c r="C15" s="14">
        <v>485</v>
      </c>
      <c r="D15" s="14">
        <v>520</v>
      </c>
      <c r="E15" s="14">
        <v>390</v>
      </c>
      <c r="F15" s="14">
        <v>7983</v>
      </c>
    </row>
    <row r="16" spans="1:6" ht="20.25" customHeight="1">
      <c r="A16" s="15" t="s">
        <v>130</v>
      </c>
      <c r="B16" s="13">
        <f t="shared" si="0"/>
        <v>15121</v>
      </c>
      <c r="C16" s="14">
        <v>1100</v>
      </c>
      <c r="D16" s="14">
        <v>2811</v>
      </c>
      <c r="E16" s="14">
        <v>9741</v>
      </c>
      <c r="F16" s="14">
        <v>1469</v>
      </c>
    </row>
    <row r="17" spans="1:6" ht="20.25" customHeight="1">
      <c r="A17" s="17" t="s">
        <v>32</v>
      </c>
      <c r="B17" s="18">
        <f t="shared" si="0"/>
        <v>10758</v>
      </c>
      <c r="C17" s="19">
        <v>5</v>
      </c>
      <c r="D17" s="19">
        <v>114</v>
      </c>
      <c r="E17" s="19">
        <v>12</v>
      </c>
      <c r="F17" s="19">
        <v>10627</v>
      </c>
    </row>
    <row r="18" spans="1:6" ht="20.25" customHeight="1">
      <c r="A18" s="15" t="s">
        <v>131</v>
      </c>
      <c r="B18" s="13">
        <f t="shared" si="0"/>
        <v>9581</v>
      </c>
      <c r="C18" s="14">
        <v>370</v>
      </c>
      <c r="D18" s="14">
        <v>952</v>
      </c>
      <c r="E18" s="14">
        <v>7419</v>
      </c>
      <c r="F18" s="14">
        <v>840</v>
      </c>
    </row>
    <row r="19" spans="1:6" ht="20.25" customHeight="1">
      <c r="A19" s="15" t="s">
        <v>15</v>
      </c>
      <c r="B19" s="13">
        <f t="shared" si="0"/>
        <v>6245</v>
      </c>
      <c r="C19" s="14">
        <v>284</v>
      </c>
      <c r="D19" s="14">
        <v>809</v>
      </c>
      <c r="E19" s="14">
        <v>4922</v>
      </c>
      <c r="F19" s="14">
        <v>230</v>
      </c>
    </row>
    <row r="20" spans="1:6" ht="20.25" customHeight="1">
      <c r="A20" s="15" t="s">
        <v>16</v>
      </c>
      <c r="B20" s="13">
        <f t="shared" si="0"/>
        <v>421</v>
      </c>
      <c r="C20" s="14">
        <v>86</v>
      </c>
      <c r="D20" s="14">
        <v>33</v>
      </c>
      <c r="E20" s="14">
        <v>9</v>
      </c>
      <c r="F20" s="14">
        <v>293</v>
      </c>
    </row>
    <row r="21" spans="1:6" ht="20.25" customHeight="1">
      <c r="A21" s="15" t="s">
        <v>17</v>
      </c>
      <c r="B21" s="13">
        <f t="shared" si="0"/>
        <v>2513</v>
      </c>
      <c r="C21" s="14">
        <v>0</v>
      </c>
      <c r="D21" s="14">
        <v>110</v>
      </c>
      <c r="E21" s="14">
        <v>2086</v>
      </c>
      <c r="F21" s="14">
        <v>317</v>
      </c>
    </row>
    <row r="22" spans="1:6" ht="20.25" customHeight="1">
      <c r="A22" s="20" t="s">
        <v>18</v>
      </c>
      <c r="B22" s="18">
        <f t="shared" si="0"/>
        <v>402</v>
      </c>
      <c r="C22" s="19">
        <v>0</v>
      </c>
      <c r="D22" s="19">
        <v>0</v>
      </c>
      <c r="E22" s="19">
        <v>402</v>
      </c>
      <c r="F22" s="19">
        <v>0</v>
      </c>
    </row>
    <row r="23" spans="1:6" ht="20.25" customHeight="1">
      <c r="A23" s="15" t="s">
        <v>132</v>
      </c>
      <c r="B23" s="13">
        <f t="shared" si="0"/>
        <v>4439</v>
      </c>
      <c r="C23" s="14">
        <v>975</v>
      </c>
      <c r="D23" s="14">
        <v>1023</v>
      </c>
      <c r="E23" s="14">
        <v>2311</v>
      </c>
      <c r="F23" s="14">
        <v>130</v>
      </c>
    </row>
    <row r="24" spans="1:6" ht="20.25" customHeight="1">
      <c r="A24" s="15" t="s">
        <v>133</v>
      </c>
      <c r="B24" s="13">
        <f t="shared" si="0"/>
        <v>107</v>
      </c>
      <c r="C24" s="14">
        <v>3</v>
      </c>
      <c r="D24" s="14">
        <v>0</v>
      </c>
      <c r="E24" s="14">
        <v>0</v>
      </c>
      <c r="F24" s="14">
        <v>104</v>
      </c>
    </row>
    <row r="25" spans="1:6" ht="20.25" customHeight="1">
      <c r="A25" s="15" t="s">
        <v>134</v>
      </c>
      <c r="B25" s="13">
        <f t="shared" si="0"/>
        <v>640</v>
      </c>
      <c r="C25" s="14">
        <v>23</v>
      </c>
      <c r="D25" s="14">
        <v>211</v>
      </c>
      <c r="E25" s="14">
        <v>401</v>
      </c>
      <c r="F25" s="14">
        <v>5</v>
      </c>
    </row>
    <row r="26" spans="1:6" ht="20.25" customHeight="1">
      <c r="A26" s="15" t="s">
        <v>135</v>
      </c>
      <c r="B26" s="13">
        <f t="shared" si="0"/>
        <v>239</v>
      </c>
      <c r="C26" s="14">
        <v>237</v>
      </c>
      <c r="D26" s="14">
        <v>2</v>
      </c>
      <c r="E26" s="14">
        <v>0</v>
      </c>
      <c r="F26" s="14">
        <v>0</v>
      </c>
    </row>
    <row r="27" spans="1:6" ht="20.25" customHeight="1">
      <c r="A27" s="15" t="s">
        <v>31</v>
      </c>
      <c r="B27" s="14">
        <f>+B12+B13+B14+B15-B16-B17</f>
        <v>21956</v>
      </c>
      <c r="C27" s="14">
        <v>696</v>
      </c>
      <c r="D27" s="14">
        <v>2370</v>
      </c>
      <c r="E27" s="14">
        <v>6937</v>
      </c>
      <c r="F27" s="21">
        <v>11953</v>
      </c>
    </row>
    <row r="28" spans="1:6" ht="20.25" customHeight="1">
      <c r="A28" s="15" t="s">
        <v>33</v>
      </c>
      <c r="B28" s="13">
        <f t="shared" si="0"/>
        <v>18695</v>
      </c>
      <c r="C28" s="14">
        <v>444</v>
      </c>
      <c r="D28" s="14">
        <v>1761</v>
      </c>
      <c r="E28" s="14">
        <v>5589</v>
      </c>
      <c r="F28" s="21">
        <v>10901</v>
      </c>
    </row>
    <row r="29" spans="1:6" ht="20.25" customHeight="1">
      <c r="A29" s="15" t="s">
        <v>35</v>
      </c>
      <c r="B29" s="13">
        <f t="shared" si="0"/>
        <v>177</v>
      </c>
      <c r="C29" s="14">
        <v>6</v>
      </c>
      <c r="D29" s="14">
        <v>1</v>
      </c>
      <c r="E29" s="14">
        <v>165</v>
      </c>
      <c r="F29" s="21">
        <v>5</v>
      </c>
    </row>
    <row r="30" spans="1:6" ht="20.25" customHeight="1">
      <c r="A30" s="15" t="s">
        <v>34</v>
      </c>
      <c r="B30" s="13">
        <f t="shared" si="0"/>
        <v>3084</v>
      </c>
      <c r="C30" s="14">
        <v>246</v>
      </c>
      <c r="D30" s="14">
        <v>608</v>
      </c>
      <c r="E30" s="14">
        <v>1183</v>
      </c>
      <c r="F30" s="21">
        <v>1047</v>
      </c>
    </row>
    <row r="31" spans="1:6" ht="20.25" customHeight="1">
      <c r="A31" s="20"/>
      <c r="B31" s="22"/>
      <c r="C31" s="22"/>
      <c r="D31" s="18"/>
      <c r="E31" s="18"/>
      <c r="F31" s="23"/>
    </row>
    <row r="32" spans="1:6" ht="20.25" customHeight="1">
      <c r="A32" s="3" t="s">
        <v>91</v>
      </c>
      <c r="F32" s="6"/>
    </row>
    <row r="33" spans="1:6" ht="20.25" customHeight="1">
      <c r="A33" s="15"/>
      <c r="B33" s="4"/>
      <c r="C33" s="24"/>
      <c r="D33" s="24"/>
      <c r="E33" s="24"/>
      <c r="F33" s="24"/>
    </row>
    <row r="35" spans="2:6" ht="20.25" customHeight="1">
      <c r="B35" s="6"/>
      <c r="C35" s="6"/>
      <c r="D35" s="6"/>
      <c r="E35" s="6"/>
      <c r="F35" s="4"/>
    </row>
  </sheetData>
  <sheetProtection/>
  <mergeCells count="9">
    <mergeCell ref="A3:F3"/>
    <mergeCell ref="A4:F4"/>
    <mergeCell ref="F7:F9"/>
    <mergeCell ref="E7:E9"/>
    <mergeCell ref="D7:D9"/>
    <mergeCell ref="C7:C9"/>
    <mergeCell ref="B6:B10"/>
    <mergeCell ref="A6:A10"/>
    <mergeCell ref="C6:F6"/>
  </mergeCells>
  <printOptions horizontalCentered="1" verticalCentered="1"/>
  <pageMargins left="0" right="0" top="0" bottom="0" header="0" footer="0"/>
  <pageSetup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="70" zoomScaleNormal="70" zoomScaleSheetLayoutView="70" zoomScalePageLayoutView="0" workbookViewId="0" topLeftCell="A1">
      <selection activeCell="A3" sqref="A3:F8"/>
    </sheetView>
  </sheetViews>
  <sheetFormatPr defaultColWidth="11.57421875" defaultRowHeight="12.75"/>
  <cols>
    <col min="1" max="1" width="43.7109375" style="42" customWidth="1"/>
    <col min="2" max="2" width="12.421875" style="42" customWidth="1"/>
    <col min="3" max="3" width="31.00390625" style="42" customWidth="1"/>
    <col min="4" max="4" width="24.28125" style="42" customWidth="1"/>
    <col min="5" max="5" width="34.00390625" style="42" customWidth="1"/>
    <col min="6" max="6" width="36.421875" style="42" customWidth="1"/>
    <col min="7" max="16384" width="11.421875" style="42" customWidth="1"/>
  </cols>
  <sheetData>
    <row r="1" spans="1:6" ht="15">
      <c r="A1" s="7" t="s">
        <v>22</v>
      </c>
      <c r="B1" s="6"/>
      <c r="C1" s="4"/>
      <c r="D1" s="4"/>
      <c r="E1" s="4"/>
      <c r="F1" s="4"/>
    </row>
    <row r="2" spans="1:6" ht="15">
      <c r="A2" s="7"/>
      <c r="B2" s="5"/>
      <c r="C2" s="5"/>
      <c r="D2" s="5"/>
      <c r="E2" s="5"/>
      <c r="F2" s="5"/>
    </row>
    <row r="3" spans="1:6" ht="15">
      <c r="A3" s="64" t="s">
        <v>92</v>
      </c>
      <c r="B3" s="64"/>
      <c r="C3" s="64"/>
      <c r="D3" s="64"/>
      <c r="E3" s="65"/>
      <c r="F3" s="65"/>
    </row>
    <row r="4" spans="1:6" ht="15">
      <c r="A4" s="64" t="s">
        <v>28</v>
      </c>
      <c r="B4" s="64"/>
      <c r="C4" s="64"/>
      <c r="D4" s="64"/>
      <c r="E4" s="65"/>
      <c r="F4" s="65"/>
    </row>
    <row r="5" spans="1:6" ht="15.75" thickBot="1">
      <c r="A5" s="66"/>
      <c r="B5" s="66"/>
      <c r="C5" s="67"/>
      <c r="D5" s="67"/>
      <c r="E5" s="26"/>
      <c r="F5" s="26"/>
    </row>
    <row r="6" spans="1:6" ht="15">
      <c r="A6" s="28" t="s">
        <v>93</v>
      </c>
      <c r="B6" s="29" t="s">
        <v>90</v>
      </c>
      <c r="C6" s="68" t="s">
        <v>88</v>
      </c>
      <c r="D6" s="69"/>
      <c r="E6" s="70"/>
      <c r="F6" s="70"/>
    </row>
    <row r="7" spans="1:6" ht="123.75" customHeight="1">
      <c r="A7" s="32"/>
      <c r="B7" s="33"/>
      <c r="C7" s="71" t="s">
        <v>3</v>
      </c>
      <c r="D7" s="72" t="s">
        <v>12</v>
      </c>
      <c r="E7" s="72" t="s">
        <v>2</v>
      </c>
      <c r="F7" s="73" t="s">
        <v>4</v>
      </c>
    </row>
    <row r="8" spans="1:6" ht="15.75" thickBot="1">
      <c r="A8" s="37"/>
      <c r="B8" s="38"/>
      <c r="C8" s="74" t="s">
        <v>29</v>
      </c>
      <c r="D8" s="40" t="s">
        <v>30</v>
      </c>
      <c r="E8" s="40" t="s">
        <v>30</v>
      </c>
      <c r="F8" s="41" t="s">
        <v>29</v>
      </c>
    </row>
    <row r="9" spans="1:6" ht="15">
      <c r="A9" s="44"/>
      <c r="B9" s="45"/>
      <c r="C9" s="46"/>
      <c r="D9" s="46"/>
      <c r="E9" s="46"/>
      <c r="F9" s="46"/>
    </row>
    <row r="10" spans="1:6" ht="15">
      <c r="A10" s="47" t="s">
        <v>90</v>
      </c>
      <c r="B10" s="48">
        <f>SUM(B12:B39)</f>
        <v>8330</v>
      </c>
      <c r="C10" s="49">
        <f>SUM(C12:C39)</f>
        <v>38</v>
      </c>
      <c r="D10" s="49">
        <f>SUM(D12:D39)</f>
        <v>1326</v>
      </c>
      <c r="E10" s="49">
        <f>SUM(E12:E39)</f>
        <v>6962</v>
      </c>
      <c r="F10" s="49">
        <f>SUM(F12:F39)</f>
        <v>4</v>
      </c>
    </row>
    <row r="11" spans="1:6" ht="15">
      <c r="A11" s="16"/>
      <c r="B11" s="13"/>
      <c r="C11" s="21"/>
      <c r="D11" s="13"/>
      <c r="E11" s="13"/>
      <c r="F11" s="6"/>
    </row>
    <row r="12" spans="1:6" ht="15">
      <c r="A12" s="50" t="s">
        <v>155</v>
      </c>
      <c r="B12" s="51"/>
      <c r="C12" s="52"/>
      <c r="D12" s="52"/>
      <c r="E12" s="51"/>
      <c r="F12" s="52"/>
    </row>
    <row r="13" spans="1:6" ht="15">
      <c r="A13" s="53" t="s">
        <v>149</v>
      </c>
      <c r="B13" s="54">
        <f>SUM(C13:F13)</f>
        <v>26</v>
      </c>
      <c r="C13" s="55">
        <v>3</v>
      </c>
      <c r="D13" s="55">
        <v>23</v>
      </c>
      <c r="E13" s="55">
        <v>0</v>
      </c>
      <c r="F13" s="55">
        <v>0</v>
      </c>
    </row>
    <row r="14" spans="1:6" ht="15">
      <c r="A14" s="53" t="s">
        <v>148</v>
      </c>
      <c r="B14" s="54">
        <f>SUM(C14:F14)</f>
        <v>226</v>
      </c>
      <c r="C14" s="54">
        <v>0</v>
      </c>
      <c r="D14" s="54">
        <v>225</v>
      </c>
      <c r="E14" s="54">
        <v>1</v>
      </c>
      <c r="F14" s="55">
        <v>0</v>
      </c>
    </row>
    <row r="15" spans="1:6" ht="15">
      <c r="A15" s="56" t="s">
        <v>147</v>
      </c>
      <c r="B15" s="57">
        <f>SUM(C15:F15)</f>
        <v>623</v>
      </c>
      <c r="C15" s="57">
        <v>2</v>
      </c>
      <c r="D15" s="57">
        <v>619</v>
      </c>
      <c r="E15" s="57">
        <v>2</v>
      </c>
      <c r="F15" s="58">
        <v>0</v>
      </c>
    </row>
    <row r="16" spans="1:6" ht="15">
      <c r="A16" s="50" t="s">
        <v>158</v>
      </c>
      <c r="B16" s="54"/>
      <c r="C16" s="55"/>
      <c r="D16" s="55"/>
      <c r="E16" s="55"/>
      <c r="F16" s="55"/>
    </row>
    <row r="17" spans="1:6" ht="15">
      <c r="A17" s="53" t="s">
        <v>98</v>
      </c>
      <c r="B17" s="54">
        <f>SUM(C17:F17)</f>
        <v>2</v>
      </c>
      <c r="C17" s="55">
        <v>2</v>
      </c>
      <c r="D17" s="55">
        <v>0</v>
      </c>
      <c r="E17" s="55">
        <v>0</v>
      </c>
      <c r="F17" s="55">
        <v>0</v>
      </c>
    </row>
    <row r="18" spans="1:6" ht="15">
      <c r="A18" s="53" t="s">
        <v>99</v>
      </c>
      <c r="B18" s="54">
        <f>SUM(C18:F18)</f>
        <v>0</v>
      </c>
      <c r="C18" s="54">
        <v>0</v>
      </c>
      <c r="D18" s="54">
        <v>0</v>
      </c>
      <c r="E18" s="54">
        <v>0</v>
      </c>
      <c r="F18" s="55">
        <v>0</v>
      </c>
    </row>
    <row r="19" spans="1:6" ht="15">
      <c r="A19" s="53" t="s">
        <v>100</v>
      </c>
      <c r="B19" s="54">
        <f>SUM(C19:F19)</f>
        <v>3</v>
      </c>
      <c r="C19" s="57">
        <v>0</v>
      </c>
      <c r="D19" s="57">
        <v>0</v>
      </c>
      <c r="E19" s="57">
        <v>0</v>
      </c>
      <c r="F19" s="58">
        <v>3</v>
      </c>
    </row>
    <row r="20" spans="1:6" ht="15">
      <c r="A20" s="50" t="s">
        <v>154</v>
      </c>
      <c r="B20" s="51"/>
      <c r="C20" s="52"/>
      <c r="D20" s="52"/>
      <c r="E20" s="51"/>
      <c r="F20" s="52"/>
    </row>
    <row r="21" spans="1:6" ht="15">
      <c r="A21" s="53" t="s">
        <v>150</v>
      </c>
      <c r="B21" s="54">
        <f>SUM(C21:F21)</f>
        <v>61</v>
      </c>
      <c r="C21" s="55">
        <v>8</v>
      </c>
      <c r="D21" s="55">
        <v>53</v>
      </c>
      <c r="E21" s="55">
        <v>0</v>
      </c>
      <c r="F21" s="55">
        <v>0</v>
      </c>
    </row>
    <row r="22" spans="1:6" ht="15">
      <c r="A22" s="53" t="s">
        <v>151</v>
      </c>
      <c r="B22" s="54">
        <f>SUM(C22:F22)</f>
        <v>174</v>
      </c>
      <c r="C22" s="54">
        <v>4</v>
      </c>
      <c r="D22" s="54">
        <v>170</v>
      </c>
      <c r="E22" s="54">
        <v>0</v>
      </c>
      <c r="F22" s="55">
        <v>0</v>
      </c>
    </row>
    <row r="23" spans="1:6" ht="15">
      <c r="A23" s="56" t="s">
        <v>152</v>
      </c>
      <c r="B23" s="57">
        <f>SUM(C23:F23)</f>
        <v>7</v>
      </c>
      <c r="C23" s="57">
        <v>0</v>
      </c>
      <c r="D23" s="57">
        <v>7</v>
      </c>
      <c r="E23" s="57">
        <v>0</v>
      </c>
      <c r="F23" s="58">
        <v>0</v>
      </c>
    </row>
    <row r="24" spans="1:6" ht="15">
      <c r="A24" s="50" t="s">
        <v>153</v>
      </c>
      <c r="B24" s="51"/>
      <c r="C24" s="52"/>
      <c r="D24" s="52"/>
      <c r="E24" s="51"/>
      <c r="F24" s="52"/>
    </row>
    <row r="25" spans="1:6" ht="15">
      <c r="A25" s="53" t="s">
        <v>157</v>
      </c>
      <c r="B25" s="54">
        <f>SUM(C25:F25)</f>
        <v>1</v>
      </c>
      <c r="C25" s="55">
        <v>1</v>
      </c>
      <c r="D25" s="55">
        <v>0</v>
      </c>
      <c r="E25" s="55">
        <v>0</v>
      </c>
      <c r="F25" s="55">
        <v>0</v>
      </c>
    </row>
    <row r="26" spans="1:6" ht="15">
      <c r="A26" s="56" t="s">
        <v>138</v>
      </c>
      <c r="B26" s="57">
        <f>SUM(C26:F26)</f>
        <v>1687</v>
      </c>
      <c r="C26" s="57">
        <v>10</v>
      </c>
      <c r="D26" s="58">
        <v>1</v>
      </c>
      <c r="E26" s="58">
        <v>1676</v>
      </c>
      <c r="F26" s="58">
        <v>0</v>
      </c>
    </row>
    <row r="27" spans="1:6" ht="15">
      <c r="A27" s="59"/>
      <c r="B27" s="54"/>
      <c r="C27" s="55"/>
      <c r="D27" s="55"/>
      <c r="E27" s="55"/>
      <c r="F27" s="55"/>
    </row>
    <row r="28" spans="1:6" ht="15">
      <c r="A28" s="53" t="s">
        <v>95</v>
      </c>
      <c r="B28" s="54">
        <f aca="true" t="shared" si="0" ref="B28:B39">SUM(C28:F28)</f>
        <v>4</v>
      </c>
      <c r="C28" s="55">
        <v>0</v>
      </c>
      <c r="D28" s="55">
        <v>4</v>
      </c>
      <c r="E28" s="55">
        <v>0</v>
      </c>
      <c r="F28" s="55">
        <v>0</v>
      </c>
    </row>
    <row r="29" spans="1:6" ht="15">
      <c r="A29" s="53" t="s">
        <v>96</v>
      </c>
      <c r="B29" s="54">
        <f t="shared" si="0"/>
        <v>0</v>
      </c>
      <c r="C29" s="55">
        <v>0</v>
      </c>
      <c r="D29" s="55">
        <v>0</v>
      </c>
      <c r="E29" s="55">
        <v>0</v>
      </c>
      <c r="F29" s="55">
        <v>0</v>
      </c>
    </row>
    <row r="30" spans="1:6" ht="15">
      <c r="A30" s="53" t="s">
        <v>156</v>
      </c>
      <c r="B30" s="54">
        <f t="shared" si="0"/>
        <v>4450</v>
      </c>
      <c r="C30" s="55">
        <v>0</v>
      </c>
      <c r="D30" s="55">
        <v>0</v>
      </c>
      <c r="E30" s="55">
        <v>4450</v>
      </c>
      <c r="F30" s="55">
        <v>0</v>
      </c>
    </row>
    <row r="31" spans="1:6" ht="15">
      <c r="A31" s="53" t="s">
        <v>97</v>
      </c>
      <c r="B31" s="54">
        <f t="shared" si="0"/>
        <v>2</v>
      </c>
      <c r="C31" s="55">
        <v>0</v>
      </c>
      <c r="D31" s="55">
        <v>2</v>
      </c>
      <c r="E31" s="55">
        <v>0</v>
      </c>
      <c r="F31" s="55">
        <v>0</v>
      </c>
    </row>
    <row r="32" spans="1:6" ht="15">
      <c r="A32" s="53" t="s">
        <v>101</v>
      </c>
      <c r="B32" s="54">
        <f t="shared" si="0"/>
        <v>0</v>
      </c>
      <c r="C32" s="55">
        <v>0</v>
      </c>
      <c r="D32" s="55">
        <v>0</v>
      </c>
      <c r="E32" s="55">
        <v>0</v>
      </c>
      <c r="F32" s="55">
        <v>0</v>
      </c>
    </row>
    <row r="33" spans="1:6" ht="15">
      <c r="A33" s="53" t="s">
        <v>136</v>
      </c>
      <c r="B33" s="54">
        <f t="shared" si="0"/>
        <v>250</v>
      </c>
      <c r="C33" s="55">
        <v>0</v>
      </c>
      <c r="D33" s="55">
        <v>0</v>
      </c>
      <c r="E33" s="55">
        <v>250</v>
      </c>
      <c r="F33" s="55">
        <v>0</v>
      </c>
    </row>
    <row r="34" spans="1:6" ht="15">
      <c r="A34" s="53" t="s">
        <v>103</v>
      </c>
      <c r="B34" s="54">
        <f t="shared" si="0"/>
        <v>18</v>
      </c>
      <c r="C34" s="55">
        <v>0</v>
      </c>
      <c r="D34" s="55">
        <v>18</v>
      </c>
      <c r="E34" s="55">
        <v>0</v>
      </c>
      <c r="F34" s="55">
        <v>0</v>
      </c>
    </row>
    <row r="35" spans="1:6" ht="15">
      <c r="A35" s="53" t="s">
        <v>104</v>
      </c>
      <c r="B35" s="54">
        <f t="shared" si="0"/>
        <v>30</v>
      </c>
      <c r="C35" s="55">
        <v>0</v>
      </c>
      <c r="D35" s="55">
        <v>30</v>
      </c>
      <c r="E35" s="55">
        <v>0</v>
      </c>
      <c r="F35" s="55">
        <v>0</v>
      </c>
    </row>
    <row r="36" spans="1:6" ht="15">
      <c r="A36" s="53" t="s">
        <v>105</v>
      </c>
      <c r="B36" s="54">
        <f t="shared" si="0"/>
        <v>445</v>
      </c>
      <c r="C36" s="55">
        <v>0</v>
      </c>
      <c r="D36" s="55">
        <v>0</v>
      </c>
      <c r="E36" s="55">
        <v>445</v>
      </c>
      <c r="F36" s="55">
        <v>0</v>
      </c>
    </row>
    <row r="37" spans="1:6" ht="15">
      <c r="A37" s="53" t="s">
        <v>137</v>
      </c>
      <c r="B37" s="54">
        <f t="shared" si="0"/>
        <v>28</v>
      </c>
      <c r="C37" s="55">
        <v>0</v>
      </c>
      <c r="D37" s="55">
        <v>3</v>
      </c>
      <c r="E37" s="55">
        <v>25</v>
      </c>
      <c r="F37" s="55">
        <v>0</v>
      </c>
    </row>
    <row r="38" spans="1:6" ht="15">
      <c r="A38" s="53" t="s">
        <v>106</v>
      </c>
      <c r="B38" s="54">
        <f t="shared" si="0"/>
        <v>1</v>
      </c>
      <c r="C38" s="55">
        <v>0</v>
      </c>
      <c r="D38" s="55">
        <v>1</v>
      </c>
      <c r="E38" s="55">
        <v>0</v>
      </c>
      <c r="F38" s="55">
        <v>0</v>
      </c>
    </row>
    <row r="39" spans="1:6" ht="15">
      <c r="A39" s="53" t="s">
        <v>107</v>
      </c>
      <c r="B39" s="54">
        <f t="shared" si="0"/>
        <v>292</v>
      </c>
      <c r="C39" s="55">
        <v>8</v>
      </c>
      <c r="D39" s="55">
        <v>170</v>
      </c>
      <c r="E39" s="55">
        <v>113</v>
      </c>
      <c r="F39" s="55">
        <v>1</v>
      </c>
    </row>
    <row r="40" spans="1:6" ht="15">
      <c r="A40" s="60"/>
      <c r="B40" s="61"/>
      <c r="C40" s="62"/>
      <c r="D40" s="18"/>
      <c r="E40" s="22"/>
      <c r="F40" s="20"/>
    </row>
    <row r="41" ht="15">
      <c r="A41" s="63" t="s">
        <v>108</v>
      </c>
    </row>
  </sheetData>
  <sheetProtection/>
  <mergeCells count="2">
    <mergeCell ref="B6:B8"/>
    <mergeCell ref="A6:A8"/>
  </mergeCells>
  <printOptions horizontalCentered="1" verticalCentered="1"/>
  <pageMargins left="0.7874015748031497" right="0.7874015748031497" top="0.39" bottom="0.31" header="0" footer="0"/>
  <pageSetup horizontalDpi="600" verticalDpi="600" orientation="landscape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48"/>
  <sheetViews>
    <sheetView zoomScale="75" zoomScaleNormal="75" zoomScaleSheetLayoutView="75" zoomScalePageLayoutView="0" workbookViewId="0" topLeftCell="A1">
      <selection activeCell="A3" sqref="A3:J9"/>
    </sheetView>
  </sheetViews>
  <sheetFormatPr defaultColWidth="11.57421875" defaultRowHeight="12.75"/>
  <cols>
    <col min="1" max="1" width="58.00390625" style="76" customWidth="1"/>
    <col min="2" max="7" width="14.7109375" style="76" customWidth="1"/>
    <col min="8" max="8" width="11.421875" style="76" customWidth="1"/>
    <col min="9" max="16384" width="11.421875" style="76" customWidth="1"/>
  </cols>
  <sheetData>
    <row r="1" spans="1:7" ht="15">
      <c r="A1" s="43" t="s">
        <v>23</v>
      </c>
      <c r="B1" s="4"/>
      <c r="C1" s="4"/>
      <c r="D1" s="75"/>
      <c r="E1" s="75"/>
      <c r="F1" s="75"/>
      <c r="G1" s="75"/>
    </row>
    <row r="2" spans="1:4" ht="15">
      <c r="A2" s="43"/>
      <c r="B2" s="43"/>
      <c r="C2" s="43"/>
      <c r="D2" s="43"/>
    </row>
    <row r="3" spans="1:10" ht="15">
      <c r="A3" s="93" t="s">
        <v>109</v>
      </c>
      <c r="B3" s="93"/>
      <c r="C3" s="93"/>
      <c r="D3" s="93"/>
      <c r="E3" s="93"/>
      <c r="F3" s="93"/>
      <c r="G3" s="93"/>
      <c r="H3" s="93"/>
      <c r="I3" s="94"/>
      <c r="J3" s="94"/>
    </row>
    <row r="4" spans="1:10" ht="16.5" customHeight="1">
      <c r="A4" s="93" t="s">
        <v>74</v>
      </c>
      <c r="B4" s="93"/>
      <c r="C4" s="93"/>
      <c r="D4" s="93"/>
      <c r="E4" s="93"/>
      <c r="F4" s="93"/>
      <c r="G4" s="93"/>
      <c r="H4" s="93"/>
      <c r="I4" s="94"/>
      <c r="J4" s="94"/>
    </row>
    <row r="5" spans="1:10" ht="15">
      <c r="A5" s="95"/>
      <c r="B5" s="95"/>
      <c r="C5" s="95"/>
      <c r="D5" s="95"/>
      <c r="E5" s="95"/>
      <c r="F5" s="95"/>
      <c r="G5" s="95"/>
      <c r="H5" s="95"/>
      <c r="I5" s="96"/>
      <c r="J5" s="96"/>
    </row>
    <row r="6" spans="1:10" ht="15">
      <c r="A6" s="97" t="s">
        <v>93</v>
      </c>
      <c r="B6" s="98" t="s">
        <v>110</v>
      </c>
      <c r="C6" s="99"/>
      <c r="D6" s="99"/>
      <c r="E6" s="99"/>
      <c r="F6" s="99"/>
      <c r="G6" s="99"/>
      <c r="H6" s="99"/>
      <c r="I6" s="96"/>
      <c r="J6" s="96"/>
    </row>
    <row r="7" spans="1:10" ht="15">
      <c r="A7" s="100"/>
      <c r="B7" s="101">
        <v>2004</v>
      </c>
      <c r="C7" s="101">
        <v>2005</v>
      </c>
      <c r="D7" s="101">
        <v>2006</v>
      </c>
      <c r="E7" s="101">
        <v>2007</v>
      </c>
      <c r="F7" s="101">
        <v>2008</v>
      </c>
      <c r="G7" s="101">
        <v>2009</v>
      </c>
      <c r="H7" s="101">
        <v>2010</v>
      </c>
      <c r="I7" s="102">
        <v>2011</v>
      </c>
      <c r="J7" s="103">
        <v>2012</v>
      </c>
    </row>
    <row r="8" spans="1:10" ht="15">
      <c r="A8" s="95"/>
      <c r="B8" s="104"/>
      <c r="C8" s="105"/>
      <c r="D8" s="106"/>
      <c r="E8" s="106"/>
      <c r="F8" s="107"/>
      <c r="G8" s="107"/>
      <c r="H8" s="108"/>
      <c r="I8" s="109"/>
      <c r="J8" s="109"/>
    </row>
    <row r="9" spans="1:10" ht="15">
      <c r="A9" s="110" t="s">
        <v>90</v>
      </c>
      <c r="B9" s="111">
        <f aca="true" t="shared" si="0" ref="B9:J9">SUM(B11:B46)</f>
        <v>24117</v>
      </c>
      <c r="C9" s="111">
        <f t="shared" si="0"/>
        <v>26755</v>
      </c>
      <c r="D9" s="111">
        <f t="shared" si="0"/>
        <v>31182</v>
      </c>
      <c r="E9" s="111">
        <f t="shared" si="0"/>
        <v>34612</v>
      </c>
      <c r="F9" s="111">
        <f t="shared" si="0"/>
        <v>24862</v>
      </c>
      <c r="G9" s="111">
        <f t="shared" si="0"/>
        <v>5303</v>
      </c>
      <c r="H9" s="112">
        <f t="shared" si="0"/>
        <v>6599</v>
      </c>
      <c r="I9" s="112">
        <f t="shared" si="0"/>
        <v>9006</v>
      </c>
      <c r="J9" s="112">
        <f t="shared" si="0"/>
        <v>8330</v>
      </c>
    </row>
    <row r="10" spans="1:10" ht="15">
      <c r="A10" s="15"/>
      <c r="B10" s="13"/>
      <c r="C10" s="79"/>
      <c r="D10" s="78"/>
      <c r="E10" s="78"/>
      <c r="F10" s="78"/>
      <c r="G10" s="78"/>
      <c r="H10" s="78"/>
      <c r="I10" s="78"/>
      <c r="J10" s="78"/>
    </row>
    <row r="11" spans="1:10" ht="15">
      <c r="A11" s="50" t="s">
        <v>155</v>
      </c>
      <c r="B11" s="80"/>
      <c r="C11" s="81"/>
      <c r="D11" s="81"/>
      <c r="E11" s="81"/>
      <c r="F11" s="81"/>
      <c r="G11" s="81"/>
      <c r="H11" s="81"/>
      <c r="I11" s="81"/>
      <c r="J11" s="81"/>
    </row>
    <row r="12" spans="1:10" ht="15">
      <c r="A12" s="53" t="s">
        <v>149</v>
      </c>
      <c r="B12" s="82">
        <v>517</v>
      </c>
      <c r="C12" s="77">
        <v>409</v>
      </c>
      <c r="D12" s="77">
        <v>679</v>
      </c>
      <c r="E12" s="77">
        <v>698</v>
      </c>
      <c r="F12" s="77">
        <v>405</v>
      </c>
      <c r="G12" s="77">
        <v>166</v>
      </c>
      <c r="H12" s="77">
        <v>389</v>
      </c>
      <c r="I12" s="77">
        <v>18</v>
      </c>
      <c r="J12" s="77">
        <v>26</v>
      </c>
    </row>
    <row r="13" spans="1:10" ht="15">
      <c r="A13" s="53" t="s">
        <v>148</v>
      </c>
      <c r="B13" s="82" t="s">
        <v>160</v>
      </c>
      <c r="C13" s="82" t="s">
        <v>160</v>
      </c>
      <c r="D13" s="82" t="s">
        <v>160</v>
      </c>
      <c r="E13" s="82" t="s">
        <v>160</v>
      </c>
      <c r="F13" s="82" t="s">
        <v>160</v>
      </c>
      <c r="G13" s="77">
        <v>100</v>
      </c>
      <c r="H13" s="77">
        <v>137</v>
      </c>
      <c r="I13" s="77">
        <v>193</v>
      </c>
      <c r="J13" s="77">
        <v>226</v>
      </c>
    </row>
    <row r="14" spans="1:11" ht="15">
      <c r="A14" s="56" t="s">
        <v>147</v>
      </c>
      <c r="B14" s="83" t="s">
        <v>160</v>
      </c>
      <c r="C14" s="83" t="s">
        <v>160</v>
      </c>
      <c r="D14" s="83" t="s">
        <v>160</v>
      </c>
      <c r="E14" s="83" t="s">
        <v>160</v>
      </c>
      <c r="F14" s="84">
        <v>886</v>
      </c>
      <c r="G14" s="84">
        <v>1187</v>
      </c>
      <c r="H14" s="84">
        <v>1204</v>
      </c>
      <c r="I14" s="84">
        <v>1001</v>
      </c>
      <c r="J14" s="84">
        <v>623</v>
      </c>
      <c r="K14" s="75"/>
    </row>
    <row r="15" spans="1:11" ht="15">
      <c r="A15" s="50" t="s">
        <v>158</v>
      </c>
      <c r="B15" s="85"/>
      <c r="C15" s="86"/>
      <c r="D15" s="86"/>
      <c r="E15" s="86"/>
      <c r="F15" s="81"/>
      <c r="G15" s="81"/>
      <c r="H15" s="81"/>
      <c r="I15" s="81"/>
      <c r="J15" s="81"/>
      <c r="K15" s="75"/>
    </row>
    <row r="16" spans="1:10" ht="15">
      <c r="A16" s="87" t="s">
        <v>98</v>
      </c>
      <c r="B16" s="82">
        <v>1989</v>
      </c>
      <c r="C16" s="77">
        <v>1517</v>
      </c>
      <c r="D16" s="77">
        <v>1842</v>
      </c>
      <c r="E16" s="77">
        <v>1511</v>
      </c>
      <c r="F16" s="77">
        <v>2054</v>
      </c>
      <c r="G16" s="77">
        <v>5</v>
      </c>
      <c r="H16" s="77">
        <v>2</v>
      </c>
      <c r="I16" s="77">
        <v>0</v>
      </c>
      <c r="J16" s="77">
        <v>2</v>
      </c>
    </row>
    <row r="17" spans="1:10" ht="15">
      <c r="A17" s="87" t="s">
        <v>99</v>
      </c>
      <c r="B17" s="82">
        <v>114</v>
      </c>
      <c r="C17" s="77">
        <v>92</v>
      </c>
      <c r="D17" s="77">
        <v>50</v>
      </c>
      <c r="E17" s="77">
        <v>44</v>
      </c>
      <c r="F17" s="77">
        <v>52</v>
      </c>
      <c r="G17" s="77">
        <v>0</v>
      </c>
      <c r="H17" s="77">
        <v>0</v>
      </c>
      <c r="I17" s="77">
        <v>0</v>
      </c>
      <c r="J17" s="77">
        <v>0</v>
      </c>
    </row>
    <row r="18" spans="1:10" ht="15">
      <c r="A18" s="60" t="s">
        <v>100</v>
      </c>
      <c r="B18" s="83">
        <v>20258</v>
      </c>
      <c r="C18" s="84">
        <v>23628</v>
      </c>
      <c r="D18" s="84">
        <v>27258</v>
      </c>
      <c r="E18" s="84">
        <v>30746</v>
      </c>
      <c r="F18" s="84">
        <v>10141</v>
      </c>
      <c r="G18" s="84">
        <v>5</v>
      </c>
      <c r="H18" s="84">
        <v>1</v>
      </c>
      <c r="I18" s="84">
        <v>1</v>
      </c>
      <c r="J18" s="84">
        <v>3</v>
      </c>
    </row>
    <row r="19" spans="1:10" ht="15">
      <c r="A19" s="50" t="s">
        <v>154</v>
      </c>
      <c r="B19" s="80"/>
      <c r="C19" s="81"/>
      <c r="D19" s="81"/>
      <c r="E19" s="81"/>
      <c r="F19" s="81"/>
      <c r="G19" s="81"/>
      <c r="H19" s="81"/>
      <c r="I19" s="81"/>
      <c r="J19" s="81"/>
    </row>
    <row r="20" spans="1:10" ht="15">
      <c r="A20" s="87" t="s">
        <v>102</v>
      </c>
      <c r="B20" s="82">
        <v>29</v>
      </c>
      <c r="C20" s="77">
        <v>33</v>
      </c>
      <c r="D20" s="77">
        <v>119</v>
      </c>
      <c r="E20" s="77">
        <v>83</v>
      </c>
      <c r="F20" s="77">
        <v>73</v>
      </c>
      <c r="G20" s="77">
        <v>0</v>
      </c>
      <c r="H20" s="77">
        <v>0</v>
      </c>
      <c r="I20" s="77">
        <v>0</v>
      </c>
      <c r="J20" s="77">
        <v>0</v>
      </c>
    </row>
    <row r="21" spans="1:10" ht="15">
      <c r="A21" s="53" t="s">
        <v>150</v>
      </c>
      <c r="B21" s="82" t="s">
        <v>160</v>
      </c>
      <c r="C21" s="82" t="s">
        <v>160</v>
      </c>
      <c r="D21" s="82" t="s">
        <v>160</v>
      </c>
      <c r="E21" s="82" t="s">
        <v>160</v>
      </c>
      <c r="F21" s="82" t="s">
        <v>160</v>
      </c>
      <c r="G21" s="77">
        <v>67</v>
      </c>
      <c r="H21" s="77">
        <v>70</v>
      </c>
      <c r="I21" s="77">
        <v>102</v>
      </c>
      <c r="J21" s="77">
        <v>61</v>
      </c>
    </row>
    <row r="22" spans="1:10" ht="15">
      <c r="A22" s="53" t="s">
        <v>151</v>
      </c>
      <c r="B22" s="88">
        <v>19</v>
      </c>
      <c r="C22" s="77">
        <v>15</v>
      </c>
      <c r="D22" s="77">
        <v>77</v>
      </c>
      <c r="E22" s="77">
        <v>107</v>
      </c>
      <c r="F22" s="77">
        <v>59</v>
      </c>
      <c r="G22" s="77">
        <v>173</v>
      </c>
      <c r="H22" s="77">
        <v>225</v>
      </c>
      <c r="I22" s="77">
        <v>113</v>
      </c>
      <c r="J22" s="77">
        <v>174</v>
      </c>
    </row>
    <row r="23" spans="1:10" ht="15">
      <c r="A23" s="56" t="s">
        <v>152</v>
      </c>
      <c r="B23" s="89" t="s">
        <v>160</v>
      </c>
      <c r="C23" s="89" t="s">
        <v>160</v>
      </c>
      <c r="D23" s="89" t="s">
        <v>160</v>
      </c>
      <c r="E23" s="89" t="s">
        <v>160</v>
      </c>
      <c r="F23" s="89" t="s">
        <v>160</v>
      </c>
      <c r="G23" s="84">
        <v>11</v>
      </c>
      <c r="H23" s="84">
        <v>13</v>
      </c>
      <c r="I23" s="84">
        <v>33</v>
      </c>
      <c r="J23" s="84">
        <v>7</v>
      </c>
    </row>
    <row r="24" spans="1:10" ht="15">
      <c r="A24" s="50" t="s">
        <v>153</v>
      </c>
      <c r="B24" s="80"/>
      <c r="C24" s="81"/>
      <c r="D24" s="81"/>
      <c r="E24" s="81"/>
      <c r="F24" s="81"/>
      <c r="G24" s="81"/>
      <c r="H24" s="81"/>
      <c r="I24" s="81"/>
      <c r="J24" s="81"/>
    </row>
    <row r="25" spans="1:10" ht="15">
      <c r="A25" s="53" t="s">
        <v>157</v>
      </c>
      <c r="B25" s="88">
        <v>36</v>
      </c>
      <c r="C25" s="77">
        <v>168</v>
      </c>
      <c r="D25" s="77">
        <v>53</v>
      </c>
      <c r="E25" s="77">
        <v>90</v>
      </c>
      <c r="F25" s="77">
        <v>1</v>
      </c>
      <c r="G25" s="77">
        <v>21</v>
      </c>
      <c r="H25" s="77">
        <v>1</v>
      </c>
      <c r="I25" s="77">
        <v>1</v>
      </c>
      <c r="J25" s="77">
        <v>1</v>
      </c>
    </row>
    <row r="26" spans="1:10" ht="15">
      <c r="A26" s="56" t="s">
        <v>138</v>
      </c>
      <c r="B26" s="89">
        <v>959</v>
      </c>
      <c r="C26" s="84">
        <v>695</v>
      </c>
      <c r="D26" s="84">
        <v>834</v>
      </c>
      <c r="E26" s="84">
        <v>1037</v>
      </c>
      <c r="F26" s="84">
        <v>1416</v>
      </c>
      <c r="G26" s="84">
        <v>1649</v>
      </c>
      <c r="H26" s="84">
        <v>1752</v>
      </c>
      <c r="I26" s="84">
        <v>1697</v>
      </c>
      <c r="J26" s="84">
        <v>1687</v>
      </c>
    </row>
    <row r="27" spans="1:10" ht="15">
      <c r="A27" s="90"/>
      <c r="B27" s="88"/>
      <c r="C27" s="77"/>
      <c r="D27" s="77"/>
      <c r="E27" s="77"/>
      <c r="F27" s="77"/>
      <c r="G27" s="77"/>
      <c r="H27" s="77"/>
      <c r="I27" s="77"/>
      <c r="J27" s="77"/>
    </row>
    <row r="28" spans="1:10" ht="15">
      <c r="A28" s="53" t="s">
        <v>156</v>
      </c>
      <c r="B28" s="88" t="s">
        <v>160</v>
      </c>
      <c r="C28" s="88" t="s">
        <v>160</v>
      </c>
      <c r="D28" s="88" t="s">
        <v>160</v>
      </c>
      <c r="E28" s="88" t="s">
        <v>160</v>
      </c>
      <c r="F28" s="88" t="s">
        <v>160</v>
      </c>
      <c r="G28" s="77">
        <v>1224</v>
      </c>
      <c r="H28" s="77">
        <v>1864</v>
      </c>
      <c r="I28" s="77">
        <v>4498</v>
      </c>
      <c r="J28" s="77">
        <v>4450</v>
      </c>
    </row>
    <row r="29" spans="1:10" ht="15">
      <c r="A29" s="87" t="s">
        <v>117</v>
      </c>
      <c r="B29" s="88">
        <v>1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</row>
    <row r="30" spans="1:10" ht="15">
      <c r="A30" s="87" t="s">
        <v>103</v>
      </c>
      <c r="B30" s="82">
        <v>34</v>
      </c>
      <c r="C30" s="77">
        <v>23</v>
      </c>
      <c r="D30" s="77">
        <v>19</v>
      </c>
      <c r="E30" s="77">
        <v>30</v>
      </c>
      <c r="F30" s="77">
        <v>16</v>
      </c>
      <c r="G30" s="77">
        <v>11</v>
      </c>
      <c r="H30" s="77">
        <v>14</v>
      </c>
      <c r="I30" s="77">
        <v>24</v>
      </c>
      <c r="J30" s="77">
        <v>18</v>
      </c>
    </row>
    <row r="31" spans="1:10" ht="15">
      <c r="A31" s="87" t="s">
        <v>104</v>
      </c>
      <c r="B31" s="82">
        <v>39</v>
      </c>
      <c r="C31" s="77">
        <v>38</v>
      </c>
      <c r="D31" s="77">
        <v>57</v>
      </c>
      <c r="E31" s="77">
        <v>27</v>
      </c>
      <c r="F31" s="77">
        <v>37</v>
      </c>
      <c r="G31" s="77">
        <v>29</v>
      </c>
      <c r="H31" s="77">
        <v>39</v>
      </c>
      <c r="I31" s="77">
        <v>22</v>
      </c>
      <c r="J31" s="77">
        <v>30</v>
      </c>
    </row>
    <row r="32" spans="1:10" ht="15">
      <c r="A32" s="91" t="s">
        <v>105</v>
      </c>
      <c r="B32" s="77" t="s">
        <v>160</v>
      </c>
      <c r="C32" s="77" t="s">
        <v>160</v>
      </c>
      <c r="D32" s="77" t="s">
        <v>160</v>
      </c>
      <c r="E32" s="77" t="s">
        <v>160</v>
      </c>
      <c r="F32" s="77">
        <v>324</v>
      </c>
      <c r="G32" s="77">
        <v>517</v>
      </c>
      <c r="H32" s="77">
        <v>605</v>
      </c>
      <c r="I32" s="77">
        <v>533</v>
      </c>
      <c r="J32" s="77">
        <v>445</v>
      </c>
    </row>
    <row r="33" spans="1:10" ht="15">
      <c r="A33" s="87" t="s">
        <v>137</v>
      </c>
      <c r="B33" s="77" t="s">
        <v>160</v>
      </c>
      <c r="C33" s="77" t="s">
        <v>160</v>
      </c>
      <c r="D33" s="77" t="s">
        <v>160</v>
      </c>
      <c r="E33" s="77" t="s">
        <v>160</v>
      </c>
      <c r="F33" s="77" t="s">
        <v>160</v>
      </c>
      <c r="G33" s="77" t="s">
        <v>160</v>
      </c>
      <c r="H33" s="77" t="s">
        <v>160</v>
      </c>
      <c r="I33" s="77">
        <v>40</v>
      </c>
      <c r="J33" s="77">
        <v>28</v>
      </c>
    </row>
    <row r="34" spans="1:10" ht="15">
      <c r="A34" s="87" t="s">
        <v>106</v>
      </c>
      <c r="B34" s="82">
        <v>5</v>
      </c>
      <c r="C34" s="77">
        <v>0</v>
      </c>
      <c r="D34" s="77">
        <v>2</v>
      </c>
      <c r="E34" s="77">
        <v>4</v>
      </c>
      <c r="F34" s="77">
        <v>9075</v>
      </c>
      <c r="G34" s="77">
        <v>11</v>
      </c>
      <c r="H34" s="77">
        <v>21</v>
      </c>
      <c r="I34" s="77">
        <v>1</v>
      </c>
      <c r="J34" s="77">
        <v>1</v>
      </c>
    </row>
    <row r="35" spans="1:10" ht="15">
      <c r="A35" s="87" t="s">
        <v>101</v>
      </c>
      <c r="B35" s="82">
        <v>0</v>
      </c>
      <c r="C35" s="77">
        <v>2</v>
      </c>
      <c r="D35" s="77">
        <v>5</v>
      </c>
      <c r="E35" s="77">
        <v>1</v>
      </c>
      <c r="F35" s="77">
        <v>1</v>
      </c>
      <c r="G35" s="77">
        <v>0</v>
      </c>
      <c r="H35" s="77">
        <v>1</v>
      </c>
      <c r="I35" s="77">
        <v>0</v>
      </c>
      <c r="J35" s="77">
        <v>0</v>
      </c>
    </row>
    <row r="36" spans="1:10" ht="15">
      <c r="A36" s="87" t="s">
        <v>136</v>
      </c>
      <c r="B36" s="82" t="s">
        <v>160</v>
      </c>
      <c r="C36" s="82" t="s">
        <v>160</v>
      </c>
      <c r="D36" s="82" t="s">
        <v>160</v>
      </c>
      <c r="E36" s="82" t="s">
        <v>160</v>
      </c>
      <c r="F36" s="82" t="s">
        <v>160</v>
      </c>
      <c r="G36" s="82" t="s">
        <v>160</v>
      </c>
      <c r="H36" s="82" t="s">
        <v>160</v>
      </c>
      <c r="I36" s="77">
        <v>535</v>
      </c>
      <c r="J36" s="77">
        <v>250</v>
      </c>
    </row>
    <row r="37" spans="1:10" ht="15">
      <c r="A37" s="87" t="s">
        <v>112</v>
      </c>
      <c r="B37" s="88">
        <v>4</v>
      </c>
      <c r="C37" s="77">
        <v>10</v>
      </c>
      <c r="D37" s="77">
        <v>6</v>
      </c>
      <c r="E37" s="77">
        <v>0</v>
      </c>
      <c r="F37" s="77">
        <v>1</v>
      </c>
      <c r="G37" s="77"/>
      <c r="H37" s="77">
        <v>0</v>
      </c>
      <c r="I37" s="77">
        <v>6</v>
      </c>
      <c r="J37" s="77">
        <v>4</v>
      </c>
    </row>
    <row r="38" spans="1:10" ht="15">
      <c r="A38" s="87" t="s">
        <v>96</v>
      </c>
      <c r="B38" s="82">
        <v>10</v>
      </c>
      <c r="C38" s="77">
        <v>12</v>
      </c>
      <c r="D38" s="77">
        <v>9</v>
      </c>
      <c r="E38" s="77">
        <v>12</v>
      </c>
      <c r="F38" s="77">
        <v>26</v>
      </c>
      <c r="G38" s="77">
        <v>12</v>
      </c>
      <c r="H38" s="77">
        <v>7</v>
      </c>
      <c r="I38" s="77">
        <v>4</v>
      </c>
      <c r="J38" s="77">
        <v>0</v>
      </c>
    </row>
    <row r="39" spans="1:10" ht="15">
      <c r="A39" s="87" t="s">
        <v>97</v>
      </c>
      <c r="B39" s="82">
        <v>9</v>
      </c>
      <c r="C39" s="77">
        <v>12</v>
      </c>
      <c r="D39" s="77">
        <v>11</v>
      </c>
      <c r="E39" s="77">
        <v>47</v>
      </c>
      <c r="F39" s="77">
        <v>3</v>
      </c>
      <c r="G39" s="77">
        <v>2</v>
      </c>
      <c r="H39" s="77">
        <v>4</v>
      </c>
      <c r="I39" s="77">
        <v>2</v>
      </c>
      <c r="J39" s="77">
        <v>2</v>
      </c>
    </row>
    <row r="40" spans="1:10" ht="15">
      <c r="A40" s="87" t="s">
        <v>113</v>
      </c>
      <c r="B40" s="88">
        <v>4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</row>
    <row r="41" spans="1:10" ht="15">
      <c r="A41" s="87" t="s">
        <v>111</v>
      </c>
      <c r="B41" s="82">
        <v>31</v>
      </c>
      <c r="C41" s="77">
        <v>3</v>
      </c>
      <c r="D41" s="77">
        <v>11</v>
      </c>
      <c r="E41" s="77">
        <v>6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</row>
    <row r="42" spans="1:10" ht="15">
      <c r="A42" s="87" t="s">
        <v>118</v>
      </c>
      <c r="B42" s="82">
        <v>3</v>
      </c>
      <c r="C42" s="77">
        <v>3</v>
      </c>
      <c r="D42" s="77">
        <v>2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</row>
    <row r="43" spans="1:10" ht="15">
      <c r="A43" s="87" t="s">
        <v>114</v>
      </c>
      <c r="B43" s="82">
        <v>2</v>
      </c>
      <c r="C43" s="77">
        <v>6</v>
      </c>
      <c r="D43" s="77">
        <v>1</v>
      </c>
      <c r="E43" s="77">
        <v>1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</row>
    <row r="44" spans="1:10" ht="15">
      <c r="A44" s="87" t="s">
        <v>115</v>
      </c>
      <c r="B44" s="82">
        <v>8</v>
      </c>
      <c r="C44" s="77">
        <v>25</v>
      </c>
      <c r="D44" s="77">
        <v>5</v>
      </c>
      <c r="E44" s="77">
        <v>3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</row>
    <row r="45" spans="1:10" ht="15">
      <c r="A45" s="87" t="s">
        <v>116</v>
      </c>
      <c r="B45" s="88">
        <v>1</v>
      </c>
      <c r="C45" s="77">
        <v>3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</row>
    <row r="46" spans="1:10" ht="15">
      <c r="A46" s="87" t="s">
        <v>107</v>
      </c>
      <c r="B46" s="77">
        <v>45</v>
      </c>
      <c r="C46" s="77">
        <v>61</v>
      </c>
      <c r="D46" s="77">
        <v>142</v>
      </c>
      <c r="E46" s="77">
        <v>165</v>
      </c>
      <c r="F46" s="77">
        <v>292</v>
      </c>
      <c r="G46" s="77">
        <v>113</v>
      </c>
      <c r="H46" s="77">
        <v>250</v>
      </c>
      <c r="I46" s="77">
        <v>182</v>
      </c>
      <c r="J46" s="77">
        <v>292</v>
      </c>
    </row>
    <row r="47" spans="1:10" ht="15">
      <c r="A47" s="60"/>
      <c r="B47" s="84"/>
      <c r="C47" s="84"/>
      <c r="D47" s="84"/>
      <c r="E47" s="84"/>
      <c r="F47" s="61"/>
      <c r="G47" s="61"/>
      <c r="H47" s="61"/>
      <c r="I47" s="61"/>
      <c r="J47" s="61"/>
    </row>
    <row r="48" ht="15">
      <c r="A48" s="92" t="s">
        <v>119</v>
      </c>
    </row>
  </sheetData>
  <sheetProtection/>
  <mergeCells count="1">
    <mergeCell ref="A6:A7"/>
  </mergeCells>
  <printOptions horizontalCentered="1" verticalCentered="1"/>
  <pageMargins left="0" right="0" top="0" bottom="0" header="0" footer="0.26"/>
  <pageSetup horizontalDpi="600" verticalDpi="600" orientation="landscape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20"/>
  <sheetViews>
    <sheetView zoomScaleSheetLayoutView="100" zoomScalePageLayoutView="0" workbookViewId="0" topLeftCell="A1">
      <selection activeCell="A1" sqref="A1:IV65536"/>
    </sheetView>
  </sheetViews>
  <sheetFormatPr defaultColWidth="11.57421875" defaultRowHeight="12.75"/>
  <cols>
    <col min="1" max="1" width="55.140625" style="114" customWidth="1"/>
    <col min="2" max="2" width="38.8515625" style="114" customWidth="1"/>
    <col min="3" max="3" width="33.8515625" style="114" customWidth="1"/>
    <col min="4" max="16384" width="11.421875" style="114" customWidth="1"/>
  </cols>
  <sheetData>
    <row r="1" spans="1:3" ht="21.75" customHeight="1">
      <c r="A1" s="113" t="s">
        <v>24</v>
      </c>
      <c r="B1" s="1"/>
      <c r="C1" s="1"/>
    </row>
    <row r="2" spans="1:3" ht="17.25" customHeight="1">
      <c r="A2" s="113"/>
      <c r="B2" s="1"/>
      <c r="C2" s="1"/>
    </row>
    <row r="3" spans="1:3" ht="77.25" customHeight="1">
      <c r="A3" s="133" t="s">
        <v>87</v>
      </c>
      <c r="B3" s="133"/>
      <c r="C3" s="133"/>
    </row>
    <row r="4" spans="1:3" ht="15.75">
      <c r="A4" s="134"/>
      <c r="B4" s="134"/>
      <c r="C4" s="134"/>
    </row>
    <row r="5" spans="1:8" s="116" customFormat="1" ht="15.75">
      <c r="A5" s="135" t="s">
        <v>8</v>
      </c>
      <c r="B5" s="136" t="s">
        <v>9</v>
      </c>
      <c r="C5" s="137" t="s">
        <v>10</v>
      </c>
      <c r="E5" s="117"/>
      <c r="F5" s="117"/>
      <c r="G5" s="117"/>
      <c r="H5" s="117"/>
    </row>
    <row r="6" spans="1:8" s="116" customFormat="1" ht="15.75">
      <c r="A6" s="115"/>
      <c r="B6" s="118"/>
      <c r="C6" s="119"/>
      <c r="E6" s="117"/>
      <c r="F6" s="117"/>
      <c r="G6" s="117"/>
      <c r="H6" s="117"/>
    </row>
    <row r="7" spans="1:8" ht="15.75">
      <c r="A7" s="120" t="s">
        <v>94</v>
      </c>
      <c r="B7" s="121">
        <f>SUM(B9:B18)</f>
        <v>2811</v>
      </c>
      <c r="C7" s="122" t="s">
        <v>44</v>
      </c>
      <c r="E7" s="117"/>
      <c r="F7" s="117"/>
      <c r="G7" s="117"/>
      <c r="H7" s="117"/>
    </row>
    <row r="8" spans="1:8" ht="15.75">
      <c r="A8" s="123"/>
      <c r="B8" s="124"/>
      <c r="C8" s="125"/>
      <c r="E8" s="117"/>
      <c r="F8" s="117"/>
      <c r="G8" s="117"/>
      <c r="H8" s="117"/>
    </row>
    <row r="9" spans="1:8" ht="15.75">
      <c r="A9" s="123" t="s">
        <v>146</v>
      </c>
      <c r="B9" s="126">
        <v>1752</v>
      </c>
      <c r="C9" s="125" t="s">
        <v>50</v>
      </c>
      <c r="E9" s="117"/>
      <c r="F9" s="117"/>
      <c r="G9" s="117"/>
      <c r="H9" s="117"/>
    </row>
    <row r="10" spans="1:8" ht="15.75">
      <c r="A10" s="127" t="s">
        <v>126</v>
      </c>
      <c r="B10" s="126">
        <v>211</v>
      </c>
      <c r="C10" s="125" t="s">
        <v>49</v>
      </c>
      <c r="E10" s="117"/>
      <c r="F10" s="117"/>
      <c r="G10" s="117"/>
      <c r="H10" s="117"/>
    </row>
    <row r="11" spans="1:8" ht="15.75">
      <c r="A11" s="127" t="s">
        <v>122</v>
      </c>
      <c r="B11" s="126">
        <v>111</v>
      </c>
      <c r="C11" s="125" t="s">
        <v>46</v>
      </c>
      <c r="E11" s="117"/>
      <c r="F11" s="117"/>
      <c r="G11" s="117"/>
      <c r="H11" s="117"/>
    </row>
    <row r="12" spans="1:8" ht="15.75">
      <c r="A12" s="127" t="s">
        <v>124</v>
      </c>
      <c r="B12" s="126">
        <v>47</v>
      </c>
      <c r="C12" s="125" t="s">
        <v>47</v>
      </c>
      <c r="E12" s="117"/>
      <c r="F12" s="117"/>
      <c r="G12" s="117"/>
      <c r="H12" s="117"/>
    </row>
    <row r="13" spans="1:8" ht="15.75">
      <c r="A13" s="127" t="s">
        <v>132</v>
      </c>
      <c r="B13" s="126">
        <v>21</v>
      </c>
      <c r="C13" s="125" t="s">
        <v>46</v>
      </c>
      <c r="E13" s="117"/>
      <c r="F13" s="117"/>
      <c r="G13" s="117"/>
      <c r="H13" s="117"/>
    </row>
    <row r="14" spans="1:8" ht="15.75">
      <c r="A14" s="127" t="s">
        <v>123</v>
      </c>
      <c r="B14" s="126">
        <v>5</v>
      </c>
      <c r="C14" s="125" t="s">
        <v>43</v>
      </c>
      <c r="E14" s="117"/>
      <c r="F14" s="117"/>
      <c r="G14" s="117"/>
      <c r="H14" s="117"/>
    </row>
    <row r="15" spans="1:8" ht="15.75">
      <c r="A15" s="127" t="s">
        <v>145</v>
      </c>
      <c r="B15" s="126">
        <v>3</v>
      </c>
      <c r="C15" s="125" t="s">
        <v>45</v>
      </c>
      <c r="E15" s="117"/>
      <c r="F15" s="117"/>
      <c r="G15" s="117"/>
      <c r="H15" s="117"/>
    </row>
    <row r="16" spans="1:8" ht="15.75">
      <c r="A16" s="127" t="s">
        <v>42</v>
      </c>
      <c r="B16" s="126">
        <v>2</v>
      </c>
      <c r="C16" s="125" t="s">
        <v>143</v>
      </c>
      <c r="E16" s="117"/>
      <c r="F16" s="117"/>
      <c r="G16" s="117"/>
      <c r="H16" s="117"/>
    </row>
    <row r="17" spans="1:8" ht="15.75">
      <c r="A17" s="128" t="s">
        <v>128</v>
      </c>
      <c r="B17" s="126">
        <v>659</v>
      </c>
      <c r="C17" s="125" t="s">
        <v>48</v>
      </c>
      <c r="E17" s="117"/>
      <c r="F17" s="117"/>
      <c r="G17" s="117"/>
      <c r="H17" s="117"/>
    </row>
    <row r="18" spans="1:8" ht="15.75">
      <c r="A18" s="129"/>
      <c r="B18" s="130"/>
      <c r="C18" s="131"/>
      <c r="E18" s="117"/>
      <c r="F18" s="117"/>
      <c r="G18" s="117"/>
      <c r="H18" s="117"/>
    </row>
    <row r="19" spans="1:3" ht="15.75">
      <c r="A19" s="132" t="s">
        <v>121</v>
      </c>
      <c r="B19" s="1"/>
      <c r="C19" s="1"/>
    </row>
    <row r="20" spans="1:3" ht="15.75">
      <c r="A20" s="1"/>
      <c r="B20" s="1"/>
      <c r="C20" s="1"/>
    </row>
  </sheetData>
  <sheetProtection/>
  <mergeCells count="1">
    <mergeCell ref="A3:C3"/>
  </mergeCells>
  <printOptions horizontalCentered="1" verticalCentered="1"/>
  <pageMargins left="0" right="0" top="0" bottom="0" header="0.5118110236220472" footer="0.5118110236220472"/>
  <pageSetup horizontalDpi="300" verticalDpi="300" orientation="landscape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90" zoomScalePageLayoutView="0" workbookViewId="0" topLeftCell="A1">
      <selection activeCell="D22" sqref="D22"/>
    </sheetView>
  </sheetViews>
  <sheetFormatPr defaultColWidth="9.140625" defaultRowHeight="12.75"/>
  <cols>
    <col min="1" max="1" width="55.140625" style="117" bestFit="1" customWidth="1"/>
    <col min="2" max="2" width="26.421875" style="117" customWidth="1"/>
    <col min="3" max="3" width="37.421875" style="117" customWidth="1"/>
    <col min="4" max="16384" width="9.140625" style="117" customWidth="1"/>
  </cols>
  <sheetData>
    <row r="1" spans="1:3" ht="15">
      <c r="A1" s="113" t="s">
        <v>25</v>
      </c>
      <c r="B1" s="1"/>
      <c r="C1" s="1"/>
    </row>
    <row r="2" spans="1:3" ht="15">
      <c r="A2" s="113"/>
      <c r="B2" s="1"/>
      <c r="C2" s="1"/>
    </row>
    <row r="3" spans="1:3" ht="61.5" customHeight="1">
      <c r="A3" s="133" t="s">
        <v>0</v>
      </c>
      <c r="B3" s="133"/>
      <c r="C3" s="133"/>
    </row>
    <row r="4" spans="1:3" ht="15">
      <c r="A4" s="134"/>
      <c r="B4" s="134"/>
      <c r="C4" s="134"/>
    </row>
    <row r="5" spans="1:3" ht="44.25" customHeight="1">
      <c r="A5" s="135" t="s">
        <v>11</v>
      </c>
      <c r="B5" s="136" t="s">
        <v>7</v>
      </c>
      <c r="C5" s="137" t="s">
        <v>38</v>
      </c>
    </row>
    <row r="6" spans="1:3" ht="15">
      <c r="A6" s="115"/>
      <c r="B6" s="118"/>
      <c r="C6" s="138"/>
    </row>
    <row r="7" spans="1:3" ht="15">
      <c r="A7" s="120" t="s">
        <v>5</v>
      </c>
      <c r="B7" s="121">
        <f>SUM(B9:B23)</f>
        <v>1752</v>
      </c>
      <c r="C7" s="122" t="s">
        <v>50</v>
      </c>
    </row>
    <row r="8" spans="1:3" ht="15">
      <c r="A8" s="123"/>
      <c r="B8" s="124"/>
      <c r="C8" s="125"/>
    </row>
    <row r="9" spans="1:3" ht="15">
      <c r="A9" s="123" t="s">
        <v>61</v>
      </c>
      <c r="B9" s="124">
        <v>1226</v>
      </c>
      <c r="C9" s="125" t="s">
        <v>144</v>
      </c>
    </row>
    <row r="10" spans="1:3" ht="15">
      <c r="A10" s="123" t="s">
        <v>59</v>
      </c>
      <c r="B10" s="124">
        <v>285</v>
      </c>
      <c r="C10" s="125" t="s">
        <v>66</v>
      </c>
    </row>
    <row r="11" spans="1:3" ht="15">
      <c r="A11" s="123" t="s">
        <v>56</v>
      </c>
      <c r="B11" s="124">
        <v>144</v>
      </c>
      <c r="C11" s="125" t="s">
        <v>67</v>
      </c>
    </row>
    <row r="12" spans="1:3" ht="15">
      <c r="A12" s="123" t="s">
        <v>57</v>
      </c>
      <c r="B12" s="124">
        <v>31</v>
      </c>
      <c r="C12" s="125" t="s">
        <v>67</v>
      </c>
    </row>
    <row r="13" spans="1:3" ht="15">
      <c r="A13" s="123" t="s">
        <v>104</v>
      </c>
      <c r="B13" s="124">
        <v>27</v>
      </c>
      <c r="C13" s="125" t="s">
        <v>72</v>
      </c>
    </row>
    <row r="14" spans="1:3" ht="15">
      <c r="A14" s="123" t="s">
        <v>54</v>
      </c>
      <c r="B14" s="124">
        <v>10</v>
      </c>
      <c r="C14" s="125" t="s">
        <v>68</v>
      </c>
    </row>
    <row r="15" spans="1:3" ht="15">
      <c r="A15" s="123" t="s">
        <v>53</v>
      </c>
      <c r="B15" s="124">
        <v>9</v>
      </c>
      <c r="C15" s="125" t="s">
        <v>71</v>
      </c>
    </row>
    <row r="16" spans="1:3" ht="15">
      <c r="A16" s="123" t="s">
        <v>60</v>
      </c>
      <c r="B16" s="124">
        <v>8</v>
      </c>
      <c r="C16" s="125" t="s">
        <v>44</v>
      </c>
    </row>
    <row r="17" spans="1:3" s="139" customFormat="1" ht="15">
      <c r="A17" s="127" t="s">
        <v>51</v>
      </c>
      <c r="B17" s="126">
        <v>2</v>
      </c>
      <c r="C17" s="125" t="s">
        <v>65</v>
      </c>
    </row>
    <row r="18" spans="1:3" s="139" customFormat="1" ht="15">
      <c r="A18" s="127" t="s">
        <v>55</v>
      </c>
      <c r="B18" s="126">
        <v>2</v>
      </c>
      <c r="C18" s="125" t="s">
        <v>67</v>
      </c>
    </row>
    <row r="19" spans="1:3" s="139" customFormat="1" ht="15">
      <c r="A19" s="127" t="s">
        <v>52</v>
      </c>
      <c r="B19" s="126">
        <v>1</v>
      </c>
      <c r="C19" s="125" t="s">
        <v>64</v>
      </c>
    </row>
    <row r="20" spans="1:3" s="139" customFormat="1" ht="15">
      <c r="A20" s="127" t="s">
        <v>62</v>
      </c>
      <c r="B20" s="126">
        <v>1</v>
      </c>
      <c r="C20" s="125" t="s">
        <v>69</v>
      </c>
    </row>
    <row r="21" spans="1:3" s="139" customFormat="1" ht="15">
      <c r="A21" s="127" t="s">
        <v>58</v>
      </c>
      <c r="B21" s="126">
        <v>1</v>
      </c>
      <c r="C21" s="125" t="s">
        <v>70</v>
      </c>
    </row>
    <row r="22" spans="1:3" s="139" customFormat="1" ht="15">
      <c r="A22" s="127" t="s">
        <v>63</v>
      </c>
      <c r="B22" s="126">
        <v>1</v>
      </c>
      <c r="C22" s="125" t="s">
        <v>73</v>
      </c>
    </row>
    <row r="23" spans="1:3" ht="15">
      <c r="A23" s="123" t="s">
        <v>36</v>
      </c>
      <c r="B23" s="124">
        <v>4</v>
      </c>
      <c r="C23" s="125" t="s">
        <v>143</v>
      </c>
    </row>
    <row r="24" spans="1:3" ht="15">
      <c r="A24" s="140"/>
      <c r="B24" s="141"/>
      <c r="C24" s="142"/>
    </row>
    <row r="25" spans="1:3" ht="15">
      <c r="A25" s="132" t="s">
        <v>121</v>
      </c>
      <c r="B25" s="1"/>
      <c r="C25" s="1"/>
    </row>
    <row r="26" spans="1:3" ht="15">
      <c r="A26" s="132"/>
      <c r="B26" s="1"/>
      <c r="C26" s="1"/>
    </row>
  </sheetData>
  <sheetProtection/>
  <mergeCells count="1">
    <mergeCell ref="A3:C3"/>
  </mergeCells>
  <printOptions horizontalCentered="1" verticalCentered="1"/>
  <pageMargins left="0.35433070866141736" right="0.4330708661417323" top="0.52" bottom="0.5118110236220472" header="0.31496062992125984" footer="0.31496062992125984"/>
  <pageSetup horizontalDpi="200" verticalDpi="2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21"/>
  <sheetViews>
    <sheetView zoomScaleSheetLayoutView="100" zoomScalePageLayoutView="0" workbookViewId="0" topLeftCell="A1">
      <selection activeCell="F24" sqref="F24"/>
    </sheetView>
  </sheetViews>
  <sheetFormatPr defaultColWidth="11.57421875" defaultRowHeight="12.75"/>
  <cols>
    <col min="1" max="1" width="50.421875" style="114" customWidth="1"/>
    <col min="2" max="2" width="37.00390625" style="114" customWidth="1"/>
    <col min="3" max="3" width="37.421875" style="114" customWidth="1"/>
    <col min="4" max="16384" width="11.421875" style="114" customWidth="1"/>
  </cols>
  <sheetData>
    <row r="1" spans="1:3" ht="21.75" customHeight="1">
      <c r="A1" s="113" t="s">
        <v>26</v>
      </c>
      <c r="B1" s="1"/>
      <c r="C1" s="1"/>
    </row>
    <row r="2" spans="1:3" ht="17.25" customHeight="1">
      <c r="A2" s="113"/>
      <c r="B2" s="1"/>
      <c r="C2" s="1"/>
    </row>
    <row r="3" spans="1:3" ht="72" customHeight="1">
      <c r="A3" s="133" t="s">
        <v>1</v>
      </c>
      <c r="B3" s="133"/>
      <c r="C3" s="133"/>
    </row>
    <row r="4" spans="1:3" ht="15.75">
      <c r="A4" s="134"/>
      <c r="B4" s="134"/>
      <c r="C4" s="134"/>
    </row>
    <row r="5" spans="1:10" s="116" customFormat="1" ht="15.75">
      <c r="A5" s="135" t="s">
        <v>8</v>
      </c>
      <c r="B5" s="136" t="s">
        <v>9</v>
      </c>
      <c r="C5" s="137" t="s">
        <v>10</v>
      </c>
      <c r="G5" s="117"/>
      <c r="H5" s="117"/>
      <c r="I5" s="117"/>
      <c r="J5" s="117"/>
    </row>
    <row r="6" spans="1:10" s="116" customFormat="1" ht="15.75">
      <c r="A6" s="115"/>
      <c r="B6" s="118"/>
      <c r="C6" s="119"/>
      <c r="G6" s="117"/>
      <c r="H6" s="117"/>
      <c r="I6" s="117"/>
      <c r="J6" s="117"/>
    </row>
    <row r="7" spans="1:10" ht="15.75">
      <c r="A7" s="120" t="s">
        <v>94</v>
      </c>
      <c r="B7" s="121">
        <f>SUM(B9:B18)</f>
        <v>9741</v>
      </c>
      <c r="C7" s="122" t="s">
        <v>69</v>
      </c>
      <c r="G7" s="117"/>
      <c r="H7" s="117"/>
      <c r="I7" s="117"/>
      <c r="J7" s="117"/>
    </row>
    <row r="8" spans="1:10" ht="15.75">
      <c r="A8" s="123"/>
      <c r="B8" s="124"/>
      <c r="C8" s="125"/>
      <c r="G8" s="117"/>
      <c r="H8" s="117"/>
      <c r="I8" s="117"/>
      <c r="J8" s="117"/>
    </row>
    <row r="9" spans="1:10" ht="15.75">
      <c r="A9" s="123" t="s">
        <v>127</v>
      </c>
      <c r="B9" s="124">
        <v>3554</v>
      </c>
      <c r="C9" s="125" t="s">
        <v>80</v>
      </c>
      <c r="G9" s="117"/>
      <c r="H9" s="117"/>
      <c r="I9" s="117"/>
      <c r="J9" s="117"/>
    </row>
    <row r="10" spans="1:10" ht="15.75">
      <c r="A10" s="123" t="s">
        <v>122</v>
      </c>
      <c r="B10" s="124">
        <v>3113</v>
      </c>
      <c r="C10" s="125" t="s">
        <v>75</v>
      </c>
      <c r="G10" s="117"/>
      <c r="H10" s="117"/>
      <c r="I10" s="117"/>
      <c r="J10" s="117"/>
    </row>
    <row r="11" spans="1:10" ht="15.75">
      <c r="A11" s="123" t="s">
        <v>140</v>
      </c>
      <c r="B11" s="124">
        <v>562</v>
      </c>
      <c r="C11" s="125" t="s">
        <v>76</v>
      </c>
      <c r="E11" s="114" t="s">
        <v>159</v>
      </c>
      <c r="G11" s="117"/>
      <c r="H11" s="117"/>
      <c r="I11" s="117"/>
      <c r="J11" s="117"/>
    </row>
    <row r="12" spans="1:10" ht="15.75">
      <c r="A12" s="123" t="s">
        <v>124</v>
      </c>
      <c r="B12" s="124">
        <v>424</v>
      </c>
      <c r="C12" s="125" t="s">
        <v>69</v>
      </c>
      <c r="G12" s="117"/>
      <c r="H12" s="117"/>
      <c r="I12" s="117"/>
      <c r="J12" s="117"/>
    </row>
    <row r="13" spans="1:10" ht="15.75">
      <c r="A13" s="123" t="s">
        <v>126</v>
      </c>
      <c r="B13" s="124">
        <v>401</v>
      </c>
      <c r="C13" s="125" t="s">
        <v>79</v>
      </c>
      <c r="G13" s="117"/>
      <c r="H13" s="117"/>
      <c r="I13" s="117"/>
      <c r="J13" s="117"/>
    </row>
    <row r="14" spans="1:10" ht="15.75">
      <c r="A14" s="123" t="s">
        <v>125</v>
      </c>
      <c r="B14" s="124">
        <v>247</v>
      </c>
      <c r="C14" s="125" t="s">
        <v>143</v>
      </c>
      <c r="G14" s="117"/>
      <c r="H14" s="117"/>
      <c r="I14" s="117"/>
      <c r="J14" s="117"/>
    </row>
    <row r="15" spans="1:10" ht="15.75">
      <c r="A15" s="123" t="s">
        <v>142</v>
      </c>
      <c r="B15" s="124">
        <v>130</v>
      </c>
      <c r="C15" s="125" t="s">
        <v>50</v>
      </c>
      <c r="G15" s="117"/>
      <c r="H15" s="117"/>
      <c r="I15" s="117"/>
      <c r="J15" s="117"/>
    </row>
    <row r="16" spans="1:10" ht="15.75">
      <c r="A16" s="127" t="s">
        <v>123</v>
      </c>
      <c r="B16" s="126">
        <v>52</v>
      </c>
      <c r="C16" s="125" t="s">
        <v>78</v>
      </c>
      <c r="G16" s="117"/>
      <c r="H16" s="117"/>
      <c r="I16" s="117"/>
      <c r="J16" s="117"/>
    </row>
    <row r="17" spans="1:10" ht="15.75">
      <c r="A17" s="127" t="s">
        <v>141</v>
      </c>
      <c r="B17" s="126">
        <v>16</v>
      </c>
      <c r="C17" s="125" t="s">
        <v>77</v>
      </c>
      <c r="G17" s="117"/>
      <c r="H17" s="117"/>
      <c r="I17" s="117"/>
      <c r="J17" s="117"/>
    </row>
    <row r="18" spans="1:10" ht="15.75">
      <c r="A18" s="123" t="s">
        <v>128</v>
      </c>
      <c r="B18" s="124">
        <f>63+1088+4+87</f>
        <v>1242</v>
      </c>
      <c r="C18" s="125" t="s">
        <v>81</v>
      </c>
      <c r="G18" s="117"/>
      <c r="H18" s="117"/>
      <c r="I18" s="117"/>
      <c r="J18" s="117"/>
    </row>
    <row r="19" spans="1:10" ht="15.75">
      <c r="A19" s="140"/>
      <c r="B19" s="141"/>
      <c r="C19" s="142"/>
      <c r="G19" s="117"/>
      <c r="H19" s="117"/>
      <c r="I19" s="117"/>
      <c r="J19" s="117"/>
    </row>
    <row r="20" spans="1:10" ht="15.75">
      <c r="A20" s="132" t="s">
        <v>121</v>
      </c>
      <c r="B20" s="1"/>
      <c r="C20" s="1"/>
      <c r="G20" s="117"/>
      <c r="H20" s="117"/>
      <c r="I20" s="117"/>
      <c r="J20" s="117"/>
    </row>
    <row r="21" spans="1:10" ht="15.75">
      <c r="A21" s="2"/>
      <c r="B21" s="1"/>
      <c r="C21" s="1"/>
      <c r="G21" s="117"/>
      <c r="H21" s="117"/>
      <c r="I21" s="117"/>
      <c r="J21" s="117"/>
    </row>
  </sheetData>
  <sheetProtection/>
  <mergeCells count="1">
    <mergeCell ref="A3:C3"/>
  </mergeCells>
  <printOptions horizontalCentered="1" verticalCentered="1"/>
  <pageMargins left="0" right="0" top="0" bottom="0" header="0.5118110236220472" footer="0.5118110236220472"/>
  <pageSetup horizontalDpi="300" verticalDpi="300" orientation="landscape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22"/>
  <sheetViews>
    <sheetView tabSelected="1" zoomScaleSheetLayoutView="100" zoomScalePageLayoutView="0" workbookViewId="0" topLeftCell="A1">
      <selection activeCell="G18" sqref="G18"/>
    </sheetView>
  </sheetViews>
  <sheetFormatPr defaultColWidth="11.57421875" defaultRowHeight="12.75"/>
  <cols>
    <col min="1" max="1" width="46.28125" style="114" customWidth="1"/>
    <col min="2" max="2" width="28.421875" style="114" customWidth="1"/>
    <col min="3" max="3" width="33.8515625" style="114" customWidth="1"/>
    <col min="4" max="4" width="17.8515625" style="114" customWidth="1"/>
    <col min="5" max="16384" width="11.421875" style="114" customWidth="1"/>
  </cols>
  <sheetData>
    <row r="1" spans="1:3" ht="21.75" customHeight="1">
      <c r="A1" s="113" t="s">
        <v>27</v>
      </c>
      <c r="B1" s="1"/>
      <c r="C1" s="1"/>
    </row>
    <row r="2" spans="1:3" ht="17.25" customHeight="1">
      <c r="A2" s="113"/>
      <c r="B2" s="1"/>
      <c r="C2" s="1"/>
    </row>
    <row r="3" spans="1:3" ht="76.5" customHeight="1">
      <c r="A3" s="133" t="s">
        <v>37</v>
      </c>
      <c r="B3" s="133"/>
      <c r="C3" s="133"/>
    </row>
    <row r="4" spans="1:3" ht="15.75">
      <c r="A4" s="134"/>
      <c r="B4" s="134"/>
      <c r="C4" s="134"/>
    </row>
    <row r="5" spans="1:8" s="116" customFormat="1" ht="15.75">
      <c r="A5" s="135" t="s">
        <v>6</v>
      </c>
      <c r="B5" s="136" t="s">
        <v>7</v>
      </c>
      <c r="C5" s="137" t="s">
        <v>38</v>
      </c>
      <c r="D5" s="117"/>
      <c r="E5" s="117"/>
      <c r="F5" s="117"/>
      <c r="G5" s="117"/>
      <c r="H5" s="117"/>
    </row>
    <row r="6" spans="1:8" s="116" customFormat="1" ht="15.75">
      <c r="A6" s="115"/>
      <c r="B6" s="118"/>
      <c r="C6" s="138"/>
      <c r="D6" s="117"/>
      <c r="E6" s="117"/>
      <c r="F6" s="117"/>
      <c r="G6" s="117"/>
      <c r="H6" s="117"/>
    </row>
    <row r="7" spans="1:8" ht="15.75">
      <c r="A7" s="120" t="s">
        <v>90</v>
      </c>
      <c r="B7" s="121">
        <f>SUM(B9:B15)</f>
        <v>3554</v>
      </c>
      <c r="C7" s="122" t="s">
        <v>80</v>
      </c>
      <c r="D7" s="117"/>
      <c r="E7" s="117"/>
      <c r="F7" s="117"/>
      <c r="G7" s="117"/>
      <c r="H7" s="117"/>
    </row>
    <row r="8" spans="1:8" ht="15.75">
      <c r="A8" s="123"/>
      <c r="B8" s="124"/>
      <c r="C8" s="125"/>
      <c r="D8" s="117"/>
      <c r="E8" s="117"/>
      <c r="F8" s="117"/>
      <c r="G8" s="117"/>
      <c r="H8" s="117"/>
    </row>
    <row r="9" spans="1:8" ht="15.75">
      <c r="A9" s="127" t="s">
        <v>156</v>
      </c>
      <c r="B9" s="126">
        <v>2092</v>
      </c>
      <c r="C9" s="125" t="s">
        <v>82</v>
      </c>
      <c r="D9" s="117"/>
      <c r="E9" s="117"/>
      <c r="F9" s="117"/>
      <c r="G9" s="117"/>
      <c r="H9" s="117"/>
    </row>
    <row r="10" spans="1:8" ht="15.75">
      <c r="A10" s="127" t="s">
        <v>39</v>
      </c>
      <c r="B10" s="126">
        <v>769</v>
      </c>
      <c r="C10" s="125" t="s">
        <v>70</v>
      </c>
      <c r="D10" s="117"/>
      <c r="E10" s="117"/>
      <c r="F10" s="117"/>
      <c r="G10" s="117"/>
      <c r="H10" s="117"/>
    </row>
    <row r="11" spans="1:8" ht="15.75">
      <c r="A11" s="127" t="s">
        <v>40</v>
      </c>
      <c r="B11" s="126">
        <v>484</v>
      </c>
      <c r="C11" s="125" t="s">
        <v>84</v>
      </c>
      <c r="D11" s="117"/>
      <c r="E11" s="117"/>
      <c r="F11" s="117"/>
      <c r="G11" s="117"/>
      <c r="H11" s="117"/>
    </row>
    <row r="12" spans="1:8" ht="15.75">
      <c r="A12" s="127" t="s">
        <v>41</v>
      </c>
      <c r="B12" s="126">
        <v>89</v>
      </c>
      <c r="C12" s="125" t="s">
        <v>83</v>
      </c>
      <c r="D12" s="117"/>
      <c r="E12" s="117"/>
      <c r="F12" s="117"/>
      <c r="G12" s="117"/>
      <c r="H12" s="117"/>
    </row>
    <row r="13" spans="1:8" ht="15.75">
      <c r="A13" s="127" t="s">
        <v>137</v>
      </c>
      <c r="B13" s="126">
        <v>54</v>
      </c>
      <c r="C13" s="125" t="s">
        <v>47</v>
      </c>
      <c r="D13" s="117"/>
      <c r="E13" s="117"/>
      <c r="F13" s="117"/>
      <c r="G13" s="117"/>
      <c r="H13" s="117"/>
    </row>
    <row r="14" spans="1:8" ht="15.75">
      <c r="A14" s="127" t="s">
        <v>157</v>
      </c>
      <c r="B14" s="126">
        <v>1</v>
      </c>
      <c r="C14" s="125" t="s">
        <v>85</v>
      </c>
      <c r="D14" s="117"/>
      <c r="E14" s="117"/>
      <c r="F14" s="117"/>
      <c r="G14" s="117"/>
      <c r="H14" s="117"/>
    </row>
    <row r="15" spans="1:8" ht="15.75">
      <c r="A15" s="123" t="s">
        <v>36</v>
      </c>
      <c r="B15" s="124">
        <v>65</v>
      </c>
      <c r="C15" s="125" t="s">
        <v>86</v>
      </c>
      <c r="D15" s="117"/>
      <c r="E15" s="117"/>
      <c r="F15" s="117"/>
      <c r="G15" s="117"/>
      <c r="H15" s="117"/>
    </row>
    <row r="16" spans="1:4" ht="15.75">
      <c r="A16" s="140"/>
      <c r="B16" s="141"/>
      <c r="C16" s="142"/>
      <c r="D16" s="117"/>
    </row>
    <row r="17" spans="1:4" ht="15.75">
      <c r="A17" s="132" t="s">
        <v>121</v>
      </c>
      <c r="B17" s="1"/>
      <c r="C17" s="1"/>
      <c r="D17" s="117"/>
    </row>
    <row r="18" ht="15.75">
      <c r="D18" s="117"/>
    </row>
    <row r="19" ht="15.75">
      <c r="D19" s="117"/>
    </row>
    <row r="20" ht="15.75">
      <c r="D20" s="117"/>
    </row>
    <row r="21" ht="15.75">
      <c r="D21" s="117"/>
    </row>
    <row r="22" ht="15.75">
      <c r="D22" s="117"/>
    </row>
  </sheetData>
  <sheetProtection/>
  <mergeCells count="1">
    <mergeCell ref="A3:C3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mvargasb</dc:creator>
  <cp:keywords/>
  <dc:description/>
  <cp:lastModifiedBy>minor canales</cp:lastModifiedBy>
  <cp:lastPrinted>2013-08-07T17:02:31Z</cp:lastPrinted>
  <dcterms:created xsi:type="dcterms:W3CDTF">2009-08-28T13:05:11Z</dcterms:created>
  <dcterms:modified xsi:type="dcterms:W3CDTF">2013-11-18T17:49:39Z</dcterms:modified>
  <cp:category/>
  <cp:version/>
  <cp:contentType/>
  <cp:contentStatus/>
</cp:coreProperties>
</file>