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4"/>
  </bookViews>
  <sheets>
    <sheet name="C 1" sheetId="1" r:id="rId1"/>
    <sheet name="C 2" sheetId="2" r:id="rId2"/>
    <sheet name="C 3" sheetId="3" r:id="rId3"/>
    <sheet name="C 4" sheetId="4" r:id="rId4"/>
    <sheet name="C 5" sheetId="5" r:id="rId5"/>
    <sheet name="C 6" sheetId="6" r:id="rId6"/>
  </sheets>
  <definedNames/>
  <calcPr fullCalcOnLoad="1"/>
</workbook>
</file>

<file path=xl/sharedStrings.xml><?xml version="1.0" encoding="utf-8"?>
<sst xmlns="http://schemas.openxmlformats.org/spreadsheetml/2006/main" count="229" uniqueCount="110">
  <si>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</si>
  <si>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</si>
  <si>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</si>
  <si>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</si>
  <si>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</si>
  <si>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</si>
  <si>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</si>
  <si>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</si>
  <si>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</si>
  <si>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</si>
  <si>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</si>
  <si>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Set</t>
  </si>
  <si>
    <t>CASOS ENTRADOS EN LA SECCION DE INSPECCIONES OCULARES Y RECOLECCION DE</t>
  </si>
  <si>
    <t>INDICIOS SEGÚN TIPO DE CASO Y MES DURANTE EL AÑO 2001</t>
  </si>
  <si>
    <t>M  E  S</t>
  </si>
  <si>
    <t>TIPO DE CASO</t>
  </si>
  <si>
    <t>TOTAL</t>
  </si>
  <si>
    <t>Averigar muerte............</t>
  </si>
  <si>
    <t>Homicidio..................</t>
  </si>
  <si>
    <t>Suicidio...................</t>
  </si>
  <si>
    <t>Tentativa de suicidio......</t>
  </si>
  <si>
    <t>Violación..................</t>
  </si>
  <si>
    <t>Muerte accidental..........</t>
  </si>
  <si>
    <t>Homicidio culposo..........</t>
  </si>
  <si>
    <t>Lesiones arma fuego........</t>
  </si>
  <si>
    <t>Lesiones ..................</t>
  </si>
  <si>
    <t>Lesiones arma blanca.......</t>
  </si>
  <si>
    <t>Lesiones culposas..........</t>
  </si>
  <si>
    <t>Muerte natural.............</t>
  </si>
  <si>
    <t>Hallazgo de restos humanos.</t>
  </si>
  <si>
    <t>INDICIOS SEGÚN LOCALIDAD Y MES DURANTE EL AÑO 2001</t>
  </si>
  <si>
    <t>M   E   S</t>
  </si>
  <si>
    <t>PROVINCIA Y CANTON</t>
  </si>
  <si>
    <t>Cantón Central</t>
  </si>
  <si>
    <t>PROVINCIA DE SAN JOSE</t>
  </si>
  <si>
    <t>PROVINCIA DE HEREDIA</t>
  </si>
  <si>
    <t xml:space="preserve">  Distrito Carmen..........</t>
  </si>
  <si>
    <t xml:space="preserve">  Distrito San Fco. 2 Ríos.</t>
  </si>
  <si>
    <t xml:space="preserve">  Distrito Merced..........</t>
  </si>
  <si>
    <t xml:space="preserve">  Distrito Hospital........</t>
  </si>
  <si>
    <t xml:space="preserve">  Distrito Catedral........</t>
  </si>
  <si>
    <t xml:space="preserve">  Distrito Zapote..........</t>
  </si>
  <si>
    <t xml:space="preserve">  Distrito Uruca...........</t>
  </si>
  <si>
    <t xml:space="preserve">  Distrito Mata Redonda....</t>
  </si>
  <si>
    <t xml:space="preserve">  Distrito Pavas...........</t>
  </si>
  <si>
    <t xml:space="preserve">  Distrito Hatillo.........</t>
  </si>
  <si>
    <t xml:space="preserve">  Distrito San Sebastián...</t>
  </si>
  <si>
    <t>Escazú.....................</t>
  </si>
  <si>
    <t>Desamparados...............</t>
  </si>
  <si>
    <t>Aserrí.....................</t>
  </si>
  <si>
    <t>Mora.......................</t>
  </si>
  <si>
    <t>Goicoechea.................</t>
  </si>
  <si>
    <t>Santa Ana..................</t>
  </si>
  <si>
    <t>Alajuelita.................</t>
  </si>
  <si>
    <t>Coronado...................</t>
  </si>
  <si>
    <t>Acosta.....................</t>
  </si>
  <si>
    <t>Tibás......................</t>
  </si>
  <si>
    <t>Moravia....................</t>
  </si>
  <si>
    <t>Montes de Oca..............</t>
  </si>
  <si>
    <t>Curridabat.................</t>
  </si>
  <si>
    <t>Heredia....................</t>
  </si>
  <si>
    <t>Averigar muerte</t>
  </si>
  <si>
    <t>Homicidio</t>
  </si>
  <si>
    <t>Homicidio culposo</t>
  </si>
  <si>
    <t>Lesiones</t>
  </si>
  <si>
    <t>Lesiones arma blanca</t>
  </si>
  <si>
    <t>Lesiones arma fuego</t>
  </si>
  <si>
    <t>Lesiones culposas</t>
  </si>
  <si>
    <t>Muerte accidental</t>
  </si>
  <si>
    <t>Muerte natural</t>
  </si>
  <si>
    <t>Suicidio</t>
  </si>
  <si>
    <t>Violación</t>
  </si>
  <si>
    <t>Local. restos humanos</t>
  </si>
  <si>
    <t>T I P O   D E   C A  S O</t>
  </si>
  <si>
    <t>CASOS ENTRADOS EN LA SECCION DE INSPECCIONES OCULARES Y RECOLECCION DE INDICIOS</t>
  </si>
  <si>
    <t>SEGÚN TIPO DE CASO Y LUGAR DE OCURRENCIA DURANTE EL AÑO 2001</t>
  </si>
  <si>
    <t>Tentativa suicidio</t>
  </si>
  <si>
    <t>Homicidio .................</t>
  </si>
  <si>
    <t>TURNO U HORARIO</t>
  </si>
  <si>
    <t>De 07:01 a 14:00</t>
  </si>
  <si>
    <t>De 14:01 a 22:00</t>
  </si>
  <si>
    <t>De 22:01 a 07:00</t>
  </si>
  <si>
    <t>CASOS ENTRADOS EN LA SECCION DE INSPECCIONES OCULARES Y RECOLECCION DE INDICIIOS</t>
  </si>
  <si>
    <t>SEGÚN TIPO DE CASO Y TURNO EN QUE FUERON ATENDIDOS DURANTE EL AÑO 2001</t>
  </si>
  <si>
    <t>INSPECCIONES REALIZADAS POR LA SECCION DE INSPECIONES OCULARES Y</t>
  </si>
  <si>
    <t>RECOLECCION DE INDICIOS SEGÚN MES Y GRUPO HORARIO EN QUE</t>
  </si>
  <si>
    <t>SE PRACTICO LA DILIGENCIA DURANTE EL AÑO 2001</t>
  </si>
  <si>
    <t>07:30 A 13:29</t>
  </si>
  <si>
    <t>13:30 A 19:29</t>
  </si>
  <si>
    <t>19:30 A 01:29</t>
  </si>
  <si>
    <t>01:30 A 07:29</t>
  </si>
  <si>
    <t>Sep</t>
  </si>
  <si>
    <t>Alajuela...................</t>
  </si>
  <si>
    <t>Heredia, Santo Domingo.....</t>
  </si>
  <si>
    <t>Heredia, San Pablo.........</t>
  </si>
  <si>
    <t>Heredia, Barva.............</t>
  </si>
  <si>
    <t>Cartago....................</t>
  </si>
  <si>
    <t>Cartago, La Unión..........</t>
  </si>
  <si>
    <t>Guanacaste, La Cruz........</t>
  </si>
  <si>
    <t>INSPECCIONES REALIZADAS POR LA SECCION DE INSPECIONES OCULARES Y RECOLECCION DE INDICIOS</t>
  </si>
  <si>
    <t>SEGÚN LUGAR DE OCURRENCIA Y MES DURANTE EL AÑO 2001</t>
  </si>
  <si>
    <t>OTROS CANTONES DEL PAIS</t>
  </si>
  <si>
    <t>Puriscal...................</t>
  </si>
  <si>
    <t>Cuadro No.1</t>
  </si>
  <si>
    <t>Cuadro No.2</t>
  </si>
  <si>
    <t>Cuadro No.3</t>
  </si>
  <si>
    <t>Cuadro No.4</t>
  </si>
  <si>
    <t>Cuadro No.5</t>
  </si>
  <si>
    <t>Cuadro No.6</t>
  </si>
  <si>
    <t>Averiguar muerte............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</si>
</sst>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8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u val="double"/>
      <sz val="11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2" sqref="A12"/>
    </sheetView>
  </sheetViews>
  <sheetFormatPr defaultColWidth="11.421875" defaultRowHeight="24.75" customHeight="1"/>
  <cols>
    <col min="1" max="1" width="33.7109375" style="1" customWidth="1"/>
    <col min="2" max="2" width="7.421875" style="1" customWidth="1"/>
    <col min="3" max="3" width="5.421875" style="1" customWidth="1"/>
    <col min="4" max="14" width="5.8515625" style="1" customWidth="1"/>
    <col min="15" max="16384" width="11.421875" style="1" customWidth="1"/>
  </cols>
  <sheetData>
    <row r="1" spans="1:14" ht="24.75" customHeight="1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1.75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8" customHeight="1">
      <c r="A4" s="50" t="s">
        <v>13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4.75" customHeight="1" thickBot="1">
      <c r="A6" s="52" t="s">
        <v>15</v>
      </c>
      <c r="B6" s="54" t="s">
        <v>16</v>
      </c>
      <c r="C6" s="51" t="s">
        <v>14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24.75" customHeight="1" thickBot="1">
      <c r="A7" s="53"/>
      <c r="B7" s="55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11</v>
      </c>
      <c r="L7" s="9" t="s">
        <v>8</v>
      </c>
      <c r="M7" s="9" t="s">
        <v>9</v>
      </c>
      <c r="N7" s="9" t="s">
        <v>10</v>
      </c>
    </row>
    <row r="8" spans="1:14" ht="24.75" customHeight="1">
      <c r="A8" s="2"/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4.75" customHeight="1">
      <c r="A9" s="11" t="s">
        <v>16</v>
      </c>
      <c r="B9" s="13">
        <f>SUM(B11:B23)</f>
        <v>460</v>
      </c>
      <c r="C9" s="10">
        <f>SUM(C11:C23)</f>
        <v>44</v>
      </c>
      <c r="D9" s="10">
        <f aca="true" t="shared" si="0" ref="D9:N9">SUM(D11:D23)</f>
        <v>45</v>
      </c>
      <c r="E9" s="10">
        <f t="shared" si="0"/>
        <v>38</v>
      </c>
      <c r="F9" s="10">
        <f t="shared" si="0"/>
        <v>31</v>
      </c>
      <c r="G9" s="10">
        <f t="shared" si="0"/>
        <v>30</v>
      </c>
      <c r="H9" s="10">
        <f t="shared" si="0"/>
        <v>40</v>
      </c>
      <c r="I9" s="10">
        <f t="shared" si="0"/>
        <v>47</v>
      </c>
      <c r="J9" s="10">
        <f t="shared" si="0"/>
        <v>43</v>
      </c>
      <c r="K9" s="10">
        <f t="shared" si="0"/>
        <v>43</v>
      </c>
      <c r="L9" s="10">
        <f t="shared" si="0"/>
        <v>28</v>
      </c>
      <c r="M9" s="10">
        <f t="shared" si="0"/>
        <v>40</v>
      </c>
      <c r="N9" s="10">
        <f t="shared" si="0"/>
        <v>31</v>
      </c>
    </row>
    <row r="10" spans="1:14" ht="24.75" customHeight="1">
      <c r="A10" s="2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4.75" customHeight="1">
      <c r="A11" s="2" t="s">
        <v>109</v>
      </c>
      <c r="B11" s="14">
        <f>SUM(C11:N11)</f>
        <v>15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4</v>
      </c>
      <c r="I11" s="3">
        <v>3</v>
      </c>
      <c r="J11" s="3">
        <v>1</v>
      </c>
      <c r="K11" s="3">
        <v>2</v>
      </c>
      <c r="L11" s="3">
        <v>0</v>
      </c>
      <c r="M11" s="3">
        <v>2</v>
      </c>
      <c r="N11" s="3">
        <v>1</v>
      </c>
    </row>
    <row r="12" spans="1:14" ht="24.75" customHeight="1">
      <c r="A12" s="2" t="s">
        <v>29</v>
      </c>
      <c r="B12" s="14">
        <f aca="true" t="shared" si="1" ref="B12:B23">SUM(C12:N12)</f>
        <v>7</v>
      </c>
      <c r="C12" s="3">
        <v>0</v>
      </c>
      <c r="D12" s="3">
        <v>2</v>
      </c>
      <c r="E12" s="3">
        <v>3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</row>
    <row r="13" spans="1:14" ht="24.75" customHeight="1">
      <c r="A13" s="2" t="s">
        <v>77</v>
      </c>
      <c r="B13" s="14">
        <f>SUM(C13:N13)</f>
        <v>56</v>
      </c>
      <c r="C13" s="3">
        <v>4</v>
      </c>
      <c r="D13" s="3">
        <v>4</v>
      </c>
      <c r="E13" s="3">
        <v>5</v>
      </c>
      <c r="F13" s="3">
        <v>4</v>
      </c>
      <c r="G13" s="3">
        <v>1</v>
      </c>
      <c r="H13" s="3">
        <v>4</v>
      </c>
      <c r="I13" s="3">
        <v>8</v>
      </c>
      <c r="J13" s="3">
        <v>9</v>
      </c>
      <c r="K13" s="3">
        <v>3</v>
      </c>
      <c r="L13" s="3">
        <v>6</v>
      </c>
      <c r="M13" s="3">
        <v>4</v>
      </c>
      <c r="N13" s="3">
        <v>4</v>
      </c>
    </row>
    <row r="14" spans="1:14" ht="24.75" customHeight="1">
      <c r="A14" s="2" t="s">
        <v>23</v>
      </c>
      <c r="B14" s="14">
        <f t="shared" si="1"/>
        <v>50</v>
      </c>
      <c r="C14" s="3">
        <v>8</v>
      </c>
      <c r="D14" s="3">
        <v>8</v>
      </c>
      <c r="E14" s="3">
        <v>1</v>
      </c>
      <c r="F14" s="3">
        <v>5</v>
      </c>
      <c r="G14" s="3">
        <v>4</v>
      </c>
      <c r="H14" s="3">
        <v>8</v>
      </c>
      <c r="I14" s="3">
        <v>3</v>
      </c>
      <c r="J14" s="3">
        <v>6</v>
      </c>
      <c r="K14" s="3">
        <v>2</v>
      </c>
      <c r="L14" s="3">
        <v>2</v>
      </c>
      <c r="M14" s="3">
        <v>3</v>
      </c>
      <c r="N14" s="3">
        <v>0</v>
      </c>
    </row>
    <row r="15" spans="1:14" ht="24.75" customHeight="1">
      <c r="A15" s="2" t="s">
        <v>25</v>
      </c>
      <c r="B15" s="14">
        <f t="shared" si="1"/>
        <v>2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</row>
    <row r="16" spans="1:14" ht="24.75" customHeight="1">
      <c r="A16" s="2" t="s">
        <v>26</v>
      </c>
      <c r="B16" s="14">
        <f t="shared" si="1"/>
        <v>10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1</v>
      </c>
      <c r="I16" s="3">
        <v>2</v>
      </c>
      <c r="J16" s="3">
        <v>2</v>
      </c>
      <c r="K16" s="3">
        <v>3</v>
      </c>
      <c r="L16" s="3">
        <v>0</v>
      </c>
      <c r="M16" s="3">
        <v>1</v>
      </c>
      <c r="N16" s="3">
        <v>0</v>
      </c>
    </row>
    <row r="17" spans="1:14" ht="24.75" customHeight="1">
      <c r="A17" s="2" t="s">
        <v>24</v>
      </c>
      <c r="B17" s="14">
        <f t="shared" si="1"/>
        <v>25</v>
      </c>
      <c r="C17" s="3">
        <v>3</v>
      </c>
      <c r="D17" s="3">
        <v>1</v>
      </c>
      <c r="E17" s="3">
        <v>2</v>
      </c>
      <c r="F17" s="3">
        <v>1</v>
      </c>
      <c r="G17" s="3">
        <v>0</v>
      </c>
      <c r="H17" s="3">
        <v>1</v>
      </c>
      <c r="I17" s="3">
        <v>3</v>
      </c>
      <c r="J17" s="3">
        <v>6</v>
      </c>
      <c r="K17" s="3">
        <v>2</v>
      </c>
      <c r="L17" s="3">
        <v>4</v>
      </c>
      <c r="M17" s="3">
        <v>2</v>
      </c>
      <c r="N17" s="3">
        <v>0</v>
      </c>
    </row>
    <row r="18" spans="1:14" ht="24.75" customHeight="1">
      <c r="A18" s="2" t="s">
        <v>27</v>
      </c>
      <c r="B18" s="14">
        <f t="shared" si="1"/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</row>
    <row r="19" spans="1:14" ht="24.75" customHeight="1">
      <c r="A19" s="2" t="s">
        <v>22</v>
      </c>
      <c r="B19" s="14">
        <f t="shared" si="1"/>
        <v>59</v>
      </c>
      <c r="C19" s="3">
        <v>4</v>
      </c>
      <c r="D19" s="3">
        <v>5</v>
      </c>
      <c r="E19" s="3">
        <v>3</v>
      </c>
      <c r="F19" s="3">
        <v>3</v>
      </c>
      <c r="G19" s="3">
        <v>5</v>
      </c>
      <c r="H19" s="3">
        <v>8</v>
      </c>
      <c r="I19" s="3">
        <v>11</v>
      </c>
      <c r="J19" s="3">
        <v>4</v>
      </c>
      <c r="K19" s="3">
        <v>8</v>
      </c>
      <c r="L19" s="3">
        <v>2</v>
      </c>
      <c r="M19" s="3">
        <v>5</v>
      </c>
      <c r="N19" s="3">
        <v>1</v>
      </c>
    </row>
    <row r="20" spans="1:14" ht="24.75" customHeight="1">
      <c r="A20" s="2" t="s">
        <v>28</v>
      </c>
      <c r="B20" s="14">
        <f t="shared" si="1"/>
        <v>187</v>
      </c>
      <c r="C20" s="3">
        <v>22</v>
      </c>
      <c r="D20" s="3">
        <v>21</v>
      </c>
      <c r="E20" s="3">
        <v>15</v>
      </c>
      <c r="F20" s="3">
        <v>15</v>
      </c>
      <c r="G20" s="3">
        <v>14</v>
      </c>
      <c r="H20" s="3">
        <v>11</v>
      </c>
      <c r="I20" s="3">
        <v>15</v>
      </c>
      <c r="J20" s="3">
        <v>13</v>
      </c>
      <c r="K20" s="3">
        <v>16</v>
      </c>
      <c r="L20" s="3">
        <v>12</v>
      </c>
      <c r="M20" s="3">
        <v>17</v>
      </c>
      <c r="N20" s="3">
        <v>16</v>
      </c>
    </row>
    <row r="21" spans="1:14" ht="24.75" customHeight="1">
      <c r="A21" s="2" t="s">
        <v>19</v>
      </c>
      <c r="B21" s="14">
        <f t="shared" si="1"/>
        <v>42</v>
      </c>
      <c r="C21" s="3">
        <v>2</v>
      </c>
      <c r="D21" s="3">
        <v>3</v>
      </c>
      <c r="E21" s="3">
        <v>8</v>
      </c>
      <c r="F21" s="3">
        <v>2</v>
      </c>
      <c r="G21" s="3">
        <v>3</v>
      </c>
      <c r="H21" s="3">
        <v>3</v>
      </c>
      <c r="I21" s="3">
        <v>2</v>
      </c>
      <c r="J21" s="3">
        <v>2</v>
      </c>
      <c r="K21" s="3">
        <v>5</v>
      </c>
      <c r="L21" s="3">
        <v>2</v>
      </c>
      <c r="M21" s="3">
        <v>4</v>
      </c>
      <c r="N21" s="3">
        <v>6</v>
      </c>
    </row>
    <row r="22" spans="1:14" ht="24.75" customHeight="1">
      <c r="A22" s="2" t="s">
        <v>20</v>
      </c>
      <c r="B22" s="14">
        <f t="shared" si="1"/>
        <v>5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3</v>
      </c>
    </row>
    <row r="23" spans="1:14" ht="24.75" customHeight="1">
      <c r="A23" s="2" t="s">
        <v>21</v>
      </c>
      <c r="B23" s="14">
        <f t="shared" si="1"/>
        <v>1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24.75" customHeight="1" thickBot="1">
      <c r="A24" s="6"/>
      <c r="B24" s="15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4.75" customHeight="1">
      <c r="A25" s="2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5">
    <mergeCell ref="A3:N3"/>
    <mergeCell ref="A4:N4"/>
    <mergeCell ref="C6:N6"/>
    <mergeCell ref="A6:A7"/>
    <mergeCell ref="B6:B7"/>
  </mergeCells>
  <printOptions horizontalCentered="1" verticalCentered="1"/>
  <pageMargins left="0.3937007874015748" right="0.3937007874015748" top="0.48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3" sqref="A13"/>
    </sheetView>
  </sheetViews>
  <sheetFormatPr defaultColWidth="11.421875" defaultRowHeight="12.75"/>
  <cols>
    <col min="1" max="1" width="32.57421875" style="1" customWidth="1"/>
    <col min="2" max="2" width="7.7109375" style="1" customWidth="1"/>
    <col min="3" max="14" width="5.8515625" style="1" customWidth="1"/>
    <col min="15" max="16384" width="11.421875" style="1" customWidth="1"/>
  </cols>
  <sheetData>
    <row r="1" spans="1:14" ht="15.75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5.75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8"/>
    </row>
    <row r="4" spans="1:15" ht="18" customHeight="1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8"/>
    </row>
    <row r="5" spans="1:14" ht="16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6.5" thickBot="1">
      <c r="A6" s="52" t="s">
        <v>32</v>
      </c>
      <c r="B6" s="54" t="s">
        <v>16</v>
      </c>
      <c r="C6" s="51" t="s">
        <v>31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6" ht="16.5" thickBot="1">
      <c r="A7" s="53"/>
      <c r="B7" s="55"/>
      <c r="C7" s="34" t="s">
        <v>0</v>
      </c>
      <c r="D7" s="34" t="s">
        <v>1</v>
      </c>
      <c r="E7" s="34" t="s">
        <v>2</v>
      </c>
      <c r="F7" s="34" t="s">
        <v>3</v>
      </c>
      <c r="G7" s="34" t="s">
        <v>4</v>
      </c>
      <c r="H7" s="34" t="s">
        <v>5</v>
      </c>
      <c r="I7" s="34" t="s">
        <v>6</v>
      </c>
      <c r="J7" s="34" t="s">
        <v>7</v>
      </c>
      <c r="K7" s="34" t="s">
        <v>11</v>
      </c>
      <c r="L7" s="34" t="s">
        <v>8</v>
      </c>
      <c r="M7" s="34" t="s">
        <v>9</v>
      </c>
      <c r="N7" s="34" t="s">
        <v>10</v>
      </c>
      <c r="P7" s="2"/>
    </row>
    <row r="8" spans="1:16" ht="15">
      <c r="A8" s="2"/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2"/>
    </row>
    <row r="9" spans="1:16" ht="15.75">
      <c r="A9" s="11" t="s">
        <v>16</v>
      </c>
      <c r="B9" s="20">
        <f aca="true" t="shared" si="0" ref="B9:N9">+B11+B41</f>
        <v>460</v>
      </c>
      <c r="C9" s="21">
        <f>+C11+C41</f>
        <v>44</v>
      </c>
      <c r="D9" s="21">
        <f t="shared" si="0"/>
        <v>45</v>
      </c>
      <c r="E9" s="21">
        <f t="shared" si="0"/>
        <v>38</v>
      </c>
      <c r="F9" s="21">
        <f t="shared" si="0"/>
        <v>31</v>
      </c>
      <c r="G9" s="21">
        <f t="shared" si="0"/>
        <v>30</v>
      </c>
      <c r="H9" s="21">
        <f t="shared" si="0"/>
        <v>40</v>
      </c>
      <c r="I9" s="21">
        <f t="shared" si="0"/>
        <v>47</v>
      </c>
      <c r="J9" s="21">
        <f t="shared" si="0"/>
        <v>43</v>
      </c>
      <c r="K9" s="21">
        <f t="shared" si="0"/>
        <v>43</v>
      </c>
      <c r="L9" s="21">
        <f t="shared" si="0"/>
        <v>28</v>
      </c>
      <c r="M9" s="21">
        <f t="shared" si="0"/>
        <v>40</v>
      </c>
      <c r="N9" s="21">
        <f t="shared" si="0"/>
        <v>31</v>
      </c>
      <c r="P9" s="2"/>
    </row>
    <row r="10" spans="1:16" ht="15.75">
      <c r="A10" s="2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2"/>
    </row>
    <row r="11" spans="1:16" ht="15.75">
      <c r="A11" s="17" t="s">
        <v>34</v>
      </c>
      <c r="B11" s="19">
        <f aca="true" t="shared" si="1" ref="B11:B38">SUM(C11:N11)</f>
        <v>459</v>
      </c>
      <c r="C11" s="10">
        <f>+SUM(C15:C39)</f>
        <v>44</v>
      </c>
      <c r="D11" s="10">
        <f aca="true" t="shared" si="2" ref="D11:N11">+SUM(D15:D39)</f>
        <v>45</v>
      </c>
      <c r="E11" s="10">
        <f t="shared" si="2"/>
        <v>38</v>
      </c>
      <c r="F11" s="10">
        <f t="shared" si="2"/>
        <v>31</v>
      </c>
      <c r="G11" s="10">
        <f t="shared" si="2"/>
        <v>30</v>
      </c>
      <c r="H11" s="10">
        <f t="shared" si="2"/>
        <v>40</v>
      </c>
      <c r="I11" s="10">
        <f t="shared" si="2"/>
        <v>46</v>
      </c>
      <c r="J11" s="10">
        <f t="shared" si="2"/>
        <v>43</v>
      </c>
      <c r="K11" s="10">
        <f t="shared" si="2"/>
        <v>43</v>
      </c>
      <c r="L11" s="10">
        <f t="shared" si="2"/>
        <v>28</v>
      </c>
      <c r="M11" s="10">
        <f t="shared" si="2"/>
        <v>40</v>
      </c>
      <c r="N11" s="10">
        <f t="shared" si="2"/>
        <v>31</v>
      </c>
      <c r="P11" s="2"/>
    </row>
    <row r="12" spans="1:16" ht="15">
      <c r="A12" s="5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</row>
    <row r="13" spans="1:16" ht="15.75">
      <c r="A13" s="48" t="s">
        <v>33</v>
      </c>
      <c r="B13" s="19">
        <f t="shared" si="1"/>
        <v>180</v>
      </c>
      <c r="C13" s="17">
        <f>+SUM(C15:C25)</f>
        <v>15</v>
      </c>
      <c r="D13" s="17">
        <f aca="true" t="shared" si="3" ref="D13:N13">+SUM(D15:D25)</f>
        <v>18</v>
      </c>
      <c r="E13" s="17">
        <f t="shared" si="3"/>
        <v>14</v>
      </c>
      <c r="F13" s="17">
        <f t="shared" si="3"/>
        <v>15</v>
      </c>
      <c r="G13" s="17">
        <f t="shared" si="3"/>
        <v>14</v>
      </c>
      <c r="H13" s="17">
        <f t="shared" si="3"/>
        <v>14</v>
      </c>
      <c r="I13" s="17">
        <f t="shared" si="3"/>
        <v>23</v>
      </c>
      <c r="J13" s="17">
        <f t="shared" si="3"/>
        <v>20</v>
      </c>
      <c r="K13" s="17">
        <f t="shared" si="3"/>
        <v>13</v>
      </c>
      <c r="L13" s="17">
        <f t="shared" si="3"/>
        <v>8</v>
      </c>
      <c r="M13" s="17">
        <f t="shared" si="3"/>
        <v>15</v>
      </c>
      <c r="N13" s="17">
        <f t="shared" si="3"/>
        <v>11</v>
      </c>
      <c r="P13" s="2"/>
    </row>
    <row r="14" spans="1:16" ht="15">
      <c r="A14" s="2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2"/>
    </row>
    <row r="15" spans="1:16" ht="15">
      <c r="A15" s="2" t="s">
        <v>36</v>
      </c>
      <c r="B15" s="14">
        <f t="shared" si="1"/>
        <v>9</v>
      </c>
      <c r="C15" s="3">
        <v>1</v>
      </c>
      <c r="D15" s="3">
        <v>0</v>
      </c>
      <c r="E15" s="3">
        <v>2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</v>
      </c>
      <c r="M15" s="3">
        <v>1</v>
      </c>
      <c r="N15" s="3">
        <v>2</v>
      </c>
      <c r="P15" s="4"/>
    </row>
    <row r="16" spans="1:16" ht="15">
      <c r="A16" s="2" t="s">
        <v>38</v>
      </c>
      <c r="B16" s="14">
        <f t="shared" si="1"/>
        <v>19</v>
      </c>
      <c r="C16" s="3">
        <v>1</v>
      </c>
      <c r="D16" s="3">
        <v>4</v>
      </c>
      <c r="E16" s="3">
        <v>1</v>
      </c>
      <c r="F16" s="3">
        <v>3</v>
      </c>
      <c r="G16" s="3">
        <v>1</v>
      </c>
      <c r="H16" s="3">
        <v>2</v>
      </c>
      <c r="I16" s="3">
        <v>1</v>
      </c>
      <c r="J16" s="3">
        <v>4</v>
      </c>
      <c r="K16" s="3">
        <v>0</v>
      </c>
      <c r="L16" s="3">
        <v>1</v>
      </c>
      <c r="M16" s="3">
        <v>1</v>
      </c>
      <c r="N16" s="3">
        <v>0</v>
      </c>
      <c r="P16" s="4"/>
    </row>
    <row r="17" spans="1:16" ht="15">
      <c r="A17" s="2" t="s">
        <v>39</v>
      </c>
      <c r="B17" s="14">
        <f t="shared" si="1"/>
        <v>27</v>
      </c>
      <c r="C17" s="3">
        <v>3</v>
      </c>
      <c r="D17" s="3">
        <v>2</v>
      </c>
      <c r="E17" s="3">
        <v>2</v>
      </c>
      <c r="F17" s="3">
        <v>3</v>
      </c>
      <c r="G17" s="3">
        <v>2</v>
      </c>
      <c r="H17" s="3">
        <v>1</v>
      </c>
      <c r="I17" s="3">
        <v>5</v>
      </c>
      <c r="J17" s="3">
        <v>5</v>
      </c>
      <c r="K17" s="3">
        <v>3</v>
      </c>
      <c r="L17" s="3">
        <v>0</v>
      </c>
      <c r="M17" s="3">
        <v>1</v>
      </c>
      <c r="N17" s="3">
        <v>0</v>
      </c>
      <c r="P17" s="4"/>
    </row>
    <row r="18" spans="1:16" ht="15">
      <c r="A18" s="2" t="s">
        <v>40</v>
      </c>
      <c r="B18" s="14">
        <f t="shared" si="1"/>
        <v>19</v>
      </c>
      <c r="C18" s="3">
        <v>0</v>
      </c>
      <c r="D18" s="3">
        <v>4</v>
      </c>
      <c r="E18" s="3">
        <v>2</v>
      </c>
      <c r="F18" s="3">
        <v>2</v>
      </c>
      <c r="G18" s="3">
        <v>5</v>
      </c>
      <c r="H18" s="3">
        <v>2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P18" s="4"/>
    </row>
    <row r="19" spans="1:16" ht="15">
      <c r="A19" s="2" t="s">
        <v>41</v>
      </c>
      <c r="B19" s="14">
        <f t="shared" si="1"/>
        <v>5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</v>
      </c>
      <c r="P19" s="4"/>
    </row>
    <row r="20" spans="1:16" ht="15">
      <c r="A20" s="2" t="s">
        <v>37</v>
      </c>
      <c r="B20" s="14">
        <f t="shared" si="1"/>
        <v>7</v>
      </c>
      <c r="C20" s="3">
        <v>0</v>
      </c>
      <c r="D20" s="3">
        <v>1</v>
      </c>
      <c r="E20" s="3">
        <v>1</v>
      </c>
      <c r="F20" s="3">
        <v>1</v>
      </c>
      <c r="G20" s="3">
        <v>0</v>
      </c>
      <c r="H20" s="3">
        <v>0</v>
      </c>
      <c r="I20" s="3">
        <v>1</v>
      </c>
      <c r="J20" s="3">
        <v>1</v>
      </c>
      <c r="K20" s="3">
        <v>1</v>
      </c>
      <c r="L20" s="3">
        <v>1</v>
      </c>
      <c r="M20" s="3">
        <v>0</v>
      </c>
      <c r="N20" s="3">
        <v>0</v>
      </c>
      <c r="P20" s="4"/>
    </row>
    <row r="21" spans="1:16" ht="15">
      <c r="A21" s="2" t="s">
        <v>42</v>
      </c>
      <c r="B21" s="14">
        <f t="shared" si="1"/>
        <v>19</v>
      </c>
      <c r="C21" s="3">
        <v>1</v>
      </c>
      <c r="D21" s="3">
        <v>0</v>
      </c>
      <c r="E21" s="3">
        <v>2</v>
      </c>
      <c r="F21" s="3">
        <v>2</v>
      </c>
      <c r="G21" s="3">
        <v>2</v>
      </c>
      <c r="H21" s="3">
        <v>0</v>
      </c>
      <c r="I21" s="3">
        <v>2</v>
      </c>
      <c r="J21" s="3">
        <v>2</v>
      </c>
      <c r="K21" s="3">
        <v>3</v>
      </c>
      <c r="L21" s="3">
        <v>1</v>
      </c>
      <c r="M21" s="3">
        <v>4</v>
      </c>
      <c r="N21" s="3">
        <v>0</v>
      </c>
      <c r="P21" s="4"/>
    </row>
    <row r="22" spans="1:16" ht="15">
      <c r="A22" s="2" t="s">
        <v>43</v>
      </c>
      <c r="B22" s="14">
        <f t="shared" si="1"/>
        <v>10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4</v>
      </c>
      <c r="I22" s="3">
        <v>1</v>
      </c>
      <c r="J22" s="3">
        <v>0</v>
      </c>
      <c r="K22" s="3">
        <v>1</v>
      </c>
      <c r="L22" s="3">
        <v>0</v>
      </c>
      <c r="M22" s="3">
        <v>1</v>
      </c>
      <c r="N22" s="3">
        <v>1</v>
      </c>
      <c r="P22" s="4"/>
    </row>
    <row r="23" spans="1:16" ht="15">
      <c r="A23" s="2" t="s">
        <v>44</v>
      </c>
      <c r="B23" s="14">
        <f t="shared" si="1"/>
        <v>28</v>
      </c>
      <c r="C23" s="3">
        <v>4</v>
      </c>
      <c r="D23" s="3">
        <v>0</v>
      </c>
      <c r="E23" s="3">
        <v>3</v>
      </c>
      <c r="F23" s="3">
        <v>2</v>
      </c>
      <c r="G23" s="3">
        <v>1</v>
      </c>
      <c r="H23" s="3">
        <v>3</v>
      </c>
      <c r="I23" s="3">
        <v>3</v>
      </c>
      <c r="J23" s="3">
        <v>5</v>
      </c>
      <c r="K23" s="3">
        <v>3</v>
      </c>
      <c r="L23" s="3">
        <v>2</v>
      </c>
      <c r="M23" s="3">
        <v>1</v>
      </c>
      <c r="N23" s="3">
        <v>1</v>
      </c>
      <c r="P23" s="4"/>
    </row>
    <row r="24" spans="1:16" ht="15">
      <c r="A24" s="2" t="s">
        <v>45</v>
      </c>
      <c r="B24" s="14">
        <f t="shared" si="1"/>
        <v>19</v>
      </c>
      <c r="C24" s="3">
        <v>0</v>
      </c>
      <c r="D24" s="3">
        <v>3</v>
      </c>
      <c r="E24" s="3">
        <v>0</v>
      </c>
      <c r="F24" s="3">
        <v>0</v>
      </c>
      <c r="G24" s="3">
        <v>3</v>
      </c>
      <c r="H24" s="3">
        <v>1</v>
      </c>
      <c r="I24" s="3">
        <v>5</v>
      </c>
      <c r="J24" s="3">
        <v>1</v>
      </c>
      <c r="K24" s="3">
        <v>1</v>
      </c>
      <c r="L24" s="3">
        <v>0</v>
      </c>
      <c r="M24" s="3">
        <v>2</v>
      </c>
      <c r="N24" s="3">
        <v>3</v>
      </c>
      <c r="P24" s="4"/>
    </row>
    <row r="25" spans="1:16" ht="15">
      <c r="A25" s="2" t="s">
        <v>46</v>
      </c>
      <c r="B25" s="14">
        <f t="shared" si="1"/>
        <v>18</v>
      </c>
      <c r="C25" s="3">
        <v>2</v>
      </c>
      <c r="D25" s="3">
        <v>2</v>
      </c>
      <c r="E25" s="3">
        <v>1</v>
      </c>
      <c r="F25" s="3">
        <v>1</v>
      </c>
      <c r="G25" s="3">
        <v>0</v>
      </c>
      <c r="H25" s="3">
        <v>1</v>
      </c>
      <c r="I25" s="3">
        <v>1</v>
      </c>
      <c r="J25" s="3">
        <v>2</v>
      </c>
      <c r="K25" s="3">
        <v>1</v>
      </c>
      <c r="L25" s="3">
        <v>1</v>
      </c>
      <c r="M25" s="3">
        <v>4</v>
      </c>
      <c r="N25" s="3">
        <v>2</v>
      </c>
      <c r="P25" s="4"/>
    </row>
    <row r="26" ht="15">
      <c r="B26" s="14"/>
    </row>
    <row r="27" spans="1:16" ht="15">
      <c r="A27" s="2" t="s">
        <v>47</v>
      </c>
      <c r="B27" s="14">
        <f t="shared" si="1"/>
        <v>12</v>
      </c>
      <c r="C27" s="3">
        <v>2</v>
      </c>
      <c r="D27" s="3">
        <v>1</v>
      </c>
      <c r="E27" s="3">
        <v>2</v>
      </c>
      <c r="F27" s="3">
        <v>1</v>
      </c>
      <c r="G27" s="3">
        <v>2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P27" s="4"/>
    </row>
    <row r="28" spans="1:16" ht="15">
      <c r="A28" s="2" t="s">
        <v>48</v>
      </c>
      <c r="B28" s="14">
        <f t="shared" si="1"/>
        <v>60</v>
      </c>
      <c r="C28" s="3">
        <v>4</v>
      </c>
      <c r="D28" s="3">
        <v>6</v>
      </c>
      <c r="E28" s="3">
        <v>6</v>
      </c>
      <c r="F28" s="3">
        <v>5</v>
      </c>
      <c r="G28" s="3">
        <v>2</v>
      </c>
      <c r="H28" s="3">
        <v>6</v>
      </c>
      <c r="I28" s="3">
        <v>5</v>
      </c>
      <c r="J28" s="3">
        <v>6</v>
      </c>
      <c r="K28" s="3">
        <v>7</v>
      </c>
      <c r="L28" s="3">
        <v>4</v>
      </c>
      <c r="M28" s="3">
        <v>6</v>
      </c>
      <c r="N28" s="3">
        <v>3</v>
      </c>
      <c r="P28" s="4"/>
    </row>
    <row r="29" spans="1:16" ht="15">
      <c r="A29" s="2" t="s">
        <v>49</v>
      </c>
      <c r="B29" s="14">
        <f t="shared" si="1"/>
        <v>12</v>
      </c>
      <c r="C29" s="3">
        <v>0</v>
      </c>
      <c r="D29" s="3">
        <v>1</v>
      </c>
      <c r="E29" s="3">
        <v>2</v>
      </c>
      <c r="F29" s="3">
        <v>0</v>
      </c>
      <c r="G29" s="3">
        <v>0</v>
      </c>
      <c r="H29" s="3">
        <v>1</v>
      </c>
      <c r="I29" s="3">
        <v>3</v>
      </c>
      <c r="J29" s="3">
        <v>1</v>
      </c>
      <c r="K29" s="3">
        <v>1</v>
      </c>
      <c r="L29" s="3">
        <v>2</v>
      </c>
      <c r="M29" s="3">
        <v>0</v>
      </c>
      <c r="N29" s="3">
        <v>1</v>
      </c>
      <c r="P29" s="4"/>
    </row>
    <row r="30" spans="1:16" ht="15">
      <c r="A30" s="2" t="s">
        <v>50</v>
      </c>
      <c r="B30" s="14">
        <f t="shared" si="1"/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P30" s="4"/>
    </row>
    <row r="31" spans="1:16" ht="15">
      <c r="A31" s="2" t="s">
        <v>51</v>
      </c>
      <c r="B31" s="14">
        <f t="shared" si="1"/>
        <v>44</v>
      </c>
      <c r="C31" s="3">
        <v>2</v>
      </c>
      <c r="D31" s="3">
        <v>5</v>
      </c>
      <c r="E31" s="3">
        <v>2</v>
      </c>
      <c r="F31" s="3">
        <v>2</v>
      </c>
      <c r="G31" s="3">
        <v>0</v>
      </c>
      <c r="H31" s="3">
        <v>5</v>
      </c>
      <c r="I31" s="3">
        <v>6</v>
      </c>
      <c r="J31" s="3">
        <v>3</v>
      </c>
      <c r="K31" s="3">
        <v>5</v>
      </c>
      <c r="L31" s="3">
        <v>5</v>
      </c>
      <c r="M31" s="3">
        <v>5</v>
      </c>
      <c r="N31" s="3">
        <v>4</v>
      </c>
      <c r="P31" s="4"/>
    </row>
    <row r="32" spans="1:16" ht="15">
      <c r="A32" s="2" t="s">
        <v>52</v>
      </c>
      <c r="B32" s="14">
        <f t="shared" si="1"/>
        <v>20</v>
      </c>
      <c r="C32" s="3">
        <v>5</v>
      </c>
      <c r="D32" s="3">
        <v>2</v>
      </c>
      <c r="E32" s="3">
        <v>2</v>
      </c>
      <c r="F32" s="3">
        <v>0</v>
      </c>
      <c r="G32" s="3">
        <v>1</v>
      </c>
      <c r="H32" s="3">
        <v>3</v>
      </c>
      <c r="I32" s="3">
        <v>1</v>
      </c>
      <c r="J32" s="3">
        <v>1</v>
      </c>
      <c r="K32" s="3">
        <v>4</v>
      </c>
      <c r="L32" s="3">
        <v>0</v>
      </c>
      <c r="M32" s="3">
        <v>1</v>
      </c>
      <c r="N32" s="3">
        <v>0</v>
      </c>
      <c r="P32" s="4"/>
    </row>
    <row r="33" spans="1:16" ht="15">
      <c r="A33" s="2" t="s">
        <v>53</v>
      </c>
      <c r="B33" s="14">
        <f t="shared" si="1"/>
        <v>22</v>
      </c>
      <c r="C33" s="3">
        <v>2</v>
      </c>
      <c r="D33" s="3">
        <v>2</v>
      </c>
      <c r="E33" s="3">
        <v>5</v>
      </c>
      <c r="F33" s="3">
        <v>1</v>
      </c>
      <c r="G33" s="3">
        <v>3</v>
      </c>
      <c r="H33" s="3">
        <v>2</v>
      </c>
      <c r="I33" s="3">
        <v>1</v>
      </c>
      <c r="J33" s="3">
        <v>1</v>
      </c>
      <c r="K33" s="3">
        <v>2</v>
      </c>
      <c r="L33" s="3">
        <v>1</v>
      </c>
      <c r="M33" s="3">
        <v>0</v>
      </c>
      <c r="N33" s="3">
        <v>2</v>
      </c>
      <c r="P33" s="4"/>
    </row>
    <row r="34" spans="1:16" ht="15">
      <c r="A34" s="2" t="s">
        <v>54</v>
      </c>
      <c r="B34" s="14">
        <f t="shared" si="1"/>
        <v>21</v>
      </c>
      <c r="C34" s="3">
        <v>3</v>
      </c>
      <c r="D34" s="3">
        <v>4</v>
      </c>
      <c r="E34" s="3">
        <v>1</v>
      </c>
      <c r="F34" s="3">
        <v>2</v>
      </c>
      <c r="G34" s="3">
        <v>1</v>
      </c>
      <c r="H34" s="3">
        <v>3</v>
      </c>
      <c r="I34" s="3">
        <v>2</v>
      </c>
      <c r="J34" s="3">
        <v>2</v>
      </c>
      <c r="K34" s="3">
        <v>2</v>
      </c>
      <c r="L34" s="3">
        <v>1</v>
      </c>
      <c r="M34" s="3">
        <v>0</v>
      </c>
      <c r="N34" s="3">
        <v>0</v>
      </c>
      <c r="P34" s="4"/>
    </row>
    <row r="35" spans="1:16" ht="15">
      <c r="A35" s="2" t="s">
        <v>55</v>
      </c>
      <c r="B35" s="14">
        <f t="shared" si="1"/>
        <v>6</v>
      </c>
      <c r="C35" s="3">
        <v>0</v>
      </c>
      <c r="D35" s="3">
        <v>0</v>
      </c>
      <c r="E35" s="3">
        <v>0</v>
      </c>
      <c r="F35" s="3">
        <v>2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  <c r="P35" s="4"/>
    </row>
    <row r="36" spans="1:16" ht="15">
      <c r="A36" s="2" t="s">
        <v>56</v>
      </c>
      <c r="B36" s="14">
        <f t="shared" si="1"/>
        <v>27</v>
      </c>
      <c r="C36" s="3">
        <v>5</v>
      </c>
      <c r="D36" s="3">
        <v>1</v>
      </c>
      <c r="E36" s="3">
        <v>0</v>
      </c>
      <c r="F36" s="3">
        <v>1</v>
      </c>
      <c r="G36" s="3">
        <v>4</v>
      </c>
      <c r="H36" s="3">
        <v>0</v>
      </c>
      <c r="I36" s="3">
        <v>3</v>
      </c>
      <c r="J36" s="3">
        <v>4</v>
      </c>
      <c r="K36" s="3">
        <v>2</v>
      </c>
      <c r="L36" s="3">
        <v>2</v>
      </c>
      <c r="M36" s="3">
        <v>2</v>
      </c>
      <c r="N36" s="3">
        <v>3</v>
      </c>
      <c r="P36" s="4"/>
    </row>
    <row r="37" spans="1:16" ht="15">
      <c r="A37" s="2" t="s">
        <v>57</v>
      </c>
      <c r="B37" s="14">
        <f t="shared" si="1"/>
        <v>16</v>
      </c>
      <c r="C37" s="3">
        <v>3</v>
      </c>
      <c r="D37" s="3">
        <v>3</v>
      </c>
      <c r="E37" s="3">
        <v>0</v>
      </c>
      <c r="F37" s="3">
        <v>1</v>
      </c>
      <c r="G37" s="3">
        <v>2</v>
      </c>
      <c r="H37" s="3">
        <v>2</v>
      </c>
      <c r="I37" s="3">
        <v>0</v>
      </c>
      <c r="J37" s="3">
        <v>0</v>
      </c>
      <c r="K37" s="3">
        <v>2</v>
      </c>
      <c r="L37" s="3">
        <v>1</v>
      </c>
      <c r="M37" s="3">
        <v>2</v>
      </c>
      <c r="N37" s="3">
        <v>0</v>
      </c>
      <c r="P37" s="4"/>
    </row>
    <row r="38" spans="1:16" ht="15">
      <c r="A38" s="2" t="s">
        <v>58</v>
      </c>
      <c r="B38" s="14">
        <f t="shared" si="1"/>
        <v>17</v>
      </c>
      <c r="C38" s="3">
        <v>1</v>
      </c>
      <c r="D38" s="3">
        <v>1</v>
      </c>
      <c r="E38" s="3">
        <v>3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1</v>
      </c>
      <c r="L38" s="3">
        <v>2</v>
      </c>
      <c r="M38" s="3">
        <v>3</v>
      </c>
      <c r="N38" s="3">
        <v>4</v>
      </c>
      <c r="P38" s="4"/>
    </row>
    <row r="39" spans="1:16" ht="15">
      <c r="A39" s="2" t="s">
        <v>59</v>
      </c>
      <c r="B39" s="14">
        <f>SUM(C39:N39)</f>
        <v>20</v>
      </c>
      <c r="C39" s="3">
        <v>2</v>
      </c>
      <c r="D39" s="3">
        <v>1</v>
      </c>
      <c r="E39" s="3">
        <v>1</v>
      </c>
      <c r="F39" s="3">
        <v>1</v>
      </c>
      <c r="G39" s="3">
        <v>0</v>
      </c>
      <c r="H39" s="3">
        <v>2</v>
      </c>
      <c r="I39" s="3">
        <v>0</v>
      </c>
      <c r="J39" s="3">
        <v>3</v>
      </c>
      <c r="K39" s="3">
        <v>3</v>
      </c>
      <c r="L39" s="3">
        <v>2</v>
      </c>
      <c r="M39" s="3">
        <v>4</v>
      </c>
      <c r="N39" s="3">
        <v>1</v>
      </c>
      <c r="P39" s="4"/>
    </row>
    <row r="40" ht="15">
      <c r="B40" s="12"/>
    </row>
    <row r="41" spans="1:14" ht="15.75">
      <c r="A41" s="18" t="s">
        <v>35</v>
      </c>
      <c r="B41" s="19">
        <f>+SUM(C41:N41)</f>
        <v>1</v>
      </c>
      <c r="C41" s="18">
        <f>+C43</f>
        <v>0</v>
      </c>
      <c r="D41" s="18">
        <f aca="true" t="shared" si="4" ref="D41:N41">+D43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18">
        <f t="shared" si="4"/>
        <v>1</v>
      </c>
      <c r="J41" s="18">
        <f t="shared" si="4"/>
        <v>0</v>
      </c>
      <c r="K41" s="18">
        <f t="shared" si="4"/>
        <v>0</v>
      </c>
      <c r="L41" s="18">
        <f t="shared" si="4"/>
        <v>0</v>
      </c>
      <c r="M41" s="18">
        <f t="shared" si="4"/>
        <v>0</v>
      </c>
      <c r="N41" s="18">
        <f t="shared" si="4"/>
        <v>0</v>
      </c>
    </row>
    <row r="42" ht="15">
      <c r="B42" s="12"/>
    </row>
    <row r="43" spans="1:16" ht="15">
      <c r="A43" s="2" t="s">
        <v>60</v>
      </c>
      <c r="B43" s="14">
        <f>+SUM(C43:N43)</f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P43" s="4"/>
    </row>
    <row r="44" spans="1:16" ht="15.75" thickBot="1">
      <c r="A44" s="6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P44" s="4"/>
    </row>
    <row r="45" spans="1:16" ht="15">
      <c r="A45" s="2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4"/>
    </row>
  </sheetData>
  <mergeCells count="5">
    <mergeCell ref="A3:N3"/>
    <mergeCell ref="A4:N4"/>
    <mergeCell ref="C6:N6"/>
    <mergeCell ref="A6:A7"/>
    <mergeCell ref="B6:B7"/>
  </mergeCells>
  <printOptions horizontalCentered="1" verticalCentered="1"/>
  <pageMargins left="0.38" right="0.3937007874015748" top="0.64" bottom="0.7874015748031497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27">
      <selection activeCell="A3" sqref="A3:O3"/>
    </sheetView>
  </sheetViews>
  <sheetFormatPr defaultColWidth="11.421875" defaultRowHeight="18" customHeight="1"/>
  <cols>
    <col min="1" max="1" width="35.8515625" style="1" customWidth="1"/>
    <col min="2" max="2" width="13.57421875" style="1" customWidth="1"/>
    <col min="3" max="3" width="10.140625" style="1" bestFit="1" customWidth="1"/>
    <col min="4" max="4" width="15.8515625" style="1" bestFit="1" customWidth="1"/>
    <col min="5" max="5" width="8.00390625" style="1" customWidth="1"/>
    <col min="6" max="6" width="11.28125" style="1" bestFit="1" customWidth="1"/>
    <col min="7" max="7" width="6.8515625" style="1" customWidth="1"/>
    <col min="8" max="8" width="13.7109375" style="1" bestFit="1" customWidth="1"/>
    <col min="9" max="9" width="12.57421875" style="1" bestFit="1" customWidth="1"/>
    <col min="10" max="10" width="11.421875" style="1" customWidth="1"/>
    <col min="11" max="11" width="12.57421875" style="1" bestFit="1" customWidth="1"/>
    <col min="12" max="12" width="9.00390625" style="1" bestFit="1" customWidth="1"/>
    <col min="13" max="13" width="6.28125" style="1" customWidth="1"/>
    <col min="14" max="14" width="13.7109375" style="1" bestFit="1" customWidth="1"/>
    <col min="15" max="15" width="7.00390625" style="1" customWidth="1"/>
    <col min="16" max="16384" width="11.421875" style="1" customWidth="1"/>
  </cols>
  <sheetData>
    <row r="1" spans="1:15" ht="18" customHeight="1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 customHeight="1">
      <c r="A3" s="50" t="s">
        <v>74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8" customHeight="1">
      <c r="A4" s="50" t="s">
        <v>75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8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 thickBot="1">
      <c r="A6" s="52" t="s">
        <v>32</v>
      </c>
      <c r="B6" s="54" t="s">
        <v>16</v>
      </c>
      <c r="C6" s="51" t="s">
        <v>73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6" ht="29.25" customHeight="1" thickBot="1">
      <c r="A7" s="53"/>
      <c r="B7" s="55"/>
      <c r="C7" s="31" t="s">
        <v>61</v>
      </c>
      <c r="D7" s="31" t="s">
        <v>72</v>
      </c>
      <c r="E7" s="31" t="s">
        <v>62</v>
      </c>
      <c r="F7" s="31" t="s">
        <v>63</v>
      </c>
      <c r="G7" s="31" t="s">
        <v>64</v>
      </c>
      <c r="H7" s="31" t="s">
        <v>65</v>
      </c>
      <c r="I7" s="31" t="s">
        <v>66</v>
      </c>
      <c r="J7" s="31" t="s">
        <v>67</v>
      </c>
      <c r="K7" s="31" t="s">
        <v>68</v>
      </c>
      <c r="L7" s="31" t="s">
        <v>69</v>
      </c>
      <c r="M7" s="31" t="s">
        <v>70</v>
      </c>
      <c r="N7" s="31" t="s">
        <v>76</v>
      </c>
      <c r="O7" s="31" t="s">
        <v>71</v>
      </c>
      <c r="P7" s="22"/>
    </row>
    <row r="8" spans="1:16" ht="18" customHeight="1">
      <c r="A8" s="24"/>
      <c r="B8" s="3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3"/>
    </row>
    <row r="9" spans="1:16" ht="18" customHeight="1">
      <c r="A9" s="29" t="s">
        <v>16</v>
      </c>
      <c r="B9" s="20">
        <f>SUM(C9:O9)</f>
        <v>460</v>
      </c>
      <c r="C9" s="30">
        <f>+C11+C43</f>
        <v>15</v>
      </c>
      <c r="D9" s="30">
        <f aca="true" t="shared" si="0" ref="D9:O9">+D11+D43</f>
        <v>7</v>
      </c>
      <c r="E9" s="30">
        <f t="shared" si="0"/>
        <v>56</v>
      </c>
      <c r="F9" s="30">
        <f t="shared" si="0"/>
        <v>50</v>
      </c>
      <c r="G9" s="30">
        <f t="shared" si="0"/>
        <v>2</v>
      </c>
      <c r="H9" s="30">
        <f t="shared" si="0"/>
        <v>10</v>
      </c>
      <c r="I9" s="30">
        <f t="shared" si="0"/>
        <v>25</v>
      </c>
      <c r="J9" s="30">
        <f t="shared" si="0"/>
        <v>1</v>
      </c>
      <c r="K9" s="30">
        <f t="shared" si="0"/>
        <v>59</v>
      </c>
      <c r="L9" s="30">
        <f t="shared" si="0"/>
        <v>187</v>
      </c>
      <c r="M9" s="30">
        <f t="shared" si="0"/>
        <v>42</v>
      </c>
      <c r="N9" s="30">
        <f t="shared" si="0"/>
        <v>5</v>
      </c>
      <c r="O9" s="30">
        <f t="shared" si="0"/>
        <v>1</v>
      </c>
      <c r="P9" s="23"/>
    </row>
    <row r="10" spans="1:16" ht="18" customHeight="1">
      <c r="A10" s="26"/>
      <c r="B10" s="32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3"/>
    </row>
    <row r="11" spans="1:16" ht="18" customHeight="1">
      <c r="A11" s="27" t="s">
        <v>34</v>
      </c>
      <c r="B11" s="13">
        <f>SUM(C11:O11)</f>
        <v>459</v>
      </c>
      <c r="C11" s="28">
        <f>+SUM(C15:C39)</f>
        <v>15</v>
      </c>
      <c r="D11" s="28">
        <f aca="true" t="shared" si="1" ref="D11:O11">+SUM(D15:D39)</f>
        <v>7</v>
      </c>
      <c r="E11" s="28">
        <f t="shared" si="1"/>
        <v>56</v>
      </c>
      <c r="F11" s="28">
        <f t="shared" si="1"/>
        <v>50</v>
      </c>
      <c r="G11" s="28">
        <f t="shared" si="1"/>
        <v>2</v>
      </c>
      <c r="H11" s="28">
        <f t="shared" si="1"/>
        <v>10</v>
      </c>
      <c r="I11" s="28">
        <f t="shared" si="1"/>
        <v>25</v>
      </c>
      <c r="J11" s="28">
        <f t="shared" si="1"/>
        <v>1</v>
      </c>
      <c r="K11" s="28">
        <f t="shared" si="1"/>
        <v>58</v>
      </c>
      <c r="L11" s="28">
        <f t="shared" si="1"/>
        <v>187</v>
      </c>
      <c r="M11" s="28">
        <f t="shared" si="1"/>
        <v>42</v>
      </c>
      <c r="N11" s="28">
        <f t="shared" si="1"/>
        <v>5</v>
      </c>
      <c r="O11" s="28">
        <f t="shared" si="1"/>
        <v>1</v>
      </c>
      <c r="P11" s="23"/>
    </row>
    <row r="12" spans="1:16" ht="18" customHeight="1">
      <c r="A12" s="26"/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3"/>
    </row>
    <row r="13" spans="1:16" ht="18" customHeight="1">
      <c r="A13" s="49" t="s">
        <v>33</v>
      </c>
      <c r="B13" s="13">
        <f>SUM(C13:O13)</f>
        <v>180</v>
      </c>
      <c r="C13" s="28">
        <f>+SUM(C15:C25)</f>
        <v>6</v>
      </c>
      <c r="D13" s="28">
        <f aca="true" t="shared" si="2" ref="D13:O13">+SUM(D15:D25)</f>
        <v>2</v>
      </c>
      <c r="E13" s="28">
        <f t="shared" si="2"/>
        <v>24</v>
      </c>
      <c r="F13" s="28">
        <f t="shared" si="2"/>
        <v>17</v>
      </c>
      <c r="G13" s="28">
        <f t="shared" si="2"/>
        <v>1</v>
      </c>
      <c r="H13" s="28">
        <f t="shared" si="2"/>
        <v>5</v>
      </c>
      <c r="I13" s="28">
        <f t="shared" si="2"/>
        <v>12</v>
      </c>
      <c r="J13" s="28">
        <f t="shared" si="2"/>
        <v>1</v>
      </c>
      <c r="K13" s="28">
        <f t="shared" si="2"/>
        <v>21</v>
      </c>
      <c r="L13" s="28">
        <f t="shared" si="2"/>
        <v>81</v>
      </c>
      <c r="M13" s="28">
        <f t="shared" si="2"/>
        <v>8</v>
      </c>
      <c r="N13" s="28">
        <f t="shared" si="2"/>
        <v>2</v>
      </c>
      <c r="O13" s="28">
        <f t="shared" si="2"/>
        <v>0</v>
      </c>
      <c r="P13" s="23"/>
    </row>
    <row r="14" ht="18" customHeight="1">
      <c r="B14" s="12"/>
    </row>
    <row r="15" spans="1:16" ht="18" customHeight="1">
      <c r="A15" s="2" t="s">
        <v>36</v>
      </c>
      <c r="B15" s="33">
        <f aca="true" t="shared" si="3" ref="B15:B25">SUM(C15:O15)</f>
        <v>9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5</v>
      </c>
      <c r="M15" s="3">
        <v>0</v>
      </c>
      <c r="N15" s="3">
        <v>0</v>
      </c>
      <c r="O15" s="3">
        <v>0</v>
      </c>
      <c r="P15" s="4"/>
    </row>
    <row r="16" spans="1:16" ht="18" customHeight="1">
      <c r="A16" s="2" t="s">
        <v>38</v>
      </c>
      <c r="B16" s="33">
        <f t="shared" si="3"/>
        <v>19</v>
      </c>
      <c r="C16" s="3">
        <v>1</v>
      </c>
      <c r="D16" s="3">
        <v>1</v>
      </c>
      <c r="E16" s="3">
        <v>2</v>
      </c>
      <c r="F16" s="3">
        <v>2</v>
      </c>
      <c r="G16" s="3">
        <v>0</v>
      </c>
      <c r="H16" s="3">
        <v>0</v>
      </c>
      <c r="I16" s="3">
        <v>3</v>
      </c>
      <c r="J16" s="3">
        <v>0</v>
      </c>
      <c r="K16" s="3">
        <v>0</v>
      </c>
      <c r="L16" s="3">
        <v>9</v>
      </c>
      <c r="M16" s="3">
        <v>1</v>
      </c>
      <c r="N16" s="3">
        <v>0</v>
      </c>
      <c r="O16" s="3">
        <v>0</v>
      </c>
      <c r="P16" s="4"/>
    </row>
    <row r="17" spans="1:16" ht="18" customHeight="1">
      <c r="A17" s="2" t="s">
        <v>39</v>
      </c>
      <c r="B17" s="33">
        <f t="shared" si="3"/>
        <v>27</v>
      </c>
      <c r="C17" s="3">
        <v>1</v>
      </c>
      <c r="D17" s="3">
        <v>0</v>
      </c>
      <c r="E17" s="3">
        <v>1</v>
      </c>
      <c r="F17" s="3">
        <v>1</v>
      </c>
      <c r="G17" s="3">
        <v>0</v>
      </c>
      <c r="H17" s="3">
        <v>3</v>
      </c>
      <c r="I17" s="3">
        <v>5</v>
      </c>
      <c r="J17" s="3">
        <v>0</v>
      </c>
      <c r="K17" s="3">
        <v>2</v>
      </c>
      <c r="L17" s="3">
        <v>14</v>
      </c>
      <c r="M17" s="3">
        <v>0</v>
      </c>
      <c r="N17" s="3">
        <v>0</v>
      </c>
      <c r="O17" s="3">
        <v>0</v>
      </c>
      <c r="P17" s="4"/>
    </row>
    <row r="18" spans="1:16" ht="18" customHeight="1">
      <c r="A18" s="2" t="s">
        <v>40</v>
      </c>
      <c r="B18" s="33">
        <f t="shared" si="3"/>
        <v>19</v>
      </c>
      <c r="C18" s="3">
        <v>0</v>
      </c>
      <c r="D18" s="3">
        <v>1</v>
      </c>
      <c r="E18" s="3">
        <v>3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10</v>
      </c>
      <c r="M18" s="3">
        <v>1</v>
      </c>
      <c r="N18" s="3">
        <v>0</v>
      </c>
      <c r="O18" s="3">
        <v>0</v>
      </c>
      <c r="P18" s="4"/>
    </row>
    <row r="19" spans="1:16" ht="18" customHeight="1">
      <c r="A19" s="2" t="s">
        <v>41</v>
      </c>
      <c r="B19" s="33">
        <f t="shared" si="3"/>
        <v>5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4"/>
    </row>
    <row r="20" spans="1:16" ht="18" customHeight="1">
      <c r="A20" s="2" t="s">
        <v>37</v>
      </c>
      <c r="B20" s="33">
        <f t="shared" si="3"/>
        <v>7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>
        <v>1</v>
      </c>
      <c r="I20" s="3">
        <v>1</v>
      </c>
      <c r="J20" s="3">
        <v>0</v>
      </c>
      <c r="K20" s="3">
        <v>0</v>
      </c>
      <c r="L20" s="3">
        <v>2</v>
      </c>
      <c r="M20" s="3">
        <v>0</v>
      </c>
      <c r="N20" s="3">
        <v>1</v>
      </c>
      <c r="O20" s="3">
        <v>0</v>
      </c>
      <c r="P20" s="4"/>
    </row>
    <row r="21" spans="1:16" ht="18" customHeight="1">
      <c r="A21" s="2" t="s">
        <v>42</v>
      </c>
      <c r="B21" s="33">
        <f t="shared" si="3"/>
        <v>19</v>
      </c>
      <c r="C21" s="3">
        <v>0</v>
      </c>
      <c r="D21" s="3">
        <v>0</v>
      </c>
      <c r="E21" s="3">
        <v>3</v>
      </c>
      <c r="F21" s="3">
        <v>3</v>
      </c>
      <c r="G21" s="3">
        <v>0</v>
      </c>
      <c r="H21" s="3">
        <v>0</v>
      </c>
      <c r="I21" s="3">
        <v>1</v>
      </c>
      <c r="J21" s="3">
        <v>0</v>
      </c>
      <c r="K21" s="3">
        <v>5</v>
      </c>
      <c r="L21" s="3">
        <v>5</v>
      </c>
      <c r="M21" s="3">
        <v>2</v>
      </c>
      <c r="N21" s="3">
        <v>0</v>
      </c>
      <c r="O21" s="3">
        <v>0</v>
      </c>
      <c r="P21" s="4"/>
    </row>
    <row r="22" spans="1:16" ht="18" customHeight="1">
      <c r="A22" s="2" t="s">
        <v>43</v>
      </c>
      <c r="B22" s="33">
        <f t="shared" si="3"/>
        <v>10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2</v>
      </c>
      <c r="L22" s="3">
        <v>6</v>
      </c>
      <c r="M22" s="3">
        <v>0</v>
      </c>
      <c r="N22" s="3">
        <v>0</v>
      </c>
      <c r="O22" s="3">
        <v>0</v>
      </c>
      <c r="P22" s="4"/>
    </row>
    <row r="23" spans="1:16" ht="18" customHeight="1">
      <c r="A23" s="2" t="s">
        <v>44</v>
      </c>
      <c r="B23" s="33">
        <f t="shared" si="3"/>
        <v>28</v>
      </c>
      <c r="C23" s="3">
        <v>2</v>
      </c>
      <c r="D23" s="3">
        <v>0</v>
      </c>
      <c r="E23" s="3">
        <v>9</v>
      </c>
      <c r="F23" s="3">
        <v>4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8</v>
      </c>
      <c r="M23" s="3">
        <v>2</v>
      </c>
      <c r="N23" s="3">
        <v>0</v>
      </c>
      <c r="O23" s="3">
        <v>0</v>
      </c>
      <c r="P23" s="4"/>
    </row>
    <row r="24" spans="1:16" ht="18" customHeight="1">
      <c r="A24" s="2" t="s">
        <v>45</v>
      </c>
      <c r="B24" s="33">
        <f t="shared" si="3"/>
        <v>19</v>
      </c>
      <c r="C24" s="3">
        <v>0</v>
      </c>
      <c r="D24" s="3">
        <v>0</v>
      </c>
      <c r="E24" s="3">
        <v>2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9</v>
      </c>
      <c r="M24" s="3">
        <v>2</v>
      </c>
      <c r="N24" s="3">
        <v>1</v>
      </c>
      <c r="O24" s="3">
        <v>0</v>
      </c>
      <c r="P24" s="4"/>
    </row>
    <row r="25" spans="1:16" ht="18" customHeight="1">
      <c r="A25" s="2" t="s">
        <v>46</v>
      </c>
      <c r="B25" s="33">
        <f t="shared" si="3"/>
        <v>18</v>
      </c>
      <c r="C25" s="3">
        <v>1</v>
      </c>
      <c r="D25" s="3">
        <v>0</v>
      </c>
      <c r="E25" s="3">
        <v>2</v>
      </c>
      <c r="F25" s="3">
        <v>3</v>
      </c>
      <c r="G25" s="3">
        <v>0</v>
      </c>
      <c r="H25" s="3">
        <v>0</v>
      </c>
      <c r="I25" s="3">
        <v>1</v>
      </c>
      <c r="J25" s="3">
        <v>0</v>
      </c>
      <c r="K25" s="3">
        <v>2</v>
      </c>
      <c r="L25" s="3">
        <v>9</v>
      </c>
      <c r="M25" s="3">
        <v>0</v>
      </c>
      <c r="N25" s="3">
        <v>0</v>
      </c>
      <c r="O25" s="3">
        <v>0</v>
      </c>
      <c r="P25" s="4"/>
    </row>
    <row r="26" spans="2:16" ht="18" customHeight="1">
      <c r="B26" s="12"/>
      <c r="P26" s="4"/>
    </row>
    <row r="27" spans="1:16" ht="18" customHeight="1">
      <c r="A27" s="2" t="s">
        <v>47</v>
      </c>
      <c r="B27" s="33">
        <f aca="true" t="shared" si="4" ref="B27:B39">SUM(C27:O27)</f>
        <v>12</v>
      </c>
      <c r="C27" s="3">
        <v>0</v>
      </c>
      <c r="D27" s="3">
        <v>1</v>
      </c>
      <c r="E27" s="3">
        <v>1</v>
      </c>
      <c r="F27" s="3">
        <v>1</v>
      </c>
      <c r="G27" s="3">
        <v>0</v>
      </c>
      <c r="H27" s="3">
        <v>0</v>
      </c>
      <c r="I27" s="3">
        <v>1</v>
      </c>
      <c r="J27" s="3">
        <v>0</v>
      </c>
      <c r="K27" s="3">
        <v>4</v>
      </c>
      <c r="L27" s="3">
        <v>3</v>
      </c>
      <c r="M27" s="3">
        <v>1</v>
      </c>
      <c r="N27" s="3">
        <v>0</v>
      </c>
      <c r="O27" s="3">
        <v>0</v>
      </c>
      <c r="P27" s="4"/>
    </row>
    <row r="28" spans="1:16" ht="18" customHeight="1">
      <c r="A28" s="2" t="s">
        <v>48</v>
      </c>
      <c r="B28" s="33">
        <f t="shared" si="4"/>
        <v>60</v>
      </c>
      <c r="C28" s="3">
        <v>1</v>
      </c>
      <c r="D28" s="3">
        <v>1</v>
      </c>
      <c r="E28" s="3">
        <v>7</v>
      </c>
      <c r="F28" s="3">
        <v>7</v>
      </c>
      <c r="G28" s="3">
        <v>0</v>
      </c>
      <c r="H28" s="3">
        <v>2</v>
      </c>
      <c r="I28" s="3">
        <v>1</v>
      </c>
      <c r="J28" s="3">
        <v>0</v>
      </c>
      <c r="K28" s="3">
        <v>8</v>
      </c>
      <c r="L28" s="3">
        <v>28</v>
      </c>
      <c r="M28" s="3">
        <v>5</v>
      </c>
      <c r="N28" s="3">
        <v>0</v>
      </c>
      <c r="O28" s="3">
        <v>0</v>
      </c>
      <c r="P28" s="4"/>
    </row>
    <row r="29" spans="1:16" ht="18" customHeight="1">
      <c r="A29" s="2" t="s">
        <v>49</v>
      </c>
      <c r="B29" s="33">
        <f t="shared" si="4"/>
        <v>12</v>
      </c>
      <c r="C29" s="3">
        <v>0</v>
      </c>
      <c r="D29" s="3">
        <v>1</v>
      </c>
      <c r="E29" s="3">
        <v>1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3</v>
      </c>
      <c r="M29" s="3">
        <v>1</v>
      </c>
      <c r="N29" s="3">
        <v>1</v>
      </c>
      <c r="O29" s="3">
        <v>0</v>
      </c>
      <c r="P29" s="4"/>
    </row>
    <row r="30" spans="1:16" ht="18" customHeight="1">
      <c r="A30" s="2" t="s">
        <v>50</v>
      </c>
      <c r="B30" s="33">
        <f t="shared" si="4"/>
        <v>2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4"/>
    </row>
    <row r="31" spans="1:16" ht="18" customHeight="1">
      <c r="A31" s="2" t="s">
        <v>51</v>
      </c>
      <c r="B31" s="33">
        <f t="shared" si="4"/>
        <v>44</v>
      </c>
      <c r="C31" s="3">
        <v>3</v>
      </c>
      <c r="D31" s="3">
        <v>1</v>
      </c>
      <c r="E31" s="3">
        <v>2</v>
      </c>
      <c r="F31" s="3">
        <v>2</v>
      </c>
      <c r="G31" s="3">
        <v>1</v>
      </c>
      <c r="H31" s="3">
        <v>0</v>
      </c>
      <c r="I31" s="3">
        <v>2</v>
      </c>
      <c r="J31" s="3">
        <v>0</v>
      </c>
      <c r="K31" s="3">
        <v>2</v>
      </c>
      <c r="L31" s="3">
        <v>21</v>
      </c>
      <c r="M31" s="3">
        <v>10</v>
      </c>
      <c r="N31" s="3">
        <v>0</v>
      </c>
      <c r="O31" s="3">
        <v>0</v>
      </c>
      <c r="P31" s="4"/>
    </row>
    <row r="32" spans="1:16" ht="18" customHeight="1">
      <c r="A32" s="2" t="s">
        <v>52</v>
      </c>
      <c r="B32" s="33">
        <f t="shared" si="4"/>
        <v>20</v>
      </c>
      <c r="C32" s="3">
        <v>2</v>
      </c>
      <c r="D32" s="3">
        <v>0</v>
      </c>
      <c r="E32" s="3">
        <v>2</v>
      </c>
      <c r="F32" s="3">
        <v>8</v>
      </c>
      <c r="G32" s="3">
        <v>0</v>
      </c>
      <c r="H32" s="3">
        <v>0</v>
      </c>
      <c r="I32" s="3">
        <v>1</v>
      </c>
      <c r="J32" s="3">
        <v>0</v>
      </c>
      <c r="K32" s="3">
        <v>3</v>
      </c>
      <c r="L32" s="3">
        <v>1</v>
      </c>
      <c r="M32" s="3">
        <v>3</v>
      </c>
      <c r="N32" s="3">
        <v>0</v>
      </c>
      <c r="O32" s="3">
        <v>0</v>
      </c>
      <c r="P32" s="4"/>
    </row>
    <row r="33" spans="1:16" ht="18" customHeight="1">
      <c r="A33" s="2" t="s">
        <v>53</v>
      </c>
      <c r="B33" s="33">
        <f t="shared" si="4"/>
        <v>22</v>
      </c>
      <c r="C33" s="3">
        <v>2</v>
      </c>
      <c r="D33" s="3">
        <v>1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12</v>
      </c>
      <c r="M33" s="3">
        <v>3</v>
      </c>
      <c r="N33" s="3">
        <v>0</v>
      </c>
      <c r="O33" s="3">
        <v>0</v>
      </c>
      <c r="P33" s="4"/>
    </row>
    <row r="34" spans="1:16" ht="18" customHeight="1">
      <c r="A34" s="2" t="s">
        <v>54</v>
      </c>
      <c r="B34" s="33">
        <f t="shared" si="4"/>
        <v>21</v>
      </c>
      <c r="C34" s="3">
        <v>0</v>
      </c>
      <c r="D34" s="3">
        <v>0</v>
      </c>
      <c r="E34" s="3">
        <v>2</v>
      </c>
      <c r="F34" s="3">
        <v>5</v>
      </c>
      <c r="G34" s="3">
        <v>0</v>
      </c>
      <c r="H34" s="3">
        <v>0</v>
      </c>
      <c r="I34" s="3">
        <v>2</v>
      </c>
      <c r="J34" s="3">
        <v>0</v>
      </c>
      <c r="K34" s="3">
        <v>6</v>
      </c>
      <c r="L34" s="3">
        <v>6</v>
      </c>
      <c r="M34" s="3">
        <v>0</v>
      </c>
      <c r="N34" s="3">
        <v>0</v>
      </c>
      <c r="O34" s="3">
        <v>0</v>
      </c>
      <c r="P34" s="4"/>
    </row>
    <row r="35" spans="1:16" ht="18" customHeight="1">
      <c r="A35" s="2" t="s">
        <v>55</v>
      </c>
      <c r="B35" s="33">
        <f t="shared" si="4"/>
        <v>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2</v>
      </c>
      <c r="M35" s="3">
        <v>2</v>
      </c>
      <c r="N35" s="3">
        <v>0</v>
      </c>
      <c r="O35" s="3">
        <v>0</v>
      </c>
      <c r="P35" s="4"/>
    </row>
    <row r="36" spans="1:16" ht="18" customHeight="1">
      <c r="A36" s="2" t="s">
        <v>56</v>
      </c>
      <c r="B36" s="33">
        <f t="shared" si="4"/>
        <v>27</v>
      </c>
      <c r="C36" s="3">
        <v>0</v>
      </c>
      <c r="D36" s="3">
        <v>0</v>
      </c>
      <c r="E36" s="3">
        <v>6</v>
      </c>
      <c r="F36" s="3">
        <v>4</v>
      </c>
      <c r="G36" s="3">
        <v>0</v>
      </c>
      <c r="H36" s="3">
        <v>1</v>
      </c>
      <c r="I36" s="3">
        <v>3</v>
      </c>
      <c r="J36" s="3">
        <v>0</v>
      </c>
      <c r="K36" s="3">
        <v>2</v>
      </c>
      <c r="L36" s="3">
        <v>8</v>
      </c>
      <c r="M36" s="3">
        <v>3</v>
      </c>
      <c r="N36" s="3">
        <v>0</v>
      </c>
      <c r="O36" s="3">
        <v>0</v>
      </c>
      <c r="P36" s="4"/>
    </row>
    <row r="37" spans="1:16" ht="18" customHeight="1">
      <c r="A37" s="2" t="s">
        <v>57</v>
      </c>
      <c r="B37" s="33">
        <f t="shared" si="4"/>
        <v>16</v>
      </c>
      <c r="C37" s="3">
        <v>0</v>
      </c>
      <c r="D37" s="3">
        <v>0</v>
      </c>
      <c r="E37" s="3">
        <v>2</v>
      </c>
      <c r="F37" s="3">
        <v>1</v>
      </c>
      <c r="G37" s="3">
        <v>0</v>
      </c>
      <c r="H37" s="3">
        <v>2</v>
      </c>
      <c r="I37" s="3">
        <v>1</v>
      </c>
      <c r="J37" s="3">
        <v>0</v>
      </c>
      <c r="K37" s="3">
        <v>2</v>
      </c>
      <c r="L37" s="3">
        <v>7</v>
      </c>
      <c r="M37" s="3">
        <v>0</v>
      </c>
      <c r="N37" s="3">
        <v>0</v>
      </c>
      <c r="O37" s="3">
        <v>1</v>
      </c>
      <c r="P37" s="4"/>
    </row>
    <row r="38" spans="1:16" ht="18" customHeight="1">
      <c r="A38" s="2" t="s">
        <v>58</v>
      </c>
      <c r="B38" s="33">
        <f t="shared" si="4"/>
        <v>17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2</v>
      </c>
      <c r="J38" s="3">
        <v>0</v>
      </c>
      <c r="K38" s="3">
        <v>1</v>
      </c>
      <c r="L38" s="3">
        <v>6</v>
      </c>
      <c r="M38" s="3">
        <v>3</v>
      </c>
      <c r="N38" s="3">
        <v>2</v>
      </c>
      <c r="O38" s="3">
        <v>0</v>
      </c>
      <c r="P38" s="4"/>
    </row>
    <row r="39" spans="1:16" ht="18" customHeight="1">
      <c r="A39" s="2" t="s">
        <v>59</v>
      </c>
      <c r="B39" s="33">
        <f t="shared" si="4"/>
        <v>20</v>
      </c>
      <c r="C39" s="3">
        <v>0</v>
      </c>
      <c r="D39" s="3">
        <v>0</v>
      </c>
      <c r="E39" s="3">
        <v>5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9</v>
      </c>
      <c r="M39" s="3">
        <v>3</v>
      </c>
      <c r="N39" s="3">
        <v>0</v>
      </c>
      <c r="O39" s="3">
        <v>0</v>
      </c>
      <c r="P39" s="4"/>
    </row>
    <row r="40" ht="18" customHeight="1">
      <c r="B40" s="12"/>
    </row>
    <row r="41" spans="1:2" ht="18" customHeight="1">
      <c r="A41" s="18" t="s">
        <v>35</v>
      </c>
      <c r="B41" s="12"/>
    </row>
    <row r="42" ht="18" customHeight="1">
      <c r="B42" s="12"/>
    </row>
    <row r="43" spans="1:15" ht="18" customHeight="1">
      <c r="A43" s="2" t="s">
        <v>60</v>
      </c>
      <c r="B43" s="33">
        <f>SUM(C43:O43)</f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</row>
    <row r="44" spans="1:15" ht="18" customHeight="1" thickBot="1">
      <c r="A44" s="6"/>
      <c r="B44" s="1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ht="18" customHeight="1">
      <c r="A45" s="2"/>
    </row>
  </sheetData>
  <mergeCells count="5">
    <mergeCell ref="C6:O6"/>
    <mergeCell ref="A6:A7"/>
    <mergeCell ref="B6:B7"/>
    <mergeCell ref="A3:O3"/>
    <mergeCell ref="A4:O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2" sqref="A2"/>
    </sheetView>
  </sheetViews>
  <sheetFormatPr defaultColWidth="11.421875" defaultRowHeight="24.75" customHeight="1"/>
  <cols>
    <col min="1" max="1" width="36.57421875" style="1" bestFit="1" customWidth="1"/>
    <col min="2" max="2" width="10.28125" style="1" customWidth="1"/>
    <col min="3" max="4" width="22.57421875" style="1" customWidth="1"/>
    <col min="5" max="5" width="20.8515625" style="1" customWidth="1"/>
    <col min="6" max="16384" width="11.421875" style="1" customWidth="1"/>
  </cols>
  <sheetData>
    <row r="1" spans="1:5" ht="24.75" customHeight="1">
      <c r="A1" s="7" t="s">
        <v>106</v>
      </c>
      <c r="B1" s="7"/>
      <c r="C1" s="7"/>
      <c r="D1" s="7"/>
      <c r="E1" s="7"/>
    </row>
    <row r="2" spans="1:5" ht="9.75" customHeight="1">
      <c r="A2" s="7"/>
      <c r="B2" s="7"/>
      <c r="C2" s="7"/>
      <c r="D2" s="7"/>
      <c r="E2" s="7"/>
    </row>
    <row r="3" spans="1:14" ht="24.75" customHeight="1">
      <c r="A3" s="50" t="s">
        <v>82</v>
      </c>
      <c r="B3" s="50"/>
      <c r="C3" s="50"/>
      <c r="D3" s="50"/>
      <c r="E3" s="50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50" t="s">
        <v>83</v>
      </c>
      <c r="B4" s="50"/>
      <c r="C4" s="50"/>
      <c r="D4" s="50"/>
      <c r="E4" s="50"/>
      <c r="F4" s="8"/>
      <c r="G4" s="8"/>
      <c r="H4" s="8"/>
      <c r="I4" s="8"/>
      <c r="J4" s="8"/>
      <c r="K4" s="8"/>
      <c r="L4" s="8"/>
      <c r="M4" s="8"/>
      <c r="N4" s="8"/>
    </row>
    <row r="5" spans="1:5" ht="24.75" customHeight="1" thickBot="1">
      <c r="A5" s="7"/>
      <c r="B5" s="7"/>
      <c r="C5" s="7"/>
      <c r="D5" s="7"/>
      <c r="E5" s="7"/>
    </row>
    <row r="6" spans="1:5" ht="24.75" customHeight="1" thickBot="1">
      <c r="A6" s="52" t="s">
        <v>15</v>
      </c>
      <c r="B6" s="54" t="s">
        <v>16</v>
      </c>
      <c r="C6" s="51" t="s">
        <v>78</v>
      </c>
      <c r="D6" s="51"/>
      <c r="E6" s="51"/>
    </row>
    <row r="7" spans="1:6" ht="24.75" customHeight="1" thickBot="1">
      <c r="A7" s="53"/>
      <c r="B7" s="55"/>
      <c r="C7" s="9" t="s">
        <v>79</v>
      </c>
      <c r="D7" s="9" t="s">
        <v>80</v>
      </c>
      <c r="E7" s="9" t="s">
        <v>81</v>
      </c>
      <c r="F7" s="2"/>
    </row>
    <row r="8" spans="1:6" ht="24.75" customHeight="1">
      <c r="A8" s="2"/>
      <c r="B8" s="12"/>
      <c r="C8" s="2"/>
      <c r="D8" s="2"/>
      <c r="E8" s="2"/>
      <c r="F8" s="2"/>
    </row>
    <row r="9" spans="1:6" ht="24.75" customHeight="1">
      <c r="A9" s="11" t="s">
        <v>16</v>
      </c>
      <c r="B9" s="13">
        <f>SUM(C9:E9)</f>
        <v>460</v>
      </c>
      <c r="C9" s="17">
        <f>+SUM(C11:C23)</f>
        <v>165</v>
      </c>
      <c r="D9" s="17">
        <f>+SUM(D11:D23)</f>
        <v>170</v>
      </c>
      <c r="E9" s="17">
        <f>+SUM(E11:E23)</f>
        <v>125</v>
      </c>
      <c r="F9" s="2"/>
    </row>
    <row r="10" spans="1:6" ht="24.75" customHeight="1">
      <c r="A10" s="2"/>
      <c r="B10" s="33"/>
      <c r="C10" s="2"/>
      <c r="D10" s="2"/>
      <c r="E10" s="2"/>
      <c r="F10" s="2"/>
    </row>
    <row r="11" spans="1:5" ht="24.75" customHeight="1">
      <c r="A11" s="2" t="s">
        <v>17</v>
      </c>
      <c r="B11" s="33">
        <f>SUM(C11:E11)</f>
        <v>15</v>
      </c>
      <c r="C11" s="3">
        <v>7</v>
      </c>
      <c r="D11" s="3">
        <v>5</v>
      </c>
      <c r="E11" s="3">
        <v>3</v>
      </c>
    </row>
    <row r="12" spans="1:6" ht="24.75" customHeight="1">
      <c r="A12" s="2" t="s">
        <v>29</v>
      </c>
      <c r="B12" s="33">
        <f aca="true" t="shared" si="0" ref="B12:B23">SUM(C12:E12)</f>
        <v>7</v>
      </c>
      <c r="C12" s="3">
        <v>0</v>
      </c>
      <c r="D12" s="3">
        <v>5</v>
      </c>
      <c r="E12" s="3">
        <v>2</v>
      </c>
      <c r="F12" s="4"/>
    </row>
    <row r="13" spans="1:6" ht="24.75" customHeight="1">
      <c r="A13" s="2" t="s">
        <v>18</v>
      </c>
      <c r="B13" s="33">
        <f t="shared" si="0"/>
        <v>56</v>
      </c>
      <c r="C13" s="3">
        <v>15</v>
      </c>
      <c r="D13" s="3">
        <v>21</v>
      </c>
      <c r="E13" s="3">
        <v>20</v>
      </c>
      <c r="F13" s="4"/>
    </row>
    <row r="14" spans="1:6" ht="24.75" customHeight="1">
      <c r="A14" s="2" t="s">
        <v>23</v>
      </c>
      <c r="B14" s="33">
        <f t="shared" si="0"/>
        <v>50</v>
      </c>
      <c r="C14" s="3">
        <v>9</v>
      </c>
      <c r="D14" s="3">
        <v>19</v>
      </c>
      <c r="E14" s="3">
        <v>22</v>
      </c>
      <c r="F14" s="4"/>
    </row>
    <row r="15" spans="1:6" ht="24.75" customHeight="1">
      <c r="A15" s="2" t="s">
        <v>25</v>
      </c>
      <c r="B15" s="33">
        <f t="shared" si="0"/>
        <v>2</v>
      </c>
      <c r="C15" s="3">
        <v>2</v>
      </c>
      <c r="D15" s="35">
        <v>0</v>
      </c>
      <c r="E15" s="35">
        <v>0</v>
      </c>
      <c r="F15" s="4"/>
    </row>
    <row r="16" spans="1:6" ht="24.75" customHeight="1">
      <c r="A16" s="2" t="s">
        <v>26</v>
      </c>
      <c r="B16" s="33">
        <f t="shared" si="0"/>
        <v>10</v>
      </c>
      <c r="C16" s="3">
        <v>1</v>
      </c>
      <c r="D16" s="3">
        <v>4</v>
      </c>
      <c r="E16" s="3">
        <v>5</v>
      </c>
      <c r="F16" s="4"/>
    </row>
    <row r="17" spans="1:6" ht="24.75" customHeight="1">
      <c r="A17" s="2" t="s">
        <v>24</v>
      </c>
      <c r="B17" s="33">
        <f t="shared" si="0"/>
        <v>25</v>
      </c>
      <c r="C17" s="3">
        <v>5</v>
      </c>
      <c r="D17" s="3">
        <v>11</v>
      </c>
      <c r="E17" s="3">
        <v>9</v>
      </c>
      <c r="F17" s="4"/>
    </row>
    <row r="18" spans="1:6" ht="24.75" customHeight="1">
      <c r="A18" s="2" t="s">
        <v>27</v>
      </c>
      <c r="B18" s="33">
        <f t="shared" si="0"/>
        <v>1</v>
      </c>
      <c r="C18" s="3">
        <v>1</v>
      </c>
      <c r="D18" s="35">
        <v>0</v>
      </c>
      <c r="E18" s="35">
        <v>0</v>
      </c>
      <c r="F18" s="4"/>
    </row>
    <row r="19" spans="1:6" ht="24.75" customHeight="1">
      <c r="A19" s="2" t="s">
        <v>22</v>
      </c>
      <c r="B19" s="33">
        <f t="shared" si="0"/>
        <v>59</v>
      </c>
      <c r="C19" s="3">
        <v>24</v>
      </c>
      <c r="D19" s="3">
        <v>18</v>
      </c>
      <c r="E19" s="3">
        <v>17</v>
      </c>
      <c r="F19" s="4"/>
    </row>
    <row r="20" spans="1:6" ht="24.75" customHeight="1">
      <c r="A20" s="2" t="s">
        <v>28</v>
      </c>
      <c r="B20" s="33">
        <f t="shared" si="0"/>
        <v>187</v>
      </c>
      <c r="C20" s="3">
        <v>78</v>
      </c>
      <c r="D20" s="3">
        <v>71</v>
      </c>
      <c r="E20" s="3">
        <v>38</v>
      </c>
      <c r="F20" s="4"/>
    </row>
    <row r="21" spans="1:6" ht="24.75" customHeight="1">
      <c r="A21" s="2" t="s">
        <v>19</v>
      </c>
      <c r="B21" s="33">
        <f t="shared" si="0"/>
        <v>42</v>
      </c>
      <c r="C21" s="3">
        <v>21</v>
      </c>
      <c r="D21" s="3">
        <v>14</v>
      </c>
      <c r="E21" s="3">
        <v>7</v>
      </c>
      <c r="F21" s="4"/>
    </row>
    <row r="22" spans="1:6" ht="24.75" customHeight="1">
      <c r="A22" s="2" t="s">
        <v>20</v>
      </c>
      <c r="B22" s="33">
        <f t="shared" si="0"/>
        <v>5</v>
      </c>
      <c r="C22" s="3">
        <v>2</v>
      </c>
      <c r="D22" s="3">
        <v>1</v>
      </c>
      <c r="E22" s="3">
        <v>2</v>
      </c>
      <c r="F22" s="4"/>
    </row>
    <row r="23" spans="1:6" ht="24.75" customHeight="1">
      <c r="A23" s="2" t="s">
        <v>21</v>
      </c>
      <c r="B23" s="33">
        <f t="shared" si="0"/>
        <v>1</v>
      </c>
      <c r="C23" s="35">
        <v>0</v>
      </c>
      <c r="D23" s="3">
        <v>1</v>
      </c>
      <c r="E23" s="35">
        <v>0</v>
      </c>
      <c r="F23" s="4"/>
    </row>
    <row r="24" spans="1:6" ht="24.75" customHeight="1" thickBot="1">
      <c r="A24" s="6"/>
      <c r="B24" s="15"/>
      <c r="C24" s="6"/>
      <c r="D24" s="6"/>
      <c r="E24" s="6"/>
      <c r="F24" s="2"/>
    </row>
  </sheetData>
  <mergeCells count="5">
    <mergeCell ref="C6:E6"/>
    <mergeCell ref="A6:A7"/>
    <mergeCell ref="B6:B7"/>
    <mergeCell ref="A3:E3"/>
    <mergeCell ref="A4:E4"/>
  </mergeCells>
  <printOptions horizontalCentered="1" verticalCentered="1"/>
  <pageMargins left="0.3937007874015748" right="0.3937007874015748" top="0.7874015748031497" bottom="1.05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75" zoomScaleNormal="75" workbookViewId="0" topLeftCell="A1">
      <selection activeCell="C18" sqref="C18"/>
    </sheetView>
  </sheetViews>
  <sheetFormatPr defaultColWidth="11.421875" defaultRowHeight="12.75"/>
  <cols>
    <col min="1" max="1" width="37.140625" style="1" customWidth="1"/>
    <col min="2" max="2" width="9.421875" style="1" customWidth="1"/>
    <col min="3" max="14" width="6.28125" style="1" customWidth="1"/>
    <col min="15" max="16384" width="11.421875" style="1" customWidth="1"/>
  </cols>
  <sheetData>
    <row r="1" ht="15.75">
      <c r="A1" s="7" t="s">
        <v>107</v>
      </c>
    </row>
    <row r="3" spans="1:14" ht="15.75">
      <c r="A3" s="50" t="s">
        <v>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100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 customHeight="1" thickBot="1">
      <c r="A6" s="52" t="s">
        <v>32</v>
      </c>
      <c r="B6" s="54" t="s">
        <v>16</v>
      </c>
      <c r="C6" s="51" t="s">
        <v>31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3.5" customHeight="1" thickBot="1">
      <c r="A7" s="53"/>
      <c r="B7" s="55"/>
      <c r="C7" s="34" t="s">
        <v>0</v>
      </c>
      <c r="D7" s="34" t="s">
        <v>1</v>
      </c>
      <c r="E7" s="34" t="s">
        <v>2</v>
      </c>
      <c r="F7" s="34" t="s">
        <v>3</v>
      </c>
      <c r="G7" s="34" t="s">
        <v>4</v>
      </c>
      <c r="H7" s="34" t="s">
        <v>5</v>
      </c>
      <c r="I7" s="34" t="s">
        <v>6</v>
      </c>
      <c r="J7" s="34" t="s">
        <v>7</v>
      </c>
      <c r="K7" s="34" t="s">
        <v>11</v>
      </c>
      <c r="L7" s="34" t="s">
        <v>8</v>
      </c>
      <c r="M7" s="34" t="s">
        <v>9</v>
      </c>
      <c r="N7" s="34" t="s">
        <v>10</v>
      </c>
    </row>
    <row r="8" spans="1:2" ht="15">
      <c r="A8" s="2"/>
      <c r="B8" s="12"/>
    </row>
    <row r="9" spans="1:14" ht="15.75">
      <c r="A9" s="11" t="s">
        <v>16</v>
      </c>
      <c r="B9" s="46">
        <f aca="true" t="shared" si="0" ref="B9:N9">+B11+B42</f>
        <v>4649</v>
      </c>
      <c r="C9" s="21">
        <f t="shared" si="0"/>
        <v>393</v>
      </c>
      <c r="D9" s="21">
        <f t="shared" si="0"/>
        <v>341</v>
      </c>
      <c r="E9" s="21">
        <f t="shared" si="0"/>
        <v>378</v>
      </c>
      <c r="F9" s="21">
        <f t="shared" si="0"/>
        <v>351</v>
      </c>
      <c r="G9" s="21">
        <f t="shared" si="0"/>
        <v>445</v>
      </c>
      <c r="H9" s="21">
        <f t="shared" si="0"/>
        <v>336</v>
      </c>
      <c r="I9" s="21">
        <f t="shared" si="0"/>
        <v>428</v>
      </c>
      <c r="J9" s="21">
        <f t="shared" si="0"/>
        <v>394</v>
      </c>
      <c r="K9" s="21">
        <f t="shared" si="0"/>
        <v>378</v>
      </c>
      <c r="L9" s="21">
        <f t="shared" si="0"/>
        <v>421</v>
      </c>
      <c r="M9" s="21">
        <f t="shared" si="0"/>
        <v>418</v>
      </c>
      <c r="N9" s="21">
        <f t="shared" si="0"/>
        <v>366</v>
      </c>
    </row>
    <row r="10" spans="1:14" ht="15.75">
      <c r="A10" s="2"/>
      <c r="B10" s="4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75">
      <c r="A11" s="17" t="s">
        <v>34</v>
      </c>
      <c r="B11" s="44">
        <f aca="true" t="shared" si="1" ref="B11:B51">SUM(C11:N11)</f>
        <v>4614</v>
      </c>
      <c r="C11" s="10">
        <f aca="true" t="shared" si="2" ref="C11:N11">+SUM(C15:C40)</f>
        <v>393</v>
      </c>
      <c r="D11" s="10">
        <f t="shared" si="2"/>
        <v>339</v>
      </c>
      <c r="E11" s="10">
        <f t="shared" si="2"/>
        <v>374</v>
      </c>
      <c r="F11" s="10">
        <f t="shared" si="2"/>
        <v>346</v>
      </c>
      <c r="G11" s="10">
        <f t="shared" si="2"/>
        <v>444</v>
      </c>
      <c r="H11" s="10">
        <f t="shared" si="2"/>
        <v>336</v>
      </c>
      <c r="I11" s="10">
        <f t="shared" si="2"/>
        <v>424</v>
      </c>
      <c r="J11" s="10">
        <f t="shared" si="2"/>
        <v>391</v>
      </c>
      <c r="K11" s="10">
        <f t="shared" si="2"/>
        <v>374</v>
      </c>
      <c r="L11" s="10">
        <f t="shared" si="2"/>
        <v>420</v>
      </c>
      <c r="M11" s="10">
        <f t="shared" si="2"/>
        <v>415</v>
      </c>
      <c r="N11" s="10">
        <f t="shared" si="2"/>
        <v>358</v>
      </c>
    </row>
    <row r="12" spans="1:14" ht="15">
      <c r="A12" s="5"/>
      <c r="B12" s="4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17" t="s">
        <v>33</v>
      </c>
      <c r="B13" s="44">
        <f t="shared" si="1"/>
        <v>2666</v>
      </c>
      <c r="C13" s="17">
        <f>+SUM(C15:C25)</f>
        <v>218</v>
      </c>
      <c r="D13" s="17">
        <f aca="true" t="shared" si="3" ref="D13:N13">+SUM(D15:D25)</f>
        <v>186</v>
      </c>
      <c r="E13" s="17">
        <f t="shared" si="3"/>
        <v>207</v>
      </c>
      <c r="F13" s="17">
        <f t="shared" si="3"/>
        <v>190</v>
      </c>
      <c r="G13" s="17">
        <f t="shared" si="3"/>
        <v>246</v>
      </c>
      <c r="H13" s="17">
        <f t="shared" si="3"/>
        <v>203</v>
      </c>
      <c r="I13" s="17">
        <f t="shared" si="3"/>
        <v>264</v>
      </c>
      <c r="J13" s="17">
        <f t="shared" si="3"/>
        <v>243</v>
      </c>
      <c r="K13" s="17">
        <f t="shared" si="3"/>
        <v>219</v>
      </c>
      <c r="L13" s="17">
        <f t="shared" si="3"/>
        <v>241</v>
      </c>
      <c r="M13" s="17">
        <f t="shared" si="3"/>
        <v>239</v>
      </c>
      <c r="N13" s="17">
        <f t="shared" si="3"/>
        <v>210</v>
      </c>
    </row>
    <row r="14" spans="1:17" ht="15">
      <c r="A14" s="2"/>
      <c r="B14" s="47"/>
      <c r="O14" s="41"/>
      <c r="P14" s="41"/>
      <c r="Q14" s="41"/>
    </row>
    <row r="15" spans="1:17" ht="15">
      <c r="A15" s="2" t="s">
        <v>36</v>
      </c>
      <c r="B15" s="45">
        <f t="shared" si="1"/>
        <v>101</v>
      </c>
      <c r="C15" s="36">
        <v>14</v>
      </c>
      <c r="D15" s="36">
        <v>4</v>
      </c>
      <c r="E15" s="36">
        <v>10</v>
      </c>
      <c r="F15" s="36">
        <v>10</v>
      </c>
      <c r="G15" s="36">
        <v>7</v>
      </c>
      <c r="H15" s="36">
        <v>9</v>
      </c>
      <c r="I15" s="36">
        <v>11</v>
      </c>
      <c r="J15" s="36">
        <v>3</v>
      </c>
      <c r="K15" s="36">
        <v>7</v>
      </c>
      <c r="L15" s="36">
        <v>7</v>
      </c>
      <c r="M15" s="40">
        <v>9</v>
      </c>
      <c r="N15" s="36">
        <v>10</v>
      </c>
      <c r="O15" s="41"/>
      <c r="P15" s="41"/>
      <c r="Q15" s="42"/>
    </row>
    <row r="16" spans="1:17" ht="15">
      <c r="A16" s="2" t="s">
        <v>38</v>
      </c>
      <c r="B16" s="45">
        <f t="shared" si="1"/>
        <v>145</v>
      </c>
      <c r="C16" s="36">
        <v>18</v>
      </c>
      <c r="D16" s="36">
        <v>8</v>
      </c>
      <c r="E16" s="36">
        <v>8</v>
      </c>
      <c r="F16" s="36">
        <v>12</v>
      </c>
      <c r="G16" s="36">
        <v>10</v>
      </c>
      <c r="H16" s="36">
        <v>12</v>
      </c>
      <c r="I16" s="36">
        <v>14</v>
      </c>
      <c r="J16" s="36">
        <v>18</v>
      </c>
      <c r="K16" s="36">
        <v>11</v>
      </c>
      <c r="L16" s="36">
        <v>6</v>
      </c>
      <c r="M16" s="40">
        <v>13</v>
      </c>
      <c r="N16" s="36">
        <v>15</v>
      </c>
      <c r="O16" s="41"/>
      <c r="P16" s="41"/>
      <c r="Q16" s="42"/>
    </row>
    <row r="17" spans="1:17" ht="15">
      <c r="A17" s="2" t="s">
        <v>39</v>
      </c>
      <c r="B17" s="45">
        <f t="shared" si="1"/>
        <v>220</v>
      </c>
      <c r="C17" s="36">
        <v>19</v>
      </c>
      <c r="D17" s="36">
        <v>6</v>
      </c>
      <c r="E17" s="36">
        <v>21</v>
      </c>
      <c r="F17" s="36">
        <v>15</v>
      </c>
      <c r="G17" s="36">
        <v>18</v>
      </c>
      <c r="H17" s="36">
        <v>12</v>
      </c>
      <c r="I17" s="36">
        <v>20</v>
      </c>
      <c r="J17" s="36">
        <v>20</v>
      </c>
      <c r="K17" s="36">
        <v>27</v>
      </c>
      <c r="L17" s="36">
        <v>25</v>
      </c>
      <c r="M17" s="40">
        <v>20</v>
      </c>
      <c r="N17" s="36">
        <v>17</v>
      </c>
      <c r="O17" s="41"/>
      <c r="P17" s="41"/>
      <c r="Q17" s="42"/>
    </row>
    <row r="18" spans="1:17" ht="15">
      <c r="A18" s="2" t="s">
        <v>40</v>
      </c>
      <c r="B18" s="45">
        <f t="shared" si="1"/>
        <v>1303</v>
      </c>
      <c r="C18" s="36">
        <v>114</v>
      </c>
      <c r="D18" s="36">
        <v>97</v>
      </c>
      <c r="E18" s="36">
        <v>95</v>
      </c>
      <c r="F18" s="36">
        <v>94</v>
      </c>
      <c r="G18" s="36">
        <v>113</v>
      </c>
      <c r="H18" s="36">
        <v>96</v>
      </c>
      <c r="I18" s="36">
        <v>121</v>
      </c>
      <c r="J18" s="36">
        <v>119</v>
      </c>
      <c r="K18" s="36">
        <v>108</v>
      </c>
      <c r="L18" s="36">
        <v>128</v>
      </c>
      <c r="M18" s="40">
        <v>116</v>
      </c>
      <c r="N18" s="36">
        <v>102</v>
      </c>
      <c r="O18" s="41"/>
      <c r="P18" s="41"/>
      <c r="Q18" s="42"/>
    </row>
    <row r="19" spans="1:17" ht="15">
      <c r="A19" s="2" t="s">
        <v>41</v>
      </c>
      <c r="B19" s="45">
        <f t="shared" si="1"/>
        <v>153</v>
      </c>
      <c r="C19" s="36">
        <v>8</v>
      </c>
      <c r="D19" s="36">
        <v>9</v>
      </c>
      <c r="E19" s="36">
        <v>14</v>
      </c>
      <c r="F19" s="36">
        <v>9</v>
      </c>
      <c r="G19" s="36">
        <v>25</v>
      </c>
      <c r="H19" s="36">
        <v>10</v>
      </c>
      <c r="I19" s="36">
        <v>18</v>
      </c>
      <c r="J19" s="36">
        <v>11</v>
      </c>
      <c r="K19" s="36">
        <v>14</v>
      </c>
      <c r="L19" s="36">
        <v>14</v>
      </c>
      <c r="M19" s="40">
        <v>14</v>
      </c>
      <c r="N19" s="36">
        <v>7</v>
      </c>
      <c r="O19" s="41"/>
      <c r="P19" s="41"/>
      <c r="Q19" s="42"/>
    </row>
    <row r="20" spans="1:17" ht="15">
      <c r="A20" s="2" t="s">
        <v>37</v>
      </c>
      <c r="B20" s="14">
        <f t="shared" si="1"/>
        <v>78</v>
      </c>
      <c r="C20" s="36">
        <v>4</v>
      </c>
      <c r="D20" s="36">
        <v>8</v>
      </c>
      <c r="E20" s="36">
        <v>5</v>
      </c>
      <c r="F20" s="36">
        <v>1</v>
      </c>
      <c r="G20" s="36">
        <v>9</v>
      </c>
      <c r="H20" s="36">
        <v>5</v>
      </c>
      <c r="I20" s="36">
        <v>10</v>
      </c>
      <c r="J20" s="36">
        <v>6</v>
      </c>
      <c r="K20" s="36">
        <v>4</v>
      </c>
      <c r="L20" s="36">
        <v>6</v>
      </c>
      <c r="M20" s="40">
        <v>7</v>
      </c>
      <c r="N20" s="36">
        <v>13</v>
      </c>
      <c r="O20" s="41"/>
      <c r="P20" s="41"/>
      <c r="Q20" s="42"/>
    </row>
    <row r="21" spans="1:17" ht="15">
      <c r="A21" s="2" t="s">
        <v>42</v>
      </c>
      <c r="B21" s="14">
        <f t="shared" si="1"/>
        <v>157</v>
      </c>
      <c r="C21" s="36">
        <v>4</v>
      </c>
      <c r="D21" s="36">
        <v>13</v>
      </c>
      <c r="E21" s="36">
        <v>12</v>
      </c>
      <c r="F21" s="36">
        <v>15</v>
      </c>
      <c r="G21" s="36">
        <v>11</v>
      </c>
      <c r="H21" s="36">
        <v>13</v>
      </c>
      <c r="I21" s="36">
        <v>17</v>
      </c>
      <c r="J21" s="36">
        <v>19</v>
      </c>
      <c r="K21" s="36">
        <v>11</v>
      </c>
      <c r="L21" s="36">
        <v>15</v>
      </c>
      <c r="M21" s="40">
        <v>14</v>
      </c>
      <c r="N21" s="36">
        <v>13</v>
      </c>
      <c r="O21" s="41"/>
      <c r="P21" s="41"/>
      <c r="Q21" s="42"/>
    </row>
    <row r="22" spans="1:17" ht="15">
      <c r="A22" s="2" t="s">
        <v>43</v>
      </c>
      <c r="B22" s="14">
        <f t="shared" si="1"/>
        <v>62</v>
      </c>
      <c r="C22" s="36">
        <v>4</v>
      </c>
      <c r="D22" s="36">
        <v>7</v>
      </c>
      <c r="E22" s="36">
        <v>8</v>
      </c>
      <c r="F22" s="36">
        <v>5</v>
      </c>
      <c r="G22" s="36">
        <v>6</v>
      </c>
      <c r="H22" s="36">
        <v>2</v>
      </c>
      <c r="I22" s="36">
        <v>8</v>
      </c>
      <c r="J22" s="36">
        <v>6</v>
      </c>
      <c r="K22" s="36">
        <v>5</v>
      </c>
      <c r="L22" s="36">
        <v>3</v>
      </c>
      <c r="M22" s="40">
        <v>6</v>
      </c>
      <c r="N22" s="36">
        <v>2</v>
      </c>
      <c r="O22" s="41"/>
      <c r="P22" s="41"/>
      <c r="Q22" s="42"/>
    </row>
    <row r="23" spans="1:17" ht="15">
      <c r="A23" s="2" t="s">
        <v>44</v>
      </c>
      <c r="B23" s="14">
        <f t="shared" si="1"/>
        <v>218</v>
      </c>
      <c r="C23" s="36">
        <v>14</v>
      </c>
      <c r="D23" s="36">
        <v>14</v>
      </c>
      <c r="E23" s="36">
        <v>17</v>
      </c>
      <c r="F23" s="36">
        <v>13</v>
      </c>
      <c r="G23" s="36">
        <v>20</v>
      </c>
      <c r="H23" s="36">
        <v>29</v>
      </c>
      <c r="I23" s="36">
        <v>21</v>
      </c>
      <c r="J23" s="36">
        <v>22</v>
      </c>
      <c r="K23" s="36">
        <v>13</v>
      </c>
      <c r="L23" s="36">
        <v>18</v>
      </c>
      <c r="M23" s="40">
        <v>20</v>
      </c>
      <c r="N23" s="36">
        <v>17</v>
      </c>
      <c r="O23" s="41"/>
      <c r="P23" s="41"/>
      <c r="Q23" s="42"/>
    </row>
    <row r="24" spans="1:17" ht="15">
      <c r="A24" s="2" t="s">
        <v>45</v>
      </c>
      <c r="B24" s="14">
        <f t="shared" si="1"/>
        <v>115</v>
      </c>
      <c r="C24" s="36">
        <v>5</v>
      </c>
      <c r="D24" s="36">
        <v>14</v>
      </c>
      <c r="E24" s="36">
        <v>8</v>
      </c>
      <c r="F24" s="36">
        <v>11</v>
      </c>
      <c r="G24" s="36">
        <v>14</v>
      </c>
      <c r="H24" s="36">
        <v>8</v>
      </c>
      <c r="I24" s="36">
        <v>12</v>
      </c>
      <c r="J24" s="36">
        <v>9</v>
      </c>
      <c r="K24" s="36">
        <v>12</v>
      </c>
      <c r="L24" s="36">
        <v>4</v>
      </c>
      <c r="M24" s="40">
        <v>10</v>
      </c>
      <c r="N24" s="36">
        <v>8</v>
      </c>
      <c r="O24" s="41"/>
      <c r="P24" s="41"/>
      <c r="Q24" s="42"/>
    </row>
    <row r="25" spans="1:17" ht="15">
      <c r="A25" s="2" t="s">
        <v>46</v>
      </c>
      <c r="B25" s="14">
        <f t="shared" si="1"/>
        <v>114</v>
      </c>
      <c r="C25" s="36">
        <v>14</v>
      </c>
      <c r="D25" s="36">
        <v>6</v>
      </c>
      <c r="E25" s="36">
        <v>9</v>
      </c>
      <c r="F25" s="36">
        <v>5</v>
      </c>
      <c r="G25" s="36">
        <v>13</v>
      </c>
      <c r="H25" s="36">
        <v>7</v>
      </c>
      <c r="I25" s="36">
        <v>12</v>
      </c>
      <c r="J25" s="36">
        <v>10</v>
      </c>
      <c r="K25" s="36">
        <v>7</v>
      </c>
      <c r="L25" s="36">
        <v>15</v>
      </c>
      <c r="M25" s="40">
        <v>10</v>
      </c>
      <c r="N25" s="36">
        <v>6</v>
      </c>
      <c r="O25" s="41"/>
      <c r="P25" s="41"/>
      <c r="Q25" s="42"/>
    </row>
    <row r="26" spans="2:17" ht="15">
      <c r="B26" s="1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0"/>
      <c r="N26" s="36"/>
      <c r="O26" s="41"/>
      <c r="P26" s="41"/>
      <c r="Q26" s="42"/>
    </row>
    <row r="27" spans="1:17" ht="15">
      <c r="A27" s="2" t="s">
        <v>47</v>
      </c>
      <c r="B27" s="14">
        <f t="shared" si="1"/>
        <v>165</v>
      </c>
      <c r="C27" s="36">
        <v>8</v>
      </c>
      <c r="D27" s="36">
        <v>12</v>
      </c>
      <c r="E27" s="36">
        <v>8</v>
      </c>
      <c r="F27" s="36">
        <v>9</v>
      </c>
      <c r="G27" s="36">
        <v>11</v>
      </c>
      <c r="H27" s="36">
        <v>14</v>
      </c>
      <c r="I27" s="36">
        <v>24</v>
      </c>
      <c r="J27" s="36">
        <v>13</v>
      </c>
      <c r="K27" s="36">
        <v>12</v>
      </c>
      <c r="L27" s="36">
        <v>23</v>
      </c>
      <c r="M27" s="40">
        <v>15</v>
      </c>
      <c r="N27" s="36">
        <v>16</v>
      </c>
      <c r="O27" s="41"/>
      <c r="P27" s="41"/>
      <c r="Q27" s="42"/>
    </row>
    <row r="28" spans="1:17" ht="15">
      <c r="A28" s="2" t="s">
        <v>48</v>
      </c>
      <c r="B28" s="14">
        <f t="shared" si="1"/>
        <v>335</v>
      </c>
      <c r="C28" s="36">
        <v>30</v>
      </c>
      <c r="D28" s="36">
        <v>31</v>
      </c>
      <c r="E28" s="36">
        <v>24</v>
      </c>
      <c r="F28" s="36">
        <v>24</v>
      </c>
      <c r="G28" s="36">
        <v>36</v>
      </c>
      <c r="H28" s="36">
        <v>25</v>
      </c>
      <c r="I28" s="36">
        <v>30</v>
      </c>
      <c r="J28" s="36">
        <v>26</v>
      </c>
      <c r="K28" s="36">
        <v>25</v>
      </c>
      <c r="L28" s="36">
        <v>29</v>
      </c>
      <c r="M28" s="40">
        <v>30</v>
      </c>
      <c r="N28" s="36">
        <v>25</v>
      </c>
      <c r="O28" s="41"/>
      <c r="P28" s="41"/>
      <c r="Q28" s="42"/>
    </row>
    <row r="29" spans="1:17" ht="15">
      <c r="A29" s="2" t="s">
        <v>102</v>
      </c>
      <c r="B29" s="14">
        <f t="shared" si="1"/>
        <v>1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40">
        <v>0</v>
      </c>
      <c r="N29" s="36">
        <v>1</v>
      </c>
      <c r="O29" s="41"/>
      <c r="P29" s="41"/>
      <c r="Q29" s="42"/>
    </row>
    <row r="30" spans="1:17" ht="15">
      <c r="A30" s="2" t="s">
        <v>49</v>
      </c>
      <c r="B30" s="14">
        <f t="shared" si="1"/>
        <v>84</v>
      </c>
      <c r="C30" s="36">
        <v>4</v>
      </c>
      <c r="D30" s="36">
        <v>6</v>
      </c>
      <c r="E30" s="36">
        <v>11</v>
      </c>
      <c r="F30" s="36">
        <v>6</v>
      </c>
      <c r="G30" s="36">
        <v>12</v>
      </c>
      <c r="H30" s="36">
        <v>3</v>
      </c>
      <c r="I30" s="36">
        <v>6</v>
      </c>
      <c r="J30" s="36">
        <v>6</v>
      </c>
      <c r="K30" s="36">
        <v>8</v>
      </c>
      <c r="L30" s="36">
        <v>8</v>
      </c>
      <c r="M30" s="40">
        <v>8</v>
      </c>
      <c r="N30" s="36">
        <v>6</v>
      </c>
      <c r="O30" s="41"/>
      <c r="P30" s="41"/>
      <c r="Q30" s="42"/>
    </row>
    <row r="31" spans="1:17" ht="15">
      <c r="A31" s="2" t="s">
        <v>50</v>
      </c>
      <c r="B31" s="14">
        <f t="shared" si="1"/>
        <v>22</v>
      </c>
      <c r="C31" s="36">
        <v>2</v>
      </c>
      <c r="D31" s="36">
        <v>1</v>
      </c>
      <c r="E31" s="36">
        <v>0</v>
      </c>
      <c r="F31" s="36">
        <v>2</v>
      </c>
      <c r="G31" s="36">
        <v>4</v>
      </c>
      <c r="H31" s="36">
        <v>1</v>
      </c>
      <c r="I31" s="36">
        <v>4</v>
      </c>
      <c r="J31" s="36">
        <v>1</v>
      </c>
      <c r="K31" s="36">
        <v>1</v>
      </c>
      <c r="L31" s="36">
        <v>3</v>
      </c>
      <c r="M31" s="40">
        <v>2</v>
      </c>
      <c r="N31" s="36">
        <v>1</v>
      </c>
      <c r="O31" s="41"/>
      <c r="P31" s="41"/>
      <c r="Q31" s="42"/>
    </row>
    <row r="32" spans="1:17" ht="15">
      <c r="A32" s="2" t="s">
        <v>51</v>
      </c>
      <c r="B32" s="14">
        <f t="shared" si="1"/>
        <v>288</v>
      </c>
      <c r="C32" s="36">
        <v>34</v>
      </c>
      <c r="D32" s="36">
        <v>18</v>
      </c>
      <c r="E32" s="36">
        <v>20</v>
      </c>
      <c r="F32" s="36">
        <v>32</v>
      </c>
      <c r="G32" s="36">
        <v>23</v>
      </c>
      <c r="H32" s="36">
        <v>17</v>
      </c>
      <c r="I32" s="36">
        <v>21</v>
      </c>
      <c r="J32" s="36">
        <v>27</v>
      </c>
      <c r="K32" s="36">
        <v>28</v>
      </c>
      <c r="L32" s="36">
        <v>18</v>
      </c>
      <c r="M32" s="40">
        <v>26</v>
      </c>
      <c r="N32" s="36">
        <v>24</v>
      </c>
      <c r="O32" s="41"/>
      <c r="P32" s="41"/>
      <c r="Q32" s="42"/>
    </row>
    <row r="33" spans="1:17" ht="15">
      <c r="A33" s="2" t="s">
        <v>52</v>
      </c>
      <c r="B33" s="14">
        <f t="shared" si="1"/>
        <v>97</v>
      </c>
      <c r="C33" s="36">
        <v>7</v>
      </c>
      <c r="D33" s="36">
        <v>7</v>
      </c>
      <c r="E33" s="36">
        <v>5</v>
      </c>
      <c r="F33" s="36">
        <v>11</v>
      </c>
      <c r="G33" s="36">
        <v>9</v>
      </c>
      <c r="H33" s="36">
        <v>8</v>
      </c>
      <c r="I33" s="36">
        <v>6</v>
      </c>
      <c r="J33" s="36">
        <v>12</v>
      </c>
      <c r="K33" s="36">
        <v>5</v>
      </c>
      <c r="L33" s="36">
        <v>12</v>
      </c>
      <c r="M33" s="40">
        <v>9</v>
      </c>
      <c r="N33" s="36">
        <v>6</v>
      </c>
      <c r="O33" s="41"/>
      <c r="P33" s="41"/>
      <c r="Q33" s="42"/>
    </row>
    <row r="34" spans="1:17" ht="15">
      <c r="A34" s="2" t="s">
        <v>53</v>
      </c>
      <c r="B34" s="14">
        <f t="shared" si="1"/>
        <v>79</v>
      </c>
      <c r="C34" s="36">
        <v>8</v>
      </c>
      <c r="D34" s="36">
        <v>3</v>
      </c>
      <c r="E34" s="36">
        <v>9</v>
      </c>
      <c r="F34" s="36">
        <v>12</v>
      </c>
      <c r="G34" s="36">
        <v>6</v>
      </c>
      <c r="H34" s="36">
        <v>3</v>
      </c>
      <c r="I34" s="36">
        <v>6</v>
      </c>
      <c r="J34" s="36">
        <v>3</v>
      </c>
      <c r="K34" s="36">
        <v>6</v>
      </c>
      <c r="L34" s="36">
        <v>10</v>
      </c>
      <c r="M34" s="40">
        <v>7</v>
      </c>
      <c r="N34" s="36">
        <v>6</v>
      </c>
      <c r="O34" s="41"/>
      <c r="P34" s="41"/>
      <c r="Q34" s="42"/>
    </row>
    <row r="35" spans="1:17" ht="15">
      <c r="A35" s="2" t="s">
        <v>54</v>
      </c>
      <c r="B35" s="14">
        <f t="shared" si="1"/>
        <v>144</v>
      </c>
      <c r="C35" s="36">
        <v>11</v>
      </c>
      <c r="D35" s="36">
        <v>9</v>
      </c>
      <c r="E35" s="36">
        <v>17</v>
      </c>
      <c r="F35" s="36">
        <v>14</v>
      </c>
      <c r="G35" s="36">
        <v>10</v>
      </c>
      <c r="H35" s="36">
        <v>15</v>
      </c>
      <c r="I35" s="36">
        <v>5</v>
      </c>
      <c r="J35" s="36">
        <v>13</v>
      </c>
      <c r="K35" s="36">
        <v>7</v>
      </c>
      <c r="L35" s="36">
        <v>15</v>
      </c>
      <c r="M35" s="40">
        <v>13</v>
      </c>
      <c r="N35" s="36">
        <v>15</v>
      </c>
      <c r="O35" s="41"/>
      <c r="P35" s="41"/>
      <c r="Q35" s="42"/>
    </row>
    <row r="36" spans="1:17" ht="15">
      <c r="A36" s="2" t="s">
        <v>55</v>
      </c>
      <c r="B36" s="14">
        <f t="shared" si="1"/>
        <v>8</v>
      </c>
      <c r="C36" s="36">
        <v>0</v>
      </c>
      <c r="D36" s="36">
        <v>2</v>
      </c>
      <c r="E36" s="36">
        <v>2</v>
      </c>
      <c r="F36" s="36">
        <v>1</v>
      </c>
      <c r="G36" s="36">
        <v>0</v>
      </c>
      <c r="H36" s="36">
        <v>0</v>
      </c>
      <c r="I36" s="36">
        <v>1</v>
      </c>
      <c r="J36" s="36">
        <v>0</v>
      </c>
      <c r="K36" s="36">
        <v>0</v>
      </c>
      <c r="L36" s="36">
        <v>1</v>
      </c>
      <c r="M36" s="40">
        <v>1</v>
      </c>
      <c r="N36" s="36">
        <v>0</v>
      </c>
      <c r="O36" s="41"/>
      <c r="P36" s="41"/>
      <c r="Q36" s="42"/>
    </row>
    <row r="37" spans="1:17" ht="15">
      <c r="A37" s="2" t="s">
        <v>56</v>
      </c>
      <c r="B37" s="14">
        <f t="shared" si="1"/>
        <v>159</v>
      </c>
      <c r="C37" s="36">
        <v>16</v>
      </c>
      <c r="D37" s="36">
        <v>17</v>
      </c>
      <c r="E37" s="36">
        <v>15</v>
      </c>
      <c r="F37" s="36">
        <v>10</v>
      </c>
      <c r="G37" s="36">
        <v>22</v>
      </c>
      <c r="H37" s="36">
        <v>8</v>
      </c>
      <c r="I37" s="36">
        <v>11</v>
      </c>
      <c r="J37" s="36">
        <v>15</v>
      </c>
      <c r="K37" s="36">
        <v>8</v>
      </c>
      <c r="L37" s="36">
        <v>12</v>
      </c>
      <c r="M37" s="40">
        <v>14</v>
      </c>
      <c r="N37" s="36">
        <v>11</v>
      </c>
      <c r="O37" s="41"/>
      <c r="P37" s="41"/>
      <c r="Q37" s="42"/>
    </row>
    <row r="38" spans="1:17" ht="15">
      <c r="A38" s="2" t="s">
        <v>57</v>
      </c>
      <c r="B38" s="14">
        <f t="shared" si="1"/>
        <v>140</v>
      </c>
      <c r="C38" s="36">
        <v>14</v>
      </c>
      <c r="D38" s="36">
        <v>5</v>
      </c>
      <c r="E38" s="36">
        <v>10</v>
      </c>
      <c r="F38" s="36">
        <v>7</v>
      </c>
      <c r="G38" s="36">
        <v>17</v>
      </c>
      <c r="H38" s="36">
        <v>17</v>
      </c>
      <c r="I38" s="36">
        <v>15</v>
      </c>
      <c r="J38" s="36">
        <v>5</v>
      </c>
      <c r="K38" s="36">
        <v>12</v>
      </c>
      <c r="L38" s="36">
        <v>15</v>
      </c>
      <c r="M38" s="40">
        <v>13</v>
      </c>
      <c r="N38" s="36">
        <v>10</v>
      </c>
      <c r="O38" s="41"/>
      <c r="P38" s="41"/>
      <c r="Q38" s="42"/>
    </row>
    <row r="39" spans="1:17" ht="15">
      <c r="A39" s="2" t="s">
        <v>58</v>
      </c>
      <c r="B39" s="14">
        <f t="shared" si="1"/>
        <v>257</v>
      </c>
      <c r="C39" s="36">
        <v>22</v>
      </c>
      <c r="D39" s="36">
        <v>22</v>
      </c>
      <c r="E39" s="36">
        <v>32</v>
      </c>
      <c r="F39" s="36">
        <v>21</v>
      </c>
      <c r="G39" s="36">
        <v>32</v>
      </c>
      <c r="H39" s="36">
        <v>15</v>
      </c>
      <c r="I39" s="36">
        <v>21</v>
      </c>
      <c r="J39" s="36">
        <v>19</v>
      </c>
      <c r="K39" s="36">
        <v>22</v>
      </c>
      <c r="L39" s="36">
        <v>17</v>
      </c>
      <c r="M39" s="40">
        <v>23</v>
      </c>
      <c r="N39" s="36">
        <v>11</v>
      </c>
      <c r="O39" s="41"/>
      <c r="P39" s="41"/>
      <c r="Q39" s="42"/>
    </row>
    <row r="40" spans="1:17" ht="15">
      <c r="A40" s="2" t="s">
        <v>59</v>
      </c>
      <c r="B40" s="14">
        <f t="shared" si="1"/>
        <v>169</v>
      </c>
      <c r="C40" s="36">
        <v>19</v>
      </c>
      <c r="D40" s="36">
        <v>20</v>
      </c>
      <c r="E40" s="36">
        <v>14</v>
      </c>
      <c r="F40" s="36">
        <v>7</v>
      </c>
      <c r="G40" s="36">
        <v>16</v>
      </c>
      <c r="H40" s="36">
        <v>7</v>
      </c>
      <c r="I40" s="36">
        <v>10</v>
      </c>
      <c r="J40" s="36">
        <v>8</v>
      </c>
      <c r="K40" s="36">
        <v>21</v>
      </c>
      <c r="L40" s="36">
        <v>16</v>
      </c>
      <c r="M40" s="40">
        <v>15</v>
      </c>
      <c r="N40" s="36">
        <v>16</v>
      </c>
      <c r="O40" s="41"/>
      <c r="P40" s="41"/>
      <c r="Q40" s="42"/>
    </row>
    <row r="41" spans="2:17" ht="15">
      <c r="B41" s="1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40">
        <v>0</v>
      </c>
      <c r="N41" s="36"/>
      <c r="O41" s="41"/>
      <c r="P41" s="41"/>
      <c r="Q41" s="42"/>
    </row>
    <row r="42" spans="1:17" ht="15.75">
      <c r="A42" s="18" t="s">
        <v>101</v>
      </c>
      <c r="B42" s="14">
        <f t="shared" si="1"/>
        <v>35</v>
      </c>
      <c r="C42" s="36">
        <f>+SUM(C44:C51)</f>
        <v>0</v>
      </c>
      <c r="D42" s="36">
        <f aca="true" t="shared" si="4" ref="D42:N42">+SUM(D44:D51)</f>
        <v>2</v>
      </c>
      <c r="E42" s="36">
        <f t="shared" si="4"/>
        <v>4</v>
      </c>
      <c r="F42" s="36">
        <f t="shared" si="4"/>
        <v>5</v>
      </c>
      <c r="G42" s="36">
        <f t="shared" si="4"/>
        <v>1</v>
      </c>
      <c r="H42" s="36">
        <f t="shared" si="4"/>
        <v>0</v>
      </c>
      <c r="I42" s="36">
        <f t="shared" si="4"/>
        <v>4</v>
      </c>
      <c r="J42" s="36">
        <f t="shared" si="4"/>
        <v>3</v>
      </c>
      <c r="K42" s="36">
        <f t="shared" si="4"/>
        <v>4</v>
      </c>
      <c r="L42" s="36">
        <f t="shared" si="4"/>
        <v>1</v>
      </c>
      <c r="M42" s="36">
        <f t="shared" si="4"/>
        <v>3</v>
      </c>
      <c r="N42" s="36">
        <f t="shared" si="4"/>
        <v>8</v>
      </c>
      <c r="O42" s="41"/>
      <c r="P42" s="41"/>
      <c r="Q42" s="42"/>
    </row>
    <row r="43" spans="2:17" ht="15">
      <c r="B43" s="1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41"/>
      <c r="P43" s="41"/>
      <c r="Q43" s="41"/>
    </row>
    <row r="44" spans="1:17" ht="15">
      <c r="A44" s="2" t="s">
        <v>92</v>
      </c>
      <c r="B44" s="14">
        <f t="shared" si="1"/>
        <v>6</v>
      </c>
      <c r="C44" s="36">
        <v>0</v>
      </c>
      <c r="D44" s="36">
        <v>0</v>
      </c>
      <c r="E44" s="36">
        <v>0</v>
      </c>
      <c r="F44" s="36">
        <v>3</v>
      </c>
      <c r="G44" s="36">
        <v>0</v>
      </c>
      <c r="H44" s="36">
        <v>0</v>
      </c>
      <c r="I44" s="36">
        <v>1</v>
      </c>
      <c r="J44" s="36">
        <v>1</v>
      </c>
      <c r="K44" s="36">
        <v>0</v>
      </c>
      <c r="L44" s="36">
        <v>0</v>
      </c>
      <c r="M44" s="36">
        <v>1</v>
      </c>
      <c r="N44" s="36">
        <v>0</v>
      </c>
      <c r="O44" s="41"/>
      <c r="P44" s="41"/>
      <c r="Q44" s="41"/>
    </row>
    <row r="45" spans="1:17" ht="15">
      <c r="A45" s="2" t="s">
        <v>60</v>
      </c>
      <c r="B45" s="14">
        <f aca="true" t="shared" si="5" ref="B45:B50">SUM(C45:N45)</f>
        <v>19</v>
      </c>
      <c r="C45" s="36">
        <v>0</v>
      </c>
      <c r="D45" s="36">
        <v>1</v>
      </c>
      <c r="E45" s="36">
        <v>4</v>
      </c>
      <c r="F45" s="36">
        <v>2</v>
      </c>
      <c r="G45" s="36">
        <v>0</v>
      </c>
      <c r="H45" s="36">
        <v>0</v>
      </c>
      <c r="I45" s="36">
        <v>0</v>
      </c>
      <c r="J45" s="36">
        <v>2</v>
      </c>
      <c r="K45" s="36">
        <v>0</v>
      </c>
      <c r="L45" s="36">
        <v>1</v>
      </c>
      <c r="M45" s="36">
        <v>2</v>
      </c>
      <c r="N45" s="36">
        <v>7</v>
      </c>
      <c r="O45" s="41"/>
      <c r="P45" s="41"/>
      <c r="Q45" s="41"/>
    </row>
    <row r="46" spans="1:17" ht="15">
      <c r="A46" s="2" t="s">
        <v>93</v>
      </c>
      <c r="B46" s="14">
        <f t="shared" si="5"/>
        <v>1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1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41"/>
      <c r="P46" s="41"/>
      <c r="Q46" s="41"/>
    </row>
    <row r="47" spans="1:17" ht="15">
      <c r="A47" s="2" t="s">
        <v>94</v>
      </c>
      <c r="B47" s="14">
        <f t="shared" si="5"/>
        <v>4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2</v>
      </c>
      <c r="J47" s="36">
        <v>0</v>
      </c>
      <c r="K47" s="36">
        <v>2</v>
      </c>
      <c r="L47" s="36">
        <v>0</v>
      </c>
      <c r="M47" s="36">
        <v>0</v>
      </c>
      <c r="N47" s="36">
        <v>0</v>
      </c>
      <c r="O47" s="41"/>
      <c r="P47" s="41"/>
      <c r="Q47" s="41"/>
    </row>
    <row r="48" spans="1:17" ht="15">
      <c r="A48" s="2" t="s">
        <v>95</v>
      </c>
      <c r="B48" s="14">
        <f t="shared" si="5"/>
        <v>2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2</v>
      </c>
      <c r="L48" s="36">
        <v>0</v>
      </c>
      <c r="M48" s="36">
        <v>0</v>
      </c>
      <c r="N48" s="36">
        <v>0</v>
      </c>
      <c r="O48" s="41"/>
      <c r="P48" s="41"/>
      <c r="Q48" s="41"/>
    </row>
    <row r="49" spans="1:17" ht="15">
      <c r="A49" s="2" t="s">
        <v>96</v>
      </c>
      <c r="B49" s="14">
        <f t="shared" si="5"/>
        <v>1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1</v>
      </c>
      <c r="O49" s="41"/>
      <c r="P49" s="41"/>
      <c r="Q49" s="41"/>
    </row>
    <row r="50" spans="1:17" ht="15">
      <c r="A50" s="2" t="s">
        <v>97</v>
      </c>
      <c r="B50" s="14">
        <f t="shared" si="5"/>
        <v>1</v>
      </c>
      <c r="C50" s="36">
        <v>0</v>
      </c>
      <c r="D50" s="36">
        <v>1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41"/>
      <c r="P50" s="41"/>
      <c r="Q50" s="41"/>
    </row>
    <row r="51" spans="1:17" ht="15">
      <c r="A51" s="2" t="s">
        <v>98</v>
      </c>
      <c r="B51" s="14">
        <f t="shared" si="1"/>
        <v>1</v>
      </c>
      <c r="C51" s="36">
        <v>0</v>
      </c>
      <c r="D51" s="36">
        <v>0</v>
      </c>
      <c r="E51" s="36">
        <v>0</v>
      </c>
      <c r="F51" s="36">
        <v>0</v>
      </c>
      <c r="G51" s="36">
        <v>1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41"/>
      <c r="P51" s="41"/>
      <c r="Q51" s="41"/>
    </row>
    <row r="52" spans="1:17" ht="15.75" thickBot="1">
      <c r="A52" s="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1"/>
      <c r="P52" s="41"/>
      <c r="Q52" s="41"/>
    </row>
    <row r="53" spans="1:17" ht="15">
      <c r="A53" s="2"/>
      <c r="O53" s="41"/>
      <c r="P53" s="41"/>
      <c r="Q53" s="41"/>
    </row>
    <row r="54" spans="15:17" ht="15">
      <c r="O54" s="41"/>
      <c r="P54" s="41"/>
      <c r="Q54" s="41"/>
    </row>
    <row r="55" spans="15:17" ht="15">
      <c r="O55" s="41"/>
      <c r="P55" s="41"/>
      <c r="Q55" s="41"/>
    </row>
    <row r="56" spans="15:17" ht="15">
      <c r="O56" s="41"/>
      <c r="P56" s="41"/>
      <c r="Q56" s="41"/>
    </row>
    <row r="57" spans="15:17" ht="15">
      <c r="O57" s="41"/>
      <c r="P57" s="41"/>
      <c r="Q57" s="41"/>
    </row>
    <row r="58" spans="15:17" ht="15">
      <c r="O58" s="41"/>
      <c r="P58" s="41"/>
      <c r="Q58" s="41"/>
    </row>
    <row r="59" spans="15:17" ht="15">
      <c r="O59" s="41"/>
      <c r="P59" s="41"/>
      <c r="Q59" s="41"/>
    </row>
    <row r="60" spans="15:17" ht="15">
      <c r="O60" s="41"/>
      <c r="P60" s="41"/>
      <c r="Q60" s="41"/>
    </row>
    <row r="61" spans="15:17" ht="15">
      <c r="O61" s="41"/>
      <c r="P61" s="41"/>
      <c r="Q61" s="41"/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C12" sqref="C12"/>
    </sheetView>
  </sheetViews>
  <sheetFormatPr defaultColWidth="11.421875" defaultRowHeight="19.5" customHeight="1"/>
  <cols>
    <col min="1" max="1" width="24.00390625" style="1" customWidth="1"/>
    <col min="2" max="2" width="9.140625" style="1" customWidth="1"/>
    <col min="3" max="14" width="5.8515625" style="1" customWidth="1"/>
    <col min="15" max="16384" width="11.421875" style="1" customWidth="1"/>
  </cols>
  <sheetData>
    <row r="1" spans="1:14" ht="19.5" customHeight="1">
      <c r="A1" s="7" t="s">
        <v>108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9.5" customHeight="1">
      <c r="A3" s="50" t="s">
        <v>84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9.5" customHeight="1">
      <c r="A4" s="50" t="s">
        <v>85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9.5" customHeight="1">
      <c r="A5" s="50" t="s">
        <v>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9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9.5" customHeight="1" thickBot="1">
      <c r="A7" s="52" t="s">
        <v>78</v>
      </c>
      <c r="B7" s="54" t="s">
        <v>16</v>
      </c>
      <c r="C7" s="51" t="s">
        <v>14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9.5" customHeight="1" thickBot="1">
      <c r="A8" s="53"/>
      <c r="B8" s="55"/>
      <c r="C8" s="34" t="s">
        <v>0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5</v>
      </c>
      <c r="I8" s="34" t="s">
        <v>6</v>
      </c>
      <c r="J8" s="34" t="s">
        <v>7</v>
      </c>
      <c r="K8" s="34" t="s">
        <v>91</v>
      </c>
      <c r="L8" s="34" t="s">
        <v>8</v>
      </c>
      <c r="M8" s="34" t="s">
        <v>9</v>
      </c>
      <c r="N8" s="34" t="s">
        <v>10</v>
      </c>
    </row>
    <row r="9" spans="2:14" ht="19.5" customHeight="1">
      <c r="B9" s="1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9.5" customHeight="1">
      <c r="A10" s="8" t="s">
        <v>16</v>
      </c>
      <c r="B10" s="44">
        <f>+SUM(C10:N10)</f>
        <v>4649</v>
      </c>
      <c r="C10" s="18">
        <f>+SUM(C12:C18)</f>
        <v>393</v>
      </c>
      <c r="D10" s="18">
        <f aca="true" t="shared" si="0" ref="D10:N10">+SUM(D12:D18)</f>
        <v>341</v>
      </c>
      <c r="E10" s="18">
        <f t="shared" si="0"/>
        <v>378</v>
      </c>
      <c r="F10" s="18">
        <f t="shared" si="0"/>
        <v>351</v>
      </c>
      <c r="G10" s="18">
        <f t="shared" si="0"/>
        <v>445</v>
      </c>
      <c r="H10" s="18">
        <f t="shared" si="0"/>
        <v>336</v>
      </c>
      <c r="I10" s="18">
        <f t="shared" si="0"/>
        <v>428</v>
      </c>
      <c r="J10" s="18">
        <f t="shared" si="0"/>
        <v>394</v>
      </c>
      <c r="K10" s="18">
        <f t="shared" si="0"/>
        <v>378</v>
      </c>
      <c r="L10" s="18">
        <f t="shared" si="0"/>
        <v>421</v>
      </c>
      <c r="M10" s="18">
        <f t="shared" si="0"/>
        <v>418</v>
      </c>
      <c r="N10" s="18">
        <f t="shared" si="0"/>
        <v>366</v>
      </c>
    </row>
    <row r="11" spans="2:14" ht="19.5" customHeight="1">
      <c r="B11" s="4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7" ht="19.5" customHeight="1">
      <c r="A12" s="36" t="s">
        <v>87</v>
      </c>
      <c r="B12" s="45">
        <f>+SUM(C12:N12)</f>
        <v>1752</v>
      </c>
      <c r="C12" s="36">
        <v>136</v>
      </c>
      <c r="D12" s="36">
        <v>132</v>
      </c>
      <c r="E12" s="36">
        <v>148</v>
      </c>
      <c r="F12" s="36">
        <v>142</v>
      </c>
      <c r="G12" s="36">
        <v>162</v>
      </c>
      <c r="H12" s="36">
        <v>133</v>
      </c>
      <c r="I12" s="36">
        <v>159</v>
      </c>
      <c r="J12" s="36">
        <v>149</v>
      </c>
      <c r="K12" s="36">
        <v>142</v>
      </c>
      <c r="L12" s="36">
        <v>154</v>
      </c>
      <c r="M12" s="36">
        <v>159</v>
      </c>
      <c r="N12" s="36">
        <v>136</v>
      </c>
      <c r="O12" s="36"/>
      <c r="Q12" s="39"/>
    </row>
    <row r="13" spans="1:17" ht="19.5" customHeight="1">
      <c r="A13" s="36"/>
      <c r="B13" s="4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Q13" s="39"/>
    </row>
    <row r="14" spans="1:17" ht="19.5" customHeight="1">
      <c r="A14" s="36" t="s">
        <v>88</v>
      </c>
      <c r="B14" s="45">
        <f>+SUM(C14:N14)</f>
        <v>1396</v>
      </c>
      <c r="C14" s="36">
        <v>122</v>
      </c>
      <c r="D14" s="36">
        <v>110</v>
      </c>
      <c r="E14" s="36">
        <v>116</v>
      </c>
      <c r="F14" s="36">
        <v>113</v>
      </c>
      <c r="G14" s="36">
        <v>132</v>
      </c>
      <c r="H14" s="36">
        <v>92</v>
      </c>
      <c r="I14" s="36">
        <v>114</v>
      </c>
      <c r="J14" s="36">
        <v>127</v>
      </c>
      <c r="K14" s="36">
        <v>99</v>
      </c>
      <c r="L14" s="36">
        <v>127</v>
      </c>
      <c r="M14" s="36">
        <v>125</v>
      </c>
      <c r="N14" s="36">
        <v>119</v>
      </c>
      <c r="O14" s="36"/>
      <c r="Q14" s="39"/>
    </row>
    <row r="15" spans="1:17" ht="19.5" customHeight="1">
      <c r="A15" s="36"/>
      <c r="B15" s="4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Q15" s="39"/>
    </row>
    <row r="16" spans="1:17" ht="19.5" customHeight="1">
      <c r="A16" s="36" t="s">
        <v>89</v>
      </c>
      <c r="B16" s="45">
        <f>+SUM(C16:N16)</f>
        <v>1296</v>
      </c>
      <c r="C16" s="36">
        <v>121</v>
      </c>
      <c r="D16" s="36">
        <v>87</v>
      </c>
      <c r="E16" s="36">
        <v>100</v>
      </c>
      <c r="F16" s="36">
        <v>79</v>
      </c>
      <c r="G16" s="36">
        <v>132</v>
      </c>
      <c r="H16" s="36">
        <v>99</v>
      </c>
      <c r="I16" s="36">
        <v>124</v>
      </c>
      <c r="J16" s="36">
        <v>97</v>
      </c>
      <c r="K16" s="36">
        <v>116</v>
      </c>
      <c r="L16" s="36">
        <v>128</v>
      </c>
      <c r="M16" s="36">
        <v>116</v>
      </c>
      <c r="N16" s="36">
        <v>97</v>
      </c>
      <c r="O16" s="36"/>
      <c r="Q16" s="39"/>
    </row>
    <row r="17" spans="1:17" ht="19.5" customHeight="1">
      <c r="A17" s="36"/>
      <c r="B17" s="4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39"/>
    </row>
    <row r="18" spans="1:17" ht="19.5" customHeight="1">
      <c r="A18" s="36" t="s">
        <v>90</v>
      </c>
      <c r="B18" s="45">
        <f>+SUM(C18:N18)</f>
        <v>205</v>
      </c>
      <c r="C18" s="36">
        <v>14</v>
      </c>
      <c r="D18" s="36">
        <v>12</v>
      </c>
      <c r="E18" s="36">
        <v>14</v>
      </c>
      <c r="F18" s="36">
        <v>17</v>
      </c>
      <c r="G18" s="36">
        <v>19</v>
      </c>
      <c r="H18" s="36">
        <v>12</v>
      </c>
      <c r="I18" s="36">
        <v>31</v>
      </c>
      <c r="J18" s="36">
        <v>21</v>
      </c>
      <c r="K18" s="36">
        <v>21</v>
      </c>
      <c r="L18" s="36">
        <v>12</v>
      </c>
      <c r="M18" s="36">
        <v>18</v>
      </c>
      <c r="N18" s="36">
        <v>14</v>
      </c>
      <c r="O18" s="36"/>
      <c r="Q18" s="39"/>
    </row>
    <row r="19" spans="1:14" ht="19.5" customHeight="1" thickBot="1">
      <c r="A19" s="6"/>
      <c r="B19" s="1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mergeCells count="6">
    <mergeCell ref="A7:A8"/>
    <mergeCell ref="B7:B8"/>
    <mergeCell ref="C7:N7"/>
    <mergeCell ref="A3:N3"/>
    <mergeCell ref="A4:N4"/>
    <mergeCell ref="A5:N5"/>
  </mergeCells>
  <printOptions horizontalCentered="1" verticalCentered="1"/>
  <pageMargins left="0.3937007874015748" right="0.3937007874015748" top="0.7874015748031497" bottom="1.67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rcamachom</cp:lastModifiedBy>
  <cp:lastPrinted>2003-10-24T20:49:39Z</cp:lastPrinted>
  <dcterms:created xsi:type="dcterms:W3CDTF">2003-06-09T14:50:38Z</dcterms:created>
  <dcterms:modified xsi:type="dcterms:W3CDTF">2003-10-24T20:49:51Z</dcterms:modified>
  <cp:category/>
  <cp:version/>
  <cp:contentType/>
  <cp:contentStatus/>
</cp:coreProperties>
</file>