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5"/>
  </bookViews>
  <sheets>
    <sheet name="C 101" sheetId="1" r:id="rId1"/>
    <sheet name="C 102" sheetId="2" r:id="rId2"/>
    <sheet name="C 103" sheetId="3" r:id="rId3"/>
    <sheet name="C 104" sheetId="4" r:id="rId4"/>
    <sheet name="C 105" sheetId="5" r:id="rId5"/>
    <sheet name="C 106" sheetId="6" r:id="rId6"/>
  </sheets>
  <definedNames>
    <definedName name="_xlnm.Print_Area" localSheetId="0">'C 101'!$A$1:$N$26</definedName>
  </definedNames>
  <calcPr fullCalcOnLoad="1"/>
</workbook>
</file>

<file path=xl/sharedStrings.xml><?xml version="1.0" encoding="utf-8"?>
<sst xmlns="http://schemas.openxmlformats.org/spreadsheetml/2006/main" count="367" uniqueCount="232">
  <si>
    <t>Pococí</t>
  </si>
  <si>
    <t>PROVINCIA</t>
  </si>
  <si>
    <t>Y</t>
  </si>
  <si>
    <t>CANTON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</si>
  <si>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</si>
  <si>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</si>
  <si>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</si>
  <si>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</si>
  <si>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</si>
  <si>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</si>
  <si>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</si>
  <si>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</si>
  <si>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</si>
  <si>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</si>
  <si>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</si>
  <si>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</si>
  <si>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</si>
  <si>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M   E   S</t>
  </si>
  <si>
    <t>Aguirre....................</t>
  </si>
  <si>
    <t>Guácimo....................</t>
  </si>
  <si>
    <t>Liberia....................</t>
  </si>
  <si>
    <t>Pococí.....................</t>
  </si>
  <si>
    <t>Central San José...........</t>
  </si>
  <si>
    <t>Sarapiquí..................</t>
  </si>
  <si>
    <t>Siquirres..................</t>
  </si>
  <si>
    <t>PROVINCIA DE LIMON</t>
  </si>
  <si>
    <t>OTRAS PROVINCIAS</t>
  </si>
  <si>
    <t>CASOS ENTRADOS Y RESUELTOS POR LA DELEGACION DE POCOCI Y GUACIMO</t>
  </si>
  <si>
    <t>TIPO DE CASO</t>
  </si>
  <si>
    <t>ENTRADOS</t>
  </si>
  <si>
    <t>Total</t>
  </si>
  <si>
    <t>Del 2001</t>
  </si>
  <si>
    <t>De años</t>
  </si>
  <si>
    <t>anteriores</t>
  </si>
  <si>
    <t>R E S U E L T O S</t>
  </si>
  <si>
    <t>Abandono incapaz...................</t>
  </si>
  <si>
    <t>Abuso de autoridad.................</t>
  </si>
  <si>
    <t>Abuso sexual a menor...............</t>
  </si>
  <si>
    <t>Agresión...........................</t>
  </si>
  <si>
    <t>Amenazas...........................</t>
  </si>
  <si>
    <t>Apropiación y/o retención indebida.</t>
  </si>
  <si>
    <t>Atípico............................</t>
  </si>
  <si>
    <t>Averiguar muerte...................</t>
  </si>
  <si>
    <t>Contravención......................</t>
  </si>
  <si>
    <t>Cultivo de marihuana...............</t>
  </si>
  <si>
    <t>Daños..............................</t>
  </si>
  <si>
    <t>Desaparición de persona............</t>
  </si>
  <si>
    <t>Estafa  ...........................</t>
  </si>
  <si>
    <t>Estafa mediante cheque.............</t>
  </si>
  <si>
    <t>Falsificación de documento.........</t>
  </si>
  <si>
    <t>Falsificación de señas y marcas....</t>
  </si>
  <si>
    <t>Fuga del hogar.....................</t>
  </si>
  <si>
    <t>Homicidio culposo..................</t>
  </si>
  <si>
    <t>Homicidio doloso...................</t>
  </si>
  <si>
    <t>Hurto de ganado....................</t>
  </si>
  <si>
    <t>Hurto .............................</t>
  </si>
  <si>
    <t>Incendio...........................</t>
  </si>
  <si>
    <t>Incumplimiento de deberes..........</t>
  </si>
  <si>
    <t>Infracción Ley de Armas............</t>
  </si>
  <si>
    <t>Infracción Ley Forestal............</t>
  </si>
  <si>
    <t>Lesiones  .........................</t>
  </si>
  <si>
    <t>Lesiones accidentales..............</t>
  </si>
  <si>
    <t>Lesiones con arma blanca...........</t>
  </si>
  <si>
    <t>Lesiones con arma de fuego.........</t>
  </si>
  <si>
    <t>Lesiones culposas..................</t>
  </si>
  <si>
    <t>Muerte accidental..................</t>
  </si>
  <si>
    <t>Muerte natural.....................</t>
  </si>
  <si>
    <t>Privación de libertad..............</t>
  </si>
  <si>
    <t>Proxenetismo.......................</t>
  </si>
  <si>
    <t>Receptación........................</t>
  </si>
  <si>
    <t>Relación sexual con menor..........</t>
  </si>
  <si>
    <t>Resistencia a la autoridad.........</t>
  </si>
  <si>
    <t>Robo con fuerza sobre las cosas....</t>
  </si>
  <si>
    <t>Robo con violencia sobre personas..</t>
  </si>
  <si>
    <t>Robo de medio de transporte</t>
  </si>
  <si>
    <t xml:space="preserve">    Automóvil......................</t>
  </si>
  <si>
    <t xml:space="preserve">    Bicicleta......................</t>
  </si>
  <si>
    <t xml:space="preserve">    Lancha.........................</t>
  </si>
  <si>
    <t xml:space="preserve">    Motocicleta....................</t>
  </si>
  <si>
    <t>Secuestro extorsivo................</t>
  </si>
  <si>
    <t>Simulación de delito...............</t>
  </si>
  <si>
    <t>Suicidio...........................</t>
  </si>
  <si>
    <t>Suministro de droga................</t>
  </si>
  <si>
    <t>Tenencia de droga..................</t>
  </si>
  <si>
    <t>Tenencia de marihuana..............</t>
  </si>
  <si>
    <t>Tentativa de estafa................</t>
  </si>
  <si>
    <t>Tentativa de hurto.................</t>
  </si>
  <si>
    <t>Tentativa de incendio..............</t>
  </si>
  <si>
    <t>Tent.robo con fuerza sobre cosas...</t>
  </si>
  <si>
    <t>Tentativa de suicidio..............</t>
  </si>
  <si>
    <t>Tentativa de violación.............</t>
  </si>
  <si>
    <t>Tent.robo con violencia s/personas.</t>
  </si>
  <si>
    <t>Tentativa robo de medio transporte.</t>
  </si>
  <si>
    <t>Trata de menores y mujeres.........</t>
  </si>
  <si>
    <t>Uso de documento falso.............</t>
  </si>
  <si>
    <t>Usurpación de autoridad............</t>
  </si>
  <si>
    <t>Venta de droga.....................</t>
  </si>
  <si>
    <t>Violación de correspondencia.......</t>
  </si>
  <si>
    <t>Violación  ........................</t>
  </si>
  <si>
    <t>CASOS ENTRADOS EN LA DELEGACION DE POCOCI Y GUACIMO, SEGÚN CANTON DONDE</t>
  </si>
  <si>
    <t>OCURRIO EL HECHO Y TIPO DE CASO DURANTE EL AÑO 2001</t>
  </si>
  <si>
    <t>Guá-</t>
  </si>
  <si>
    <t>cimo</t>
  </si>
  <si>
    <t>Siqui-</t>
  </si>
  <si>
    <t>rres</t>
  </si>
  <si>
    <t>Sara-</t>
  </si>
  <si>
    <t>piquí</t>
  </si>
  <si>
    <t>San</t>
  </si>
  <si>
    <t>José</t>
  </si>
  <si>
    <t>Agui-</t>
  </si>
  <si>
    <t>rre</t>
  </si>
  <si>
    <t>Libe-</t>
  </si>
  <si>
    <t>ria</t>
  </si>
  <si>
    <t>C A N T O N</t>
  </si>
  <si>
    <t>Violación .........................</t>
  </si>
  <si>
    <t>DENUNCIAS ENTRADAS EN LA DELEGACION DE POCOCI Y GUACIMO SEGÚN CANTON Y</t>
  </si>
  <si>
    <t>DENUNCIAS ENTRADAS</t>
  </si>
  <si>
    <t>VALOR DE LO SUSTRAIDO (Colones)</t>
  </si>
  <si>
    <t>DENUNCIAS ENTRADAS CON MONTO CONOCIDO EN LA DELEGACION DE POCOCI Y GUACIMO</t>
  </si>
  <si>
    <t>POR LOS DELITOS DE ESTAFA, HURTO Y ROBO Y VALOR PROMEDIO</t>
  </si>
  <si>
    <t>TIPO DE DELITO</t>
  </si>
  <si>
    <t>DENUNCIAS CON MONTO CONOCIDO</t>
  </si>
  <si>
    <t>VALOR DE LO SUSTRAIDO</t>
  </si>
  <si>
    <t>PROMEDIO POR ACCION</t>
  </si>
  <si>
    <t>Siquirres............</t>
  </si>
  <si>
    <t>Pococí...............</t>
  </si>
  <si>
    <t>Guácimo..............</t>
  </si>
  <si>
    <t>Aguirre..............</t>
  </si>
  <si>
    <t>Liberia..............</t>
  </si>
  <si>
    <t>Sarapiquí............</t>
  </si>
  <si>
    <t>781</t>
  </si>
  <si>
    <t>117</t>
  </si>
  <si>
    <t>5</t>
  </si>
  <si>
    <t>1</t>
  </si>
  <si>
    <t>675</t>
  </si>
  <si>
    <t>106</t>
  </si>
  <si>
    <t>108</t>
  </si>
  <si>
    <t>9</t>
  </si>
  <si>
    <t>3</t>
  </si>
  <si>
    <t>2</t>
  </si>
  <si>
    <t>-</t>
  </si>
  <si>
    <t>906</t>
  </si>
  <si>
    <t>788</t>
  </si>
  <si>
    <t>118</t>
  </si>
  <si>
    <t>¢ 306,868.009</t>
  </si>
  <si>
    <t>¢  63,369.241</t>
  </si>
  <si>
    <t>¢      99.235</t>
  </si>
  <si>
    <t>¢     200.000</t>
  </si>
  <si>
    <t>¢   1.025.000</t>
  </si>
  <si>
    <t>¢ 371,561.485</t>
  </si>
  <si>
    <t>DURANTE EL AÑO 2001</t>
  </si>
  <si>
    <t>POR ACCION DELICTIVA DURANTE EL AÑO 2001</t>
  </si>
  <si>
    <t xml:space="preserve">  Bicicleta...................</t>
  </si>
  <si>
    <t xml:space="preserve">  Automóvil...................</t>
  </si>
  <si>
    <t xml:space="preserve">  Motocicleta.................</t>
  </si>
  <si>
    <t>34</t>
  </si>
  <si>
    <t>204</t>
  </si>
  <si>
    <t>358</t>
  </si>
  <si>
    <t>140</t>
  </si>
  <si>
    <t xml:space="preserve">  Lancha......................</t>
  </si>
  <si>
    <t>21</t>
  </si>
  <si>
    <t>15</t>
  </si>
  <si>
    <t>52</t>
  </si>
  <si>
    <t>¢ 106,506.424</t>
  </si>
  <si>
    <t>¢  16,476.372</t>
  </si>
  <si>
    <t>¢ 133,933.321</t>
  </si>
  <si>
    <t>¢  59,016.133</t>
  </si>
  <si>
    <t>¢   7,845.000</t>
  </si>
  <si>
    <t>¢   2,884.235</t>
  </si>
  <si>
    <t>¢  41,900.000</t>
  </si>
  <si>
    <t>¢   3,000.000</t>
  </si>
  <si>
    <t>¢  55,629.235</t>
  </si>
  <si>
    <t>¢ 471.525</t>
  </si>
  <si>
    <t>¢ 484.599</t>
  </si>
  <si>
    <t>¢ 522.090</t>
  </si>
  <si>
    <t>¢ 374.115</t>
  </si>
  <si>
    <t>¢ 421.544</t>
  </si>
  <si>
    <t>¢ 137.344</t>
  </si>
  <si>
    <t>¢ 523.000</t>
  </si>
  <si>
    <t>¢ 2,793.333</t>
  </si>
  <si>
    <t>¢ 3,000.000</t>
  </si>
  <si>
    <t>PERSONAS DETENIDAS EN LA DELEGACION DE POCOCI Y GUACIMO SEGÚN</t>
  </si>
  <si>
    <t>DELITO O CAUSA</t>
  </si>
  <si>
    <t>GENERO</t>
  </si>
  <si>
    <t>M  E  S</t>
  </si>
  <si>
    <t>DE DETENCION</t>
  </si>
  <si>
    <t>Mas</t>
  </si>
  <si>
    <t>Fem</t>
  </si>
  <si>
    <t>Sep</t>
  </si>
  <si>
    <t>Estafa.............................</t>
  </si>
  <si>
    <t>Falsedad ideológica................</t>
  </si>
  <si>
    <t>Hurto..............................</t>
  </si>
  <si>
    <t>Lesiones ..........................</t>
  </si>
  <si>
    <t>Robo...............................</t>
  </si>
  <si>
    <t>Abuso sexual a menor..............</t>
  </si>
  <si>
    <t>Por existir orden de captura.......</t>
  </si>
  <si>
    <t>Violación..........................</t>
  </si>
  <si>
    <t>Infracción Ley Sicotrópicos........</t>
  </si>
  <si>
    <t>Inf. Conservación Vida Silvestre...</t>
  </si>
  <si>
    <t>Diligencias judiciales.............</t>
  </si>
  <si>
    <t>Tentativa de homicidio doloso......</t>
  </si>
  <si>
    <t>Agresión..........................</t>
  </si>
  <si>
    <t>Estelionato........................</t>
  </si>
  <si>
    <t>Tentativa de robo..................</t>
  </si>
  <si>
    <t>Apropiación y retención indebida...</t>
  </si>
  <si>
    <t>Violación de domicilio.............</t>
  </si>
  <si>
    <t>Desobediencia a la autoridad.......</t>
  </si>
  <si>
    <t>Coacción...........................</t>
  </si>
  <si>
    <t>CASOS ENTRADOS EN LA DELEGACION DE POCOCI Y GUACIMO, SEGÚN MES, PROVINCIA Y CANTON</t>
  </si>
  <si>
    <t>DONDE OCURRIO EL HECHO, DURANTE EL AÑO 2001</t>
  </si>
  <si>
    <t>SEGÚN TIPO DE CASO, DURANTE EL AÑO 2001</t>
  </si>
  <si>
    <t>Aborto...............................</t>
  </si>
  <si>
    <t>Aborto ................................</t>
  </si>
  <si>
    <t>VALOR DE LO SUSTRAIDO, POR LOS DELITOS DE ESTAFA, HURTO Y ROBO</t>
  </si>
  <si>
    <t>CON VALOR CONOCIDO</t>
  </si>
  <si>
    <t>CON VALOR DESCONOCIDO</t>
  </si>
  <si>
    <t>Robo con fuerza sobre las cosas...</t>
  </si>
  <si>
    <t>Hurto (2).........................</t>
  </si>
  <si>
    <t>Estafa(1)........................</t>
  </si>
  <si>
    <t>Robo con violencia personas.......</t>
  </si>
  <si>
    <t>(1) Incluye estafa mediante cheque</t>
  </si>
  <si>
    <t>(2) Incluye hurtos de ganado</t>
  </si>
  <si>
    <t>DELITO O CAUSA DE DETENCION, GENERO Y MES DURANTE EL AÑO 2001</t>
  </si>
  <si>
    <t>Tentativa de homicidio doloso.....</t>
  </si>
  <si>
    <t>Cuadro No.101</t>
  </si>
  <si>
    <t>Cuadro No.102</t>
  </si>
  <si>
    <t>Continuación cuadro No.102</t>
  </si>
  <si>
    <t>Continuación cuadro No.103</t>
  </si>
  <si>
    <t>Cuadro No.103</t>
  </si>
  <si>
    <t>Cuadro No.104</t>
  </si>
  <si>
    <t>Cuadro No.105</t>
  </si>
  <si>
    <t>Cuadro No.106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</si>
</sst>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\¢#,##0"/>
  </numFmts>
  <fonts count="11">
    <font>
      <sz val="10"/>
      <name val="Arial"/>
      <family val="0"/>
    </font>
    <font>
      <sz val="10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b/>
      <u val="double"/>
      <sz val="11"/>
      <name val="Courier New"/>
      <family val="3"/>
    </font>
    <font>
      <b/>
      <i/>
      <u val="single"/>
      <sz val="11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b/>
      <i/>
      <u val="single"/>
      <sz val="10"/>
      <name val="Courier New"/>
      <family val="3"/>
    </font>
    <font>
      <b/>
      <sz val="8"/>
      <name val="Courier New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2" sqref="A2"/>
    </sheetView>
  </sheetViews>
  <sheetFormatPr defaultColWidth="11.421875" defaultRowHeight="24.75" customHeight="1"/>
  <cols>
    <col min="1" max="1" width="28.28125" style="2" customWidth="1"/>
    <col min="2" max="2" width="9.00390625" style="2" customWidth="1"/>
    <col min="3" max="3" width="5.421875" style="2" customWidth="1"/>
    <col min="4" max="14" width="5.7109375" style="2" customWidth="1"/>
    <col min="15" max="16384" width="11.421875" style="2" customWidth="1"/>
  </cols>
  <sheetData>
    <row r="1" ht="24.75" customHeight="1">
      <c r="A1" s="5" t="s">
        <v>224</v>
      </c>
    </row>
    <row r="3" spans="1:14" ht="24.75" customHeight="1">
      <c r="A3" s="64" t="s">
        <v>208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4.75" customHeight="1">
      <c r="A4" s="64" t="s">
        <v>209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ht="24.75" customHeight="1" thickBot="1"/>
    <row r="6" spans="1:14" ht="9" customHeight="1">
      <c r="A6" s="7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7.25" customHeight="1" thickBot="1">
      <c r="A7" s="4" t="s">
        <v>1</v>
      </c>
      <c r="B7" s="12" t="s">
        <v>4</v>
      </c>
      <c r="C7" s="63" t="s">
        <v>17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2" ht="11.25" customHeight="1">
      <c r="A8" s="4" t="s">
        <v>2</v>
      </c>
      <c r="B8" s="12"/>
    </row>
    <row r="9" spans="1:14" ht="12.75" customHeight="1">
      <c r="A9" s="4" t="s">
        <v>3</v>
      </c>
      <c r="B9" s="12"/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4" t="s">
        <v>16</v>
      </c>
    </row>
    <row r="10" spans="1:14" ht="12.75" customHeight="1" thickBot="1">
      <c r="A10" s="8"/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8.25" customHeight="1">
      <c r="B11" s="14"/>
    </row>
    <row r="12" spans="1:14" ht="24.75" customHeight="1">
      <c r="A12" s="4" t="s">
        <v>4</v>
      </c>
      <c r="B12" s="15">
        <f>(B14+B20)</f>
        <v>1335</v>
      </c>
      <c r="C12" s="10">
        <f aca="true" t="shared" si="0" ref="C12:N12">(C14+C20)</f>
        <v>137</v>
      </c>
      <c r="D12" s="10">
        <f t="shared" si="0"/>
        <v>105</v>
      </c>
      <c r="E12" s="10">
        <f t="shared" si="0"/>
        <v>105</v>
      </c>
      <c r="F12" s="10">
        <f t="shared" si="0"/>
        <v>111</v>
      </c>
      <c r="G12" s="10">
        <f t="shared" si="0"/>
        <v>116</v>
      </c>
      <c r="H12" s="10">
        <f t="shared" si="0"/>
        <v>107</v>
      </c>
      <c r="I12" s="10">
        <f t="shared" si="0"/>
        <v>121</v>
      </c>
      <c r="J12" s="10">
        <f t="shared" si="0"/>
        <v>118</v>
      </c>
      <c r="K12" s="10">
        <f t="shared" si="0"/>
        <v>92</v>
      </c>
      <c r="L12" s="10">
        <f t="shared" si="0"/>
        <v>124</v>
      </c>
      <c r="M12" s="10">
        <f t="shared" si="0"/>
        <v>110</v>
      </c>
      <c r="N12" s="10">
        <f t="shared" si="0"/>
        <v>89</v>
      </c>
    </row>
    <row r="13" spans="1:2" ht="24.75" customHeight="1">
      <c r="A13" s="4"/>
      <c r="B13" s="14"/>
    </row>
    <row r="14" spans="1:14" ht="24.75" customHeight="1">
      <c r="A14" s="9" t="s">
        <v>25</v>
      </c>
      <c r="B14" s="16">
        <f aca="true" t="shared" si="1" ref="B14:N14">SUM(B16:B18)</f>
        <v>1316</v>
      </c>
      <c r="C14" s="9">
        <f t="shared" si="1"/>
        <v>136</v>
      </c>
      <c r="D14" s="9">
        <f t="shared" si="1"/>
        <v>103</v>
      </c>
      <c r="E14" s="9">
        <f t="shared" si="1"/>
        <v>102</v>
      </c>
      <c r="F14" s="9">
        <f t="shared" si="1"/>
        <v>111</v>
      </c>
      <c r="G14" s="9">
        <f t="shared" si="1"/>
        <v>114</v>
      </c>
      <c r="H14" s="9">
        <f t="shared" si="1"/>
        <v>107</v>
      </c>
      <c r="I14" s="9">
        <f t="shared" si="1"/>
        <v>121</v>
      </c>
      <c r="J14" s="9">
        <f t="shared" si="1"/>
        <v>116</v>
      </c>
      <c r="K14" s="9">
        <f t="shared" si="1"/>
        <v>88</v>
      </c>
      <c r="L14" s="9">
        <f t="shared" si="1"/>
        <v>121</v>
      </c>
      <c r="M14" s="9">
        <f t="shared" si="1"/>
        <v>108</v>
      </c>
      <c r="N14" s="9">
        <f t="shared" si="1"/>
        <v>89</v>
      </c>
    </row>
    <row r="15" ht="24.75" customHeight="1">
      <c r="B15" s="14"/>
    </row>
    <row r="16" spans="1:14" ht="24.75" customHeight="1">
      <c r="A16" s="2" t="s">
        <v>21</v>
      </c>
      <c r="B16" s="17">
        <f>SUM(C16:N16)</f>
        <v>1134</v>
      </c>
      <c r="C16" s="3">
        <v>121</v>
      </c>
      <c r="D16" s="3">
        <v>88</v>
      </c>
      <c r="E16" s="3">
        <v>86</v>
      </c>
      <c r="F16" s="3">
        <v>99</v>
      </c>
      <c r="G16" s="3">
        <v>101</v>
      </c>
      <c r="H16" s="3">
        <v>93</v>
      </c>
      <c r="I16" s="3">
        <v>101</v>
      </c>
      <c r="J16" s="3">
        <v>96</v>
      </c>
      <c r="K16" s="3">
        <v>78</v>
      </c>
      <c r="L16" s="3">
        <v>110</v>
      </c>
      <c r="M16" s="3">
        <v>85</v>
      </c>
      <c r="N16" s="3">
        <v>76</v>
      </c>
    </row>
    <row r="17" spans="1:14" ht="24.75" customHeight="1">
      <c r="A17" s="2" t="s">
        <v>19</v>
      </c>
      <c r="B17" s="17">
        <f>SUM(C17:N17)</f>
        <v>180</v>
      </c>
      <c r="C17" s="3">
        <v>15</v>
      </c>
      <c r="D17" s="3">
        <v>15</v>
      </c>
      <c r="E17" s="3">
        <v>16</v>
      </c>
      <c r="F17" s="3">
        <v>12</v>
      </c>
      <c r="G17" s="3">
        <v>13</v>
      </c>
      <c r="H17" s="3">
        <v>13</v>
      </c>
      <c r="I17" s="3">
        <v>20</v>
      </c>
      <c r="J17" s="3">
        <v>20</v>
      </c>
      <c r="K17" s="3">
        <v>10</v>
      </c>
      <c r="L17" s="3">
        <v>11</v>
      </c>
      <c r="M17" s="3">
        <v>22</v>
      </c>
      <c r="N17" s="3">
        <v>13</v>
      </c>
    </row>
    <row r="18" spans="1:14" ht="24.75" customHeight="1">
      <c r="A18" s="2" t="s">
        <v>24</v>
      </c>
      <c r="B18" s="17">
        <f>SUM(C18:N18)</f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</row>
    <row r="19" ht="24.75" customHeight="1">
      <c r="B19" s="14"/>
    </row>
    <row r="20" spans="1:14" ht="24.75" customHeight="1">
      <c r="A20" s="9" t="s">
        <v>26</v>
      </c>
      <c r="B20" s="16">
        <f aca="true" t="shared" si="2" ref="B20:N20">SUM(B22:B27)</f>
        <v>19</v>
      </c>
      <c r="C20" s="9">
        <f t="shared" si="2"/>
        <v>1</v>
      </c>
      <c r="D20" s="9">
        <f t="shared" si="2"/>
        <v>2</v>
      </c>
      <c r="E20" s="9">
        <f t="shared" si="2"/>
        <v>3</v>
      </c>
      <c r="F20" s="9">
        <f t="shared" si="2"/>
        <v>0</v>
      </c>
      <c r="G20" s="9">
        <f t="shared" si="2"/>
        <v>2</v>
      </c>
      <c r="H20" s="9">
        <f t="shared" si="2"/>
        <v>0</v>
      </c>
      <c r="I20" s="9">
        <f t="shared" si="2"/>
        <v>0</v>
      </c>
      <c r="J20" s="9">
        <f t="shared" si="2"/>
        <v>2</v>
      </c>
      <c r="K20" s="9">
        <f t="shared" si="2"/>
        <v>4</v>
      </c>
      <c r="L20" s="9">
        <f t="shared" si="2"/>
        <v>3</v>
      </c>
      <c r="M20" s="9">
        <f t="shared" si="2"/>
        <v>2</v>
      </c>
      <c r="N20" s="9">
        <f t="shared" si="2"/>
        <v>0</v>
      </c>
    </row>
    <row r="21" spans="2:14" ht="24.75" customHeight="1"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4.75" customHeight="1">
      <c r="A22" s="2" t="s">
        <v>23</v>
      </c>
      <c r="B22" s="17">
        <f>SUM(C22:N22)</f>
        <v>16</v>
      </c>
      <c r="C22" s="3">
        <v>1</v>
      </c>
      <c r="D22" s="3">
        <v>2</v>
      </c>
      <c r="E22" s="3">
        <v>2</v>
      </c>
      <c r="F22" s="3">
        <v>0</v>
      </c>
      <c r="G22" s="3">
        <v>2</v>
      </c>
      <c r="H22" s="3">
        <v>0</v>
      </c>
      <c r="I22" s="3">
        <v>0</v>
      </c>
      <c r="J22" s="3">
        <v>2</v>
      </c>
      <c r="K22" s="3">
        <v>3</v>
      </c>
      <c r="L22" s="3">
        <v>3</v>
      </c>
      <c r="M22" s="3">
        <v>1</v>
      </c>
      <c r="N22" s="3">
        <v>0</v>
      </c>
    </row>
    <row r="23" spans="1:14" ht="24.75" customHeight="1">
      <c r="A23" s="2" t="s">
        <v>22</v>
      </c>
      <c r="B23" s="17">
        <f>SUM(C23:N23)</f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</row>
    <row r="24" spans="1:14" ht="24.75" customHeight="1">
      <c r="A24" s="2" t="s">
        <v>18</v>
      </c>
      <c r="B24" s="17">
        <f>SUM(C24:N24)</f>
        <v>1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24.75" customHeight="1">
      <c r="A25" s="2" t="s">
        <v>20</v>
      </c>
      <c r="B25" s="17">
        <f>SUM(C25:N25)</f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</row>
    <row r="26" spans="1:14" ht="24.75" customHeight="1" thickBot="1">
      <c r="A26" s="8"/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</sheetData>
  <mergeCells count="3">
    <mergeCell ref="C7:N7"/>
    <mergeCell ref="A3:N3"/>
    <mergeCell ref="A4:N4"/>
  </mergeCells>
  <printOptions horizontalCentered="1"/>
  <pageMargins left="0.3937007874015748" right="0.3937007874015748" top="2.17" bottom="0.7874015748031497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A53" sqref="A53"/>
    </sheetView>
  </sheetViews>
  <sheetFormatPr defaultColWidth="11.421875" defaultRowHeight="13.5" customHeight="1"/>
  <cols>
    <col min="1" max="1" width="45.7109375" style="2" customWidth="1"/>
    <col min="2" max="2" width="11.421875" style="2" customWidth="1"/>
    <col min="3" max="3" width="13.00390625" style="2" customWidth="1"/>
    <col min="4" max="4" width="13.28125" style="2" customWidth="1"/>
    <col min="5" max="5" width="13.7109375" style="2" customWidth="1"/>
    <col min="6" max="16384" width="11.421875" style="2" customWidth="1"/>
  </cols>
  <sheetData>
    <row r="1" ht="13.5" customHeight="1">
      <c r="A1" s="5" t="s">
        <v>225</v>
      </c>
    </row>
    <row r="4" spans="1:5" ht="13.5" customHeight="1">
      <c r="A4" s="64" t="s">
        <v>27</v>
      </c>
      <c r="B4" s="64"/>
      <c r="C4" s="64"/>
      <c r="D4" s="64"/>
      <c r="E4" s="64"/>
    </row>
    <row r="5" spans="1:5" ht="13.5" customHeight="1">
      <c r="A5" s="64" t="s">
        <v>210</v>
      </c>
      <c r="B5" s="64"/>
      <c r="C5" s="64"/>
      <c r="D5" s="64"/>
      <c r="E5" s="64"/>
    </row>
    <row r="7" ht="13.5" customHeight="1" thickBot="1"/>
    <row r="8" spans="1:5" ht="13.5" customHeight="1">
      <c r="A8" s="7"/>
      <c r="B8" s="11"/>
      <c r="C8" s="7"/>
      <c r="D8" s="7"/>
      <c r="E8" s="7"/>
    </row>
    <row r="9" spans="1:5" ht="13.5" customHeight="1" thickBot="1">
      <c r="A9" s="4"/>
      <c r="B9" s="12" t="s">
        <v>29</v>
      </c>
      <c r="C9" s="63" t="s">
        <v>34</v>
      </c>
      <c r="D9" s="63"/>
      <c r="E9" s="63"/>
    </row>
    <row r="10" spans="1:5" ht="13.5" customHeight="1">
      <c r="A10" s="4" t="s">
        <v>28</v>
      </c>
      <c r="B10" s="14"/>
      <c r="C10" s="4" t="s">
        <v>30</v>
      </c>
      <c r="D10" s="4" t="s">
        <v>31</v>
      </c>
      <c r="E10" s="4" t="s">
        <v>32</v>
      </c>
    </row>
    <row r="11" spans="2:5" ht="13.5" customHeight="1">
      <c r="B11" s="14"/>
      <c r="C11" s="4"/>
      <c r="D11" s="4"/>
      <c r="E11" s="4" t="s">
        <v>33</v>
      </c>
    </row>
    <row r="12" spans="1:5" ht="13.5" customHeight="1" thickBot="1">
      <c r="A12" s="8"/>
      <c r="B12" s="13"/>
      <c r="C12" s="8"/>
      <c r="D12" s="8"/>
      <c r="E12" s="8"/>
    </row>
    <row r="13" ht="13.5" customHeight="1">
      <c r="B13" s="14"/>
    </row>
    <row r="14" spans="1:5" ht="13.5" customHeight="1">
      <c r="A14" s="4" t="s">
        <v>4</v>
      </c>
      <c r="B14" s="16">
        <f>SUM(B16:B91)-(B62)</f>
        <v>1335</v>
      </c>
      <c r="C14" s="9">
        <f>SUM(C16:C93)-(C62)</f>
        <v>518</v>
      </c>
      <c r="D14" s="9">
        <f>SUM(D16:D93)-(D62)</f>
        <v>460</v>
      </c>
      <c r="E14" s="9">
        <f>SUM(E16:E93)-(E62)</f>
        <v>58</v>
      </c>
    </row>
    <row r="15" ht="13.5" customHeight="1">
      <c r="B15" s="14"/>
    </row>
    <row r="16" spans="1:5" ht="13.5" customHeight="1">
      <c r="A16" s="2" t="s">
        <v>35</v>
      </c>
      <c r="B16" s="17">
        <v>1</v>
      </c>
      <c r="C16" s="3">
        <f aca="true" t="shared" si="0" ref="C16:C45">SUM(D16:E16)</f>
        <v>0</v>
      </c>
      <c r="D16" s="3">
        <v>0</v>
      </c>
      <c r="E16" s="3">
        <v>0</v>
      </c>
    </row>
    <row r="17" spans="1:5" ht="13.5" customHeight="1">
      <c r="A17" s="2" t="s">
        <v>211</v>
      </c>
      <c r="B17" s="17">
        <v>1</v>
      </c>
      <c r="C17" s="3">
        <f t="shared" si="0"/>
        <v>1</v>
      </c>
      <c r="D17" s="3">
        <v>1</v>
      </c>
      <c r="E17" s="3">
        <v>0</v>
      </c>
    </row>
    <row r="18" spans="1:5" ht="13.5" customHeight="1">
      <c r="A18" s="2" t="s">
        <v>36</v>
      </c>
      <c r="B18" s="17">
        <v>9</v>
      </c>
      <c r="C18" s="3">
        <f t="shared" si="0"/>
        <v>5</v>
      </c>
      <c r="D18" s="3">
        <v>4</v>
      </c>
      <c r="E18" s="3">
        <v>1</v>
      </c>
    </row>
    <row r="19" spans="1:5" ht="13.5" customHeight="1">
      <c r="A19" s="2" t="s">
        <v>37</v>
      </c>
      <c r="B19" s="17">
        <v>10</v>
      </c>
      <c r="C19" s="3">
        <f t="shared" si="0"/>
        <v>8</v>
      </c>
      <c r="D19" s="3">
        <v>6</v>
      </c>
      <c r="E19" s="3">
        <v>2</v>
      </c>
    </row>
    <row r="20" spans="1:5" ht="13.5" customHeight="1">
      <c r="A20" s="2" t="s">
        <v>38</v>
      </c>
      <c r="B20" s="17">
        <v>23</v>
      </c>
      <c r="C20" s="3">
        <f t="shared" si="0"/>
        <v>10</v>
      </c>
      <c r="D20" s="3">
        <v>7</v>
      </c>
      <c r="E20" s="3">
        <v>3</v>
      </c>
    </row>
    <row r="21" spans="1:5" ht="13.5" customHeight="1">
      <c r="A21" s="2" t="s">
        <v>39</v>
      </c>
      <c r="B21" s="17">
        <v>2</v>
      </c>
      <c r="C21" s="3">
        <f t="shared" si="0"/>
        <v>2</v>
      </c>
      <c r="D21" s="3">
        <v>1</v>
      </c>
      <c r="E21" s="3">
        <v>1</v>
      </c>
    </row>
    <row r="22" spans="1:5" ht="13.5" customHeight="1">
      <c r="A22" s="2" t="s">
        <v>40</v>
      </c>
      <c r="B22" s="17">
        <v>2</v>
      </c>
      <c r="C22" s="3">
        <f t="shared" si="0"/>
        <v>1</v>
      </c>
      <c r="D22" s="3">
        <v>1</v>
      </c>
      <c r="E22" s="3">
        <v>0</v>
      </c>
    </row>
    <row r="23" spans="1:5" ht="13.5" customHeight="1">
      <c r="A23" s="2" t="s">
        <v>42</v>
      </c>
      <c r="B23" s="17">
        <v>1</v>
      </c>
      <c r="C23" s="3">
        <f t="shared" si="0"/>
        <v>0</v>
      </c>
      <c r="D23" s="3">
        <v>0</v>
      </c>
      <c r="E23" s="3">
        <v>0</v>
      </c>
    </row>
    <row r="24" spans="1:5" ht="13.5" customHeight="1">
      <c r="A24" s="2" t="s">
        <v>44</v>
      </c>
      <c r="B24" s="17">
        <v>1</v>
      </c>
      <c r="C24" s="3">
        <f t="shared" si="0"/>
        <v>0</v>
      </c>
      <c r="D24" s="3">
        <v>0</v>
      </c>
      <c r="E24" s="3">
        <v>0</v>
      </c>
    </row>
    <row r="25" spans="1:5" ht="13.5" customHeight="1">
      <c r="A25" s="2" t="s">
        <v>45</v>
      </c>
      <c r="B25" s="17">
        <v>16</v>
      </c>
      <c r="C25" s="3">
        <f t="shared" si="0"/>
        <v>5</v>
      </c>
      <c r="D25" s="3">
        <v>5</v>
      </c>
      <c r="E25" s="3">
        <v>0</v>
      </c>
    </row>
    <row r="26" spans="1:5" ht="13.5" customHeight="1">
      <c r="A26" s="2" t="s">
        <v>46</v>
      </c>
      <c r="B26" s="17">
        <v>41</v>
      </c>
      <c r="C26" s="3">
        <f t="shared" si="0"/>
        <v>28</v>
      </c>
      <c r="D26" s="3">
        <v>26</v>
      </c>
      <c r="E26" s="3">
        <v>2</v>
      </c>
    </row>
    <row r="27" spans="1:5" ht="13.5" customHeight="1">
      <c r="A27" s="2" t="s">
        <v>47</v>
      </c>
      <c r="B27" s="17">
        <v>25</v>
      </c>
      <c r="C27" s="3">
        <f t="shared" si="0"/>
        <v>9</v>
      </c>
      <c r="D27" s="3">
        <v>4</v>
      </c>
      <c r="E27" s="3">
        <v>5</v>
      </c>
    </row>
    <row r="28" spans="1:5" ht="13.5" customHeight="1">
      <c r="A28" s="2" t="s">
        <v>48</v>
      </c>
      <c r="B28" s="17">
        <v>13</v>
      </c>
      <c r="C28" s="3">
        <f t="shared" si="0"/>
        <v>7</v>
      </c>
      <c r="D28" s="3">
        <v>7</v>
      </c>
      <c r="E28" s="3">
        <v>0</v>
      </c>
    </row>
    <row r="29" spans="1:5" ht="13.5" customHeight="1">
      <c r="A29" s="2" t="s">
        <v>49</v>
      </c>
      <c r="B29" s="17">
        <v>1</v>
      </c>
      <c r="C29" s="3">
        <f t="shared" si="0"/>
        <v>1</v>
      </c>
      <c r="D29" s="3">
        <v>0</v>
      </c>
      <c r="E29" s="3">
        <v>1</v>
      </c>
    </row>
    <row r="30" spans="1:5" ht="13.5" customHeight="1">
      <c r="A30" s="2" t="s">
        <v>50</v>
      </c>
      <c r="B30" s="17">
        <v>21</v>
      </c>
      <c r="C30" s="3">
        <f t="shared" si="0"/>
        <v>7</v>
      </c>
      <c r="D30" s="3">
        <v>7</v>
      </c>
      <c r="E30" s="3">
        <v>0</v>
      </c>
    </row>
    <row r="31" spans="1:5" ht="13.5" customHeight="1">
      <c r="A31" s="2" t="s">
        <v>51</v>
      </c>
      <c r="B31" s="17">
        <v>14</v>
      </c>
      <c r="C31" s="3">
        <f t="shared" si="0"/>
        <v>15</v>
      </c>
      <c r="D31" s="3">
        <v>12</v>
      </c>
      <c r="E31" s="3">
        <v>3</v>
      </c>
    </row>
    <row r="32" spans="1:5" ht="13.5" customHeight="1">
      <c r="A32" s="2" t="s">
        <v>52</v>
      </c>
      <c r="B32" s="17">
        <v>30</v>
      </c>
      <c r="C32" s="3">
        <f t="shared" si="0"/>
        <v>25</v>
      </c>
      <c r="D32" s="3">
        <v>24</v>
      </c>
      <c r="E32" s="3">
        <v>1</v>
      </c>
    </row>
    <row r="33" spans="1:5" ht="13.5" customHeight="1">
      <c r="A33" s="2" t="s">
        <v>53</v>
      </c>
      <c r="B33" s="17">
        <v>21</v>
      </c>
      <c r="C33" s="3">
        <f t="shared" si="0"/>
        <v>16</v>
      </c>
      <c r="D33" s="3">
        <v>16</v>
      </c>
      <c r="E33" s="3">
        <v>0</v>
      </c>
    </row>
    <row r="34" spans="1:5" ht="13.5" customHeight="1">
      <c r="A34" s="2" t="s">
        <v>55</v>
      </c>
      <c r="B34" s="17">
        <v>149</v>
      </c>
      <c r="C34" s="3">
        <f t="shared" si="0"/>
        <v>34</v>
      </c>
      <c r="D34" s="3">
        <v>28</v>
      </c>
      <c r="E34" s="3">
        <v>6</v>
      </c>
    </row>
    <row r="35" spans="1:5" ht="13.5" customHeight="1">
      <c r="A35" s="2" t="s">
        <v>54</v>
      </c>
      <c r="B35" s="17">
        <v>72</v>
      </c>
      <c r="C35" s="3">
        <f t="shared" si="0"/>
        <v>15</v>
      </c>
      <c r="D35" s="3">
        <v>11</v>
      </c>
      <c r="E35" s="3">
        <v>4</v>
      </c>
    </row>
    <row r="36" spans="1:5" ht="13.5" customHeight="1">
      <c r="A36" s="2" t="s">
        <v>56</v>
      </c>
      <c r="B36" s="17">
        <v>6</v>
      </c>
      <c r="C36" s="3">
        <f t="shared" si="0"/>
        <v>0</v>
      </c>
      <c r="D36" s="3">
        <v>0</v>
      </c>
      <c r="E36" s="3">
        <v>0</v>
      </c>
    </row>
    <row r="37" spans="1:5" ht="13.5" customHeight="1">
      <c r="A37" s="2" t="s">
        <v>57</v>
      </c>
      <c r="B37" s="17">
        <v>1</v>
      </c>
      <c r="C37" s="3">
        <f t="shared" si="0"/>
        <v>0</v>
      </c>
      <c r="D37" s="3">
        <v>0</v>
      </c>
      <c r="E37" s="3">
        <v>0</v>
      </c>
    </row>
    <row r="38" spans="1:5" ht="13.5" customHeight="1">
      <c r="A38" s="2" t="s">
        <v>58</v>
      </c>
      <c r="B38" s="17">
        <v>4</v>
      </c>
      <c r="C38" s="3">
        <f t="shared" si="0"/>
        <v>4</v>
      </c>
      <c r="D38" s="3">
        <v>4</v>
      </c>
      <c r="E38" s="3">
        <v>0</v>
      </c>
    </row>
    <row r="39" spans="1:5" ht="13.5" customHeight="1">
      <c r="A39" s="2" t="s">
        <v>59</v>
      </c>
      <c r="B39" s="17">
        <v>3</v>
      </c>
      <c r="C39" s="3">
        <f t="shared" si="0"/>
        <v>0</v>
      </c>
      <c r="D39" s="3">
        <v>0</v>
      </c>
      <c r="E39" s="3">
        <v>0</v>
      </c>
    </row>
    <row r="40" spans="1:5" ht="13.5" customHeight="1">
      <c r="A40" s="2" t="s">
        <v>60</v>
      </c>
      <c r="B40" s="17">
        <v>7</v>
      </c>
      <c r="C40" s="3">
        <f t="shared" si="0"/>
        <v>3</v>
      </c>
      <c r="D40" s="3">
        <v>3</v>
      </c>
      <c r="E40" s="3">
        <v>0</v>
      </c>
    </row>
    <row r="41" spans="1:5" ht="13.5" customHeight="1">
      <c r="A41" s="2" t="s">
        <v>61</v>
      </c>
      <c r="B41" s="17">
        <v>1</v>
      </c>
      <c r="C41" s="3">
        <f t="shared" si="0"/>
        <v>1</v>
      </c>
      <c r="D41" s="3">
        <v>1</v>
      </c>
      <c r="E41" s="3">
        <v>0</v>
      </c>
    </row>
    <row r="42" spans="1:5" ht="13.5" customHeight="1">
      <c r="A42" s="2" t="s">
        <v>62</v>
      </c>
      <c r="B42" s="17">
        <v>22</v>
      </c>
      <c r="C42" s="3">
        <f t="shared" si="0"/>
        <v>19</v>
      </c>
      <c r="D42" s="3">
        <v>19</v>
      </c>
      <c r="E42" s="3">
        <v>0</v>
      </c>
    </row>
    <row r="43" spans="1:5" ht="13.5" customHeight="1">
      <c r="A43" s="2" t="s">
        <v>63</v>
      </c>
      <c r="B43" s="17">
        <v>7</v>
      </c>
      <c r="C43" s="3">
        <f t="shared" si="0"/>
        <v>3</v>
      </c>
      <c r="D43" s="3">
        <v>3</v>
      </c>
      <c r="E43" s="3">
        <v>0</v>
      </c>
    </row>
    <row r="44" spans="1:5" ht="13.5" customHeight="1">
      <c r="A44" s="2" t="s">
        <v>64</v>
      </c>
      <c r="B44" s="17">
        <v>16</v>
      </c>
      <c r="C44" s="3">
        <f t="shared" si="0"/>
        <v>4</v>
      </c>
      <c r="D44" s="3">
        <v>3</v>
      </c>
      <c r="E44" s="3">
        <v>1</v>
      </c>
    </row>
    <row r="45" spans="1:5" ht="13.5" customHeight="1">
      <c r="A45" s="2" t="s">
        <v>65</v>
      </c>
      <c r="B45" s="17">
        <v>27</v>
      </c>
      <c r="C45" s="3">
        <f t="shared" si="0"/>
        <v>27</v>
      </c>
      <c r="D45" s="3">
        <v>27</v>
      </c>
      <c r="E45" s="3">
        <v>0</v>
      </c>
    </row>
    <row r="46" spans="1:5" ht="13.5" customHeight="1">
      <c r="A46" s="2" t="s">
        <v>66</v>
      </c>
      <c r="B46" s="17">
        <v>37</v>
      </c>
      <c r="C46" s="3">
        <f>SUM(D46:E46)</f>
        <v>37</v>
      </c>
      <c r="D46" s="3">
        <v>37</v>
      </c>
      <c r="E46" s="3">
        <v>0</v>
      </c>
    </row>
    <row r="47" spans="1:5" ht="13.5" customHeight="1">
      <c r="A47" s="2" t="s">
        <v>67</v>
      </c>
      <c r="B47" s="17">
        <v>2</v>
      </c>
      <c r="C47" s="3">
        <f>SUM(D47:E47)</f>
        <v>0</v>
      </c>
      <c r="D47" s="3">
        <v>0</v>
      </c>
      <c r="E47" s="3">
        <v>0</v>
      </c>
    </row>
    <row r="48" spans="1:5" ht="13.5" customHeight="1">
      <c r="A48" s="2" t="s">
        <v>68</v>
      </c>
      <c r="B48" s="17">
        <v>1</v>
      </c>
      <c r="C48" s="3">
        <f>SUM(D48:E48)</f>
        <v>0</v>
      </c>
      <c r="D48" s="3">
        <v>0</v>
      </c>
      <c r="E48" s="3">
        <v>0</v>
      </c>
    </row>
    <row r="49" spans="1:5" ht="13.5" customHeight="1" thickBot="1">
      <c r="A49" s="5" t="s">
        <v>226</v>
      </c>
      <c r="B49" s="3"/>
      <c r="C49" s="3"/>
      <c r="D49" s="3"/>
      <c r="E49" s="3"/>
    </row>
    <row r="50" spans="1:5" ht="13.5" customHeight="1">
      <c r="A50" s="7"/>
      <c r="B50" s="11"/>
      <c r="C50" s="7"/>
      <c r="D50" s="7"/>
      <c r="E50" s="7"/>
    </row>
    <row r="51" spans="1:5" ht="13.5" customHeight="1" thickBot="1">
      <c r="A51" s="4"/>
      <c r="B51" s="12" t="s">
        <v>29</v>
      </c>
      <c r="C51" s="63" t="s">
        <v>34</v>
      </c>
      <c r="D51" s="63"/>
      <c r="E51" s="63"/>
    </row>
    <row r="52" spans="1:5" ht="13.5" customHeight="1">
      <c r="A52" s="4" t="s">
        <v>28</v>
      </c>
      <c r="B52" s="14"/>
      <c r="C52" s="4" t="s">
        <v>30</v>
      </c>
      <c r="D52" s="4" t="s">
        <v>31</v>
      </c>
      <c r="E52" s="4" t="s">
        <v>32</v>
      </c>
    </row>
    <row r="53" spans="2:5" ht="13.5" customHeight="1">
      <c r="B53" s="14"/>
      <c r="C53" s="4"/>
      <c r="D53" s="4"/>
      <c r="E53" s="4" t="s">
        <v>33</v>
      </c>
    </row>
    <row r="54" spans="1:5" ht="13.5" customHeight="1" thickBot="1">
      <c r="A54" s="8"/>
      <c r="B54" s="13"/>
      <c r="C54" s="8"/>
      <c r="D54" s="8"/>
      <c r="E54" s="8"/>
    </row>
    <row r="55" ht="13.5" customHeight="1">
      <c r="B55" s="11"/>
    </row>
    <row r="56" spans="1:5" ht="13.5" customHeight="1">
      <c r="A56" s="2" t="s">
        <v>69</v>
      </c>
      <c r="B56" s="17">
        <v>8</v>
      </c>
      <c r="C56" s="3">
        <f>SUM(D56:E56)</f>
        <v>10</v>
      </c>
      <c r="D56" s="3">
        <v>8</v>
      </c>
      <c r="E56" s="3">
        <v>2</v>
      </c>
    </row>
    <row r="57" spans="1:5" ht="13.5" customHeight="1">
      <c r="A57" s="2" t="s">
        <v>70</v>
      </c>
      <c r="B57" s="17">
        <v>3</v>
      </c>
      <c r="C57" s="3">
        <f>SUM(D57:E57)</f>
        <v>2</v>
      </c>
      <c r="D57" s="3">
        <v>2</v>
      </c>
      <c r="E57" s="3">
        <v>0</v>
      </c>
    </row>
    <row r="58" spans="1:5" ht="13.5" customHeight="1">
      <c r="A58" s="2" t="s">
        <v>71</v>
      </c>
      <c r="B58" s="17">
        <v>1</v>
      </c>
      <c r="C58" s="3">
        <f>SUM(D58:E58)</f>
        <v>1</v>
      </c>
      <c r="D58" s="3">
        <v>1</v>
      </c>
      <c r="E58" s="3">
        <v>0</v>
      </c>
    </row>
    <row r="59" spans="1:5" ht="13.5" customHeight="1">
      <c r="A59" s="2" t="s">
        <v>72</v>
      </c>
      <c r="B59" s="17">
        <v>409</v>
      </c>
      <c r="C59" s="3">
        <f>SUM(D59:E59)</f>
        <v>52</v>
      </c>
      <c r="D59" s="3">
        <v>44</v>
      </c>
      <c r="E59" s="3">
        <v>8</v>
      </c>
    </row>
    <row r="60" spans="1:5" ht="13.5" customHeight="1">
      <c r="A60" s="2" t="s">
        <v>73</v>
      </c>
      <c r="B60" s="17">
        <v>172</v>
      </c>
      <c r="C60" s="3">
        <f>SUM(D60:E60)</f>
        <v>63</v>
      </c>
      <c r="D60" s="3">
        <v>57</v>
      </c>
      <c r="E60" s="3">
        <v>6</v>
      </c>
    </row>
    <row r="61" spans="2:5" ht="13.5" customHeight="1">
      <c r="B61" s="17"/>
      <c r="C61" s="3"/>
      <c r="D61" s="3"/>
      <c r="E61" s="3"/>
    </row>
    <row r="62" spans="1:5" ht="13.5" customHeight="1">
      <c r="A62" s="18" t="s">
        <v>74</v>
      </c>
      <c r="B62" s="19">
        <f>SUM(B64:B67)</f>
        <v>66</v>
      </c>
      <c r="C62" s="18">
        <f>SUM(C64:C67)</f>
        <v>28</v>
      </c>
      <c r="D62" s="18">
        <f>SUM(D64:D67)</f>
        <v>25</v>
      </c>
      <c r="E62" s="18">
        <f>SUM(E64:E67)</f>
        <v>3</v>
      </c>
    </row>
    <row r="63" spans="2:5" ht="13.5" customHeight="1">
      <c r="B63" s="17"/>
      <c r="C63" s="3"/>
      <c r="D63" s="3"/>
      <c r="E63" s="3"/>
    </row>
    <row r="64" spans="1:5" ht="13.5" customHeight="1">
      <c r="A64" s="2" t="s">
        <v>75</v>
      </c>
      <c r="B64" s="17">
        <v>23</v>
      </c>
      <c r="C64" s="3">
        <f>SUM(D64:E64)</f>
        <v>9</v>
      </c>
      <c r="D64" s="3">
        <v>7</v>
      </c>
      <c r="E64" s="3">
        <v>2</v>
      </c>
    </row>
    <row r="65" spans="1:5" ht="13.5" customHeight="1">
      <c r="A65" s="2" t="s">
        <v>76</v>
      </c>
      <c r="B65" s="17">
        <v>21</v>
      </c>
      <c r="C65" s="3">
        <f>SUM(D65:E65)</f>
        <v>10</v>
      </c>
      <c r="D65" s="3">
        <v>9</v>
      </c>
      <c r="E65" s="3">
        <v>1</v>
      </c>
    </row>
    <row r="66" spans="1:5" ht="13.5" customHeight="1">
      <c r="A66" s="2" t="s">
        <v>77</v>
      </c>
      <c r="B66" s="17">
        <v>1</v>
      </c>
      <c r="C66" s="3">
        <f>SUM(D66:E66)</f>
        <v>0</v>
      </c>
      <c r="D66" s="3">
        <v>0</v>
      </c>
      <c r="E66" s="3">
        <v>0</v>
      </c>
    </row>
    <row r="67" spans="1:5" ht="13.5" customHeight="1">
      <c r="A67" s="2" t="s">
        <v>78</v>
      </c>
      <c r="B67" s="17">
        <v>21</v>
      </c>
      <c r="C67" s="3">
        <f>SUM(D67:E67)</f>
        <v>9</v>
      </c>
      <c r="D67" s="3">
        <v>9</v>
      </c>
      <c r="E67" s="3">
        <v>0</v>
      </c>
    </row>
    <row r="68" spans="2:5" ht="13.5" customHeight="1">
      <c r="B68" s="17"/>
      <c r="C68" s="3"/>
      <c r="D68" s="3"/>
      <c r="E68" s="3"/>
    </row>
    <row r="69" spans="1:5" ht="13.5" customHeight="1">
      <c r="A69" s="2" t="s">
        <v>79</v>
      </c>
      <c r="B69" s="17">
        <v>2</v>
      </c>
      <c r="C69" s="3">
        <f aca="true" t="shared" si="1" ref="C69:C91">SUM(D69:E69)</f>
        <v>2</v>
      </c>
      <c r="D69" s="3">
        <v>2</v>
      </c>
      <c r="E69" s="3">
        <v>0</v>
      </c>
    </row>
    <row r="70" spans="1:5" ht="13.5" customHeight="1">
      <c r="A70" s="2" t="s">
        <v>80</v>
      </c>
      <c r="B70" s="17">
        <v>1</v>
      </c>
      <c r="C70" s="3">
        <f t="shared" si="1"/>
        <v>1</v>
      </c>
      <c r="D70" s="3">
        <v>1</v>
      </c>
      <c r="E70" s="3">
        <v>0</v>
      </c>
    </row>
    <row r="71" spans="1:5" ht="13.5" customHeight="1">
      <c r="A71" s="2" t="s">
        <v>81</v>
      </c>
      <c r="B71" s="17">
        <v>6</v>
      </c>
      <c r="C71" s="3">
        <f t="shared" si="1"/>
        <v>6</v>
      </c>
      <c r="D71" s="3">
        <v>6</v>
      </c>
      <c r="E71" s="3">
        <v>0</v>
      </c>
    </row>
    <row r="72" spans="1:5" ht="13.5" customHeight="1">
      <c r="A72" s="2" t="s">
        <v>82</v>
      </c>
      <c r="B72" s="17">
        <v>1</v>
      </c>
      <c r="C72" s="3">
        <f t="shared" si="1"/>
        <v>1</v>
      </c>
      <c r="D72" s="3">
        <v>1</v>
      </c>
      <c r="E72" s="3">
        <v>0</v>
      </c>
    </row>
    <row r="73" spans="1:5" ht="13.5" customHeight="1">
      <c r="A73" s="2" t="s">
        <v>83</v>
      </c>
      <c r="B73" s="17">
        <v>3</v>
      </c>
      <c r="C73" s="3">
        <f t="shared" si="1"/>
        <v>3</v>
      </c>
      <c r="D73" s="3">
        <v>3</v>
      </c>
      <c r="E73" s="3">
        <v>0</v>
      </c>
    </row>
    <row r="74" spans="1:5" ht="13.5" customHeight="1">
      <c r="A74" s="2" t="s">
        <v>84</v>
      </c>
      <c r="B74" s="17">
        <v>1</v>
      </c>
      <c r="C74" s="3">
        <f t="shared" si="1"/>
        <v>1</v>
      </c>
      <c r="D74" s="3">
        <v>1</v>
      </c>
      <c r="E74" s="3">
        <v>0</v>
      </c>
    </row>
    <row r="75" spans="1:5" ht="13.5" customHeight="1">
      <c r="A75" s="2" t="s">
        <v>88</v>
      </c>
      <c r="B75" s="17">
        <v>10</v>
      </c>
      <c r="C75" s="3">
        <f t="shared" si="1"/>
        <v>5</v>
      </c>
      <c r="D75" s="3">
        <v>5</v>
      </c>
      <c r="E75" s="3">
        <v>0</v>
      </c>
    </row>
    <row r="76" spans="1:5" ht="13.5" customHeight="1">
      <c r="A76" s="2" t="s">
        <v>91</v>
      </c>
      <c r="B76" s="17">
        <v>2</v>
      </c>
      <c r="C76" s="3">
        <f t="shared" si="1"/>
        <v>1</v>
      </c>
      <c r="D76" s="3">
        <v>1</v>
      </c>
      <c r="E76" s="3">
        <v>0</v>
      </c>
    </row>
    <row r="77" spans="1:5" ht="13.5" customHeight="1">
      <c r="A77" s="2" t="s">
        <v>85</v>
      </c>
      <c r="B77" s="17">
        <v>3</v>
      </c>
      <c r="C77" s="3">
        <f t="shared" si="1"/>
        <v>3</v>
      </c>
      <c r="D77" s="3">
        <v>3</v>
      </c>
      <c r="E77" s="3">
        <v>0</v>
      </c>
    </row>
    <row r="78" spans="1:5" ht="13.5" customHeight="1">
      <c r="A78" s="2" t="s">
        <v>200</v>
      </c>
      <c r="B78" s="17">
        <v>6</v>
      </c>
      <c r="C78" s="3">
        <f t="shared" si="1"/>
        <v>5</v>
      </c>
      <c r="D78" s="3">
        <v>4</v>
      </c>
      <c r="E78" s="3">
        <v>1</v>
      </c>
    </row>
    <row r="79" spans="1:5" ht="13.5" customHeight="1">
      <c r="A79" s="2" t="s">
        <v>86</v>
      </c>
      <c r="B79" s="17">
        <v>1</v>
      </c>
      <c r="C79" s="3">
        <f t="shared" si="1"/>
        <v>0</v>
      </c>
      <c r="D79" s="3">
        <v>0</v>
      </c>
      <c r="E79" s="3">
        <v>0</v>
      </c>
    </row>
    <row r="80" spans="1:5" ht="13.5" customHeight="1">
      <c r="A80" s="2" t="s">
        <v>87</v>
      </c>
      <c r="B80" s="17">
        <v>1</v>
      </c>
      <c r="C80" s="3">
        <f t="shared" si="1"/>
        <v>0</v>
      </c>
      <c r="D80" s="3">
        <v>0</v>
      </c>
      <c r="E80" s="3">
        <v>0</v>
      </c>
    </row>
    <row r="81" spans="1:5" ht="13.5" customHeight="1">
      <c r="A81" s="2" t="s">
        <v>89</v>
      </c>
      <c r="B81" s="17">
        <v>11</v>
      </c>
      <c r="C81" s="3">
        <f t="shared" si="1"/>
        <v>10</v>
      </c>
      <c r="D81" s="3">
        <v>10</v>
      </c>
      <c r="E81" s="3">
        <v>0</v>
      </c>
    </row>
    <row r="82" spans="1:5" ht="13.5" customHeight="1">
      <c r="A82" s="2" t="s">
        <v>90</v>
      </c>
      <c r="B82" s="17">
        <v>2</v>
      </c>
      <c r="C82" s="3">
        <f t="shared" si="1"/>
        <v>1</v>
      </c>
      <c r="D82" s="3">
        <v>0</v>
      </c>
      <c r="E82" s="3">
        <v>1</v>
      </c>
    </row>
    <row r="83" spans="1:5" ht="13.5" customHeight="1">
      <c r="A83" s="2" t="s">
        <v>92</v>
      </c>
      <c r="B83" s="17">
        <v>1</v>
      </c>
      <c r="C83" s="3">
        <f t="shared" si="1"/>
        <v>1</v>
      </c>
      <c r="D83" s="3">
        <v>1</v>
      </c>
      <c r="E83" s="3">
        <v>0</v>
      </c>
    </row>
    <row r="84" spans="1:5" ht="13.5" customHeight="1">
      <c r="A84" s="2" t="s">
        <v>93</v>
      </c>
      <c r="B84" s="17">
        <v>1</v>
      </c>
      <c r="C84" s="3">
        <f t="shared" si="1"/>
        <v>1</v>
      </c>
      <c r="D84" s="3">
        <v>1</v>
      </c>
      <c r="E84" s="3">
        <v>0</v>
      </c>
    </row>
    <row r="85" spans="1:5" ht="13.5" customHeight="1">
      <c r="A85" s="2" t="s">
        <v>94</v>
      </c>
      <c r="B85" s="17">
        <v>2</v>
      </c>
      <c r="C85" s="3">
        <f t="shared" si="1"/>
        <v>1</v>
      </c>
      <c r="D85" s="3">
        <v>1</v>
      </c>
      <c r="E85" s="3">
        <v>0</v>
      </c>
    </row>
    <row r="86" spans="1:5" ht="13.5" customHeight="1">
      <c r="A86" s="2" t="s">
        <v>95</v>
      </c>
      <c r="B86" s="17">
        <v>2</v>
      </c>
      <c r="C86" s="3">
        <f t="shared" si="1"/>
        <v>0</v>
      </c>
      <c r="D86" s="3">
        <v>0</v>
      </c>
      <c r="E86" s="3">
        <v>0</v>
      </c>
    </row>
    <row r="87" spans="1:5" ht="13.5" customHeight="1">
      <c r="A87" s="2" t="s">
        <v>96</v>
      </c>
      <c r="B87" s="17">
        <v>3</v>
      </c>
      <c r="C87" s="3">
        <f t="shared" si="1"/>
        <v>3</v>
      </c>
      <c r="D87" s="3">
        <v>3</v>
      </c>
      <c r="E87" s="3">
        <v>0</v>
      </c>
    </row>
    <row r="88" spans="1:5" ht="13.5" customHeight="1">
      <c r="A88" s="2" t="s">
        <v>98</v>
      </c>
      <c r="B88" s="17">
        <v>18</v>
      </c>
      <c r="C88" s="3">
        <f>SUM(D88:E88)</f>
        <v>14</v>
      </c>
      <c r="D88" s="3">
        <v>11</v>
      </c>
      <c r="E88" s="3">
        <v>3</v>
      </c>
    </row>
    <row r="89" spans="1:5" ht="13.5" customHeight="1">
      <c r="A89" s="2" t="s">
        <v>97</v>
      </c>
      <c r="B89" s="17">
        <v>1</v>
      </c>
      <c r="C89" s="3">
        <f t="shared" si="1"/>
        <v>1</v>
      </c>
      <c r="D89" s="3">
        <v>1</v>
      </c>
      <c r="E89" s="3">
        <v>0</v>
      </c>
    </row>
    <row r="90" spans="1:5" ht="13.5" customHeight="1">
      <c r="A90" s="2" t="s">
        <v>41</v>
      </c>
      <c r="B90" s="17">
        <v>7</v>
      </c>
      <c r="C90" s="3">
        <f t="shared" si="1"/>
        <v>9</v>
      </c>
      <c r="D90" s="3">
        <v>7</v>
      </c>
      <c r="E90" s="3">
        <v>2</v>
      </c>
    </row>
    <row r="91" spans="1:5" ht="13.5" customHeight="1">
      <c r="A91" s="2" t="s">
        <v>43</v>
      </c>
      <c r="B91" s="17">
        <v>4</v>
      </c>
      <c r="C91" s="3">
        <f t="shared" si="1"/>
        <v>6</v>
      </c>
      <c r="D91" s="3">
        <v>4</v>
      </c>
      <c r="E91" s="3">
        <v>2</v>
      </c>
    </row>
    <row r="92" spans="1:5" ht="13.5" customHeight="1" thickBot="1">
      <c r="A92" s="8"/>
      <c r="B92" s="13"/>
      <c r="C92" s="8"/>
      <c r="D92" s="8"/>
      <c r="E92" s="8"/>
    </row>
  </sheetData>
  <mergeCells count="4">
    <mergeCell ref="C9:E9"/>
    <mergeCell ref="A4:E4"/>
    <mergeCell ref="A5:E5"/>
    <mergeCell ref="C51:E51"/>
  </mergeCells>
  <printOptions horizontalCentered="1" verticalCentered="1"/>
  <pageMargins left="0.3937007874015748" right="0.3937007874015748" top="1.5" bottom="1.17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A53" sqref="A53"/>
    </sheetView>
  </sheetViews>
  <sheetFormatPr defaultColWidth="11.421875" defaultRowHeight="13.5" customHeight="1"/>
  <cols>
    <col min="1" max="1" width="42.00390625" style="2" customWidth="1"/>
    <col min="2" max="2" width="7.28125" style="2" customWidth="1"/>
    <col min="3" max="3" width="8.28125" style="2" customWidth="1"/>
    <col min="4" max="4" width="6.421875" style="2" customWidth="1"/>
    <col min="5" max="5" width="9.00390625" style="2" customWidth="1"/>
    <col min="6" max="6" width="7.7109375" style="2" customWidth="1"/>
    <col min="7" max="7" width="6.421875" style="2" customWidth="1"/>
    <col min="8" max="8" width="7.7109375" style="2" customWidth="1"/>
    <col min="9" max="9" width="7.140625" style="2" customWidth="1"/>
    <col min="10" max="16384" width="11.421875" style="2" customWidth="1"/>
  </cols>
  <sheetData>
    <row r="1" ht="13.5" customHeight="1">
      <c r="A1" s="5" t="s">
        <v>228</v>
      </c>
    </row>
    <row r="4" spans="1:9" ht="13.5" customHeight="1">
      <c r="A4" s="64" t="s">
        <v>99</v>
      </c>
      <c r="B4" s="64"/>
      <c r="C4" s="64"/>
      <c r="D4" s="64"/>
      <c r="E4" s="64"/>
      <c r="F4" s="64"/>
      <c r="G4" s="64"/>
      <c r="H4" s="64"/>
      <c r="I4" s="64"/>
    </row>
    <row r="5" spans="1:9" ht="13.5" customHeight="1">
      <c r="A5" s="64" t="s">
        <v>100</v>
      </c>
      <c r="B5" s="64"/>
      <c r="C5" s="64"/>
      <c r="D5" s="64"/>
      <c r="E5" s="64"/>
      <c r="F5" s="64"/>
      <c r="G5" s="64"/>
      <c r="H5" s="64"/>
      <c r="I5" s="64"/>
    </row>
    <row r="7" ht="13.5" customHeight="1" thickBot="1"/>
    <row r="8" spans="1:9" ht="13.5" customHeight="1">
      <c r="A8" s="7"/>
      <c r="B8" s="11"/>
      <c r="C8" s="7"/>
      <c r="D8" s="7"/>
      <c r="E8" s="7"/>
      <c r="F8" s="7"/>
      <c r="G8" s="7"/>
      <c r="H8" s="7"/>
      <c r="I8" s="7"/>
    </row>
    <row r="9" spans="1:9" ht="13.5" customHeight="1" thickBot="1">
      <c r="A9" s="4"/>
      <c r="B9" s="12" t="s">
        <v>4</v>
      </c>
      <c r="C9" s="63" t="s">
        <v>113</v>
      </c>
      <c r="D9" s="63"/>
      <c r="E9" s="63"/>
      <c r="F9" s="63"/>
      <c r="G9" s="63"/>
      <c r="H9" s="63"/>
      <c r="I9" s="63"/>
    </row>
    <row r="10" spans="1:9" ht="13.5" customHeight="1">
      <c r="A10" s="4" t="s">
        <v>28</v>
      </c>
      <c r="B10" s="14"/>
      <c r="C10" s="4" t="s">
        <v>0</v>
      </c>
      <c r="D10" s="4" t="s">
        <v>101</v>
      </c>
      <c r="E10" s="4" t="s">
        <v>103</v>
      </c>
      <c r="F10" s="4" t="s">
        <v>105</v>
      </c>
      <c r="G10" s="4" t="s">
        <v>107</v>
      </c>
      <c r="H10" s="4" t="s">
        <v>109</v>
      </c>
      <c r="I10" s="4" t="s">
        <v>111</v>
      </c>
    </row>
    <row r="11" spans="2:9" ht="13.5" customHeight="1">
      <c r="B11" s="14"/>
      <c r="C11" s="4"/>
      <c r="D11" s="4" t="s">
        <v>102</v>
      </c>
      <c r="E11" s="4" t="s">
        <v>104</v>
      </c>
      <c r="F11" s="4" t="s">
        <v>106</v>
      </c>
      <c r="G11" s="4" t="s">
        <v>108</v>
      </c>
      <c r="H11" s="4" t="s">
        <v>110</v>
      </c>
      <c r="I11" s="4" t="s">
        <v>112</v>
      </c>
    </row>
    <row r="12" spans="1:9" ht="13.5" customHeight="1" thickBot="1">
      <c r="A12" s="8"/>
      <c r="B12" s="13"/>
      <c r="C12" s="8"/>
      <c r="D12" s="8"/>
      <c r="E12" s="8"/>
      <c r="F12" s="8"/>
      <c r="G12" s="8"/>
      <c r="H12" s="8"/>
      <c r="I12" s="8"/>
    </row>
    <row r="13" ht="13.5" customHeight="1">
      <c r="B13" s="14"/>
    </row>
    <row r="14" spans="1:9" ht="13.5" customHeight="1">
      <c r="A14" s="4" t="s">
        <v>4</v>
      </c>
      <c r="B14" s="16">
        <f aca="true" t="shared" si="0" ref="B14:I14">SUM(B16:B92)-(B61)</f>
        <v>1335</v>
      </c>
      <c r="C14" s="9">
        <f t="shared" si="0"/>
        <v>1134</v>
      </c>
      <c r="D14" s="9">
        <f t="shared" si="0"/>
        <v>180</v>
      </c>
      <c r="E14" s="9">
        <f t="shared" si="0"/>
        <v>2</v>
      </c>
      <c r="F14" s="9">
        <f t="shared" si="0"/>
        <v>16</v>
      </c>
      <c r="G14" s="9">
        <f t="shared" si="0"/>
        <v>1</v>
      </c>
      <c r="H14" s="9">
        <f t="shared" si="0"/>
        <v>1</v>
      </c>
      <c r="I14" s="9">
        <f t="shared" si="0"/>
        <v>1</v>
      </c>
    </row>
    <row r="15" ht="13.5" customHeight="1">
      <c r="B15" s="14"/>
    </row>
    <row r="16" spans="1:9" ht="13.5" customHeight="1">
      <c r="A16" s="2" t="s">
        <v>35</v>
      </c>
      <c r="B16" s="17">
        <f aca="true" t="shared" si="1" ref="B16:B45">SUM(C16:I16)</f>
        <v>1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3.5" customHeight="1">
      <c r="A17" s="2" t="s">
        <v>212</v>
      </c>
      <c r="B17" s="17">
        <f t="shared" si="1"/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3.5" customHeight="1">
      <c r="A18" s="2" t="s">
        <v>36</v>
      </c>
      <c r="B18" s="17">
        <f t="shared" si="1"/>
        <v>9</v>
      </c>
      <c r="C18" s="3">
        <v>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3.5" customHeight="1">
      <c r="A19" s="2" t="s">
        <v>37</v>
      </c>
      <c r="B19" s="17">
        <f t="shared" si="1"/>
        <v>10</v>
      </c>
      <c r="C19" s="3">
        <v>9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3.5" customHeight="1">
      <c r="A20" s="2" t="s">
        <v>38</v>
      </c>
      <c r="B20" s="17">
        <f t="shared" si="1"/>
        <v>23</v>
      </c>
      <c r="C20" s="3">
        <v>22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3.5" customHeight="1">
      <c r="A21" s="2" t="s">
        <v>39</v>
      </c>
      <c r="B21" s="17">
        <f t="shared" si="1"/>
        <v>2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3.5" customHeight="1">
      <c r="A22" s="2" t="s">
        <v>40</v>
      </c>
      <c r="B22" s="17">
        <f t="shared" si="1"/>
        <v>2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3.5" customHeight="1">
      <c r="A23" s="2" t="s">
        <v>42</v>
      </c>
      <c r="B23" s="17">
        <f t="shared" si="1"/>
        <v>1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3.5" customHeight="1">
      <c r="A24" s="2" t="s">
        <v>44</v>
      </c>
      <c r="B24" s="17">
        <f t="shared" si="1"/>
        <v>1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3.5" customHeight="1">
      <c r="A25" s="2" t="s">
        <v>45</v>
      </c>
      <c r="B25" s="17">
        <f t="shared" si="1"/>
        <v>16</v>
      </c>
      <c r="C25" s="3">
        <v>15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3.5" customHeight="1">
      <c r="A26" s="2" t="s">
        <v>46</v>
      </c>
      <c r="B26" s="17">
        <f t="shared" si="1"/>
        <v>41</v>
      </c>
      <c r="C26" s="3">
        <v>32</v>
      </c>
      <c r="D26" s="3">
        <v>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3.5" customHeight="1">
      <c r="A27" s="2" t="s">
        <v>47</v>
      </c>
      <c r="B27" s="17">
        <f t="shared" si="1"/>
        <v>25</v>
      </c>
      <c r="C27" s="3">
        <v>21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13.5" customHeight="1">
      <c r="A28" s="2" t="s">
        <v>48</v>
      </c>
      <c r="B28" s="17">
        <f t="shared" si="1"/>
        <v>13</v>
      </c>
      <c r="C28" s="3">
        <v>10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ht="13.5" customHeight="1">
      <c r="A29" s="2" t="s">
        <v>49</v>
      </c>
      <c r="B29" s="17">
        <f t="shared" si="1"/>
        <v>1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ht="13.5" customHeight="1">
      <c r="A30" s="2" t="s">
        <v>50</v>
      </c>
      <c r="B30" s="17">
        <f t="shared" si="1"/>
        <v>21</v>
      </c>
      <c r="C30" s="3">
        <v>18</v>
      </c>
      <c r="D30" s="3">
        <v>2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</row>
    <row r="31" spans="1:9" ht="13.5" customHeight="1">
      <c r="A31" s="2" t="s">
        <v>51</v>
      </c>
      <c r="B31" s="17">
        <f t="shared" si="1"/>
        <v>14</v>
      </c>
      <c r="C31" s="3">
        <v>10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 ht="13.5" customHeight="1">
      <c r="A32" s="2" t="s">
        <v>52</v>
      </c>
      <c r="B32" s="17">
        <f t="shared" si="1"/>
        <v>30</v>
      </c>
      <c r="C32" s="3">
        <v>19</v>
      </c>
      <c r="D32" s="3">
        <v>7</v>
      </c>
      <c r="E32" s="3">
        <v>0</v>
      </c>
      <c r="F32" s="3">
        <v>4</v>
      </c>
      <c r="G32" s="3">
        <v>0</v>
      </c>
      <c r="H32" s="3">
        <v>0</v>
      </c>
      <c r="I32" s="3">
        <v>0</v>
      </c>
    </row>
    <row r="33" spans="1:9" ht="13.5" customHeight="1">
      <c r="A33" s="2" t="s">
        <v>53</v>
      </c>
      <c r="B33" s="17">
        <f t="shared" si="1"/>
        <v>21</v>
      </c>
      <c r="C33" s="3">
        <v>14</v>
      </c>
      <c r="D33" s="3">
        <v>5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</row>
    <row r="34" spans="1:9" ht="13.5" customHeight="1">
      <c r="A34" s="2" t="s">
        <v>55</v>
      </c>
      <c r="B34" s="17">
        <f t="shared" si="1"/>
        <v>149</v>
      </c>
      <c r="C34" s="3">
        <v>131</v>
      </c>
      <c r="D34" s="3">
        <v>18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13.5" customHeight="1">
      <c r="A35" s="2" t="s">
        <v>54</v>
      </c>
      <c r="B35" s="17">
        <f t="shared" si="1"/>
        <v>72</v>
      </c>
      <c r="C35" s="3">
        <v>59</v>
      </c>
      <c r="D35" s="3">
        <v>11</v>
      </c>
      <c r="E35" s="3">
        <v>0</v>
      </c>
      <c r="F35" s="3">
        <v>2</v>
      </c>
      <c r="G35" s="3">
        <v>0</v>
      </c>
      <c r="H35" s="3">
        <v>0</v>
      </c>
      <c r="I35" s="3">
        <v>0</v>
      </c>
    </row>
    <row r="36" spans="1:9" ht="13.5" customHeight="1">
      <c r="A36" s="2" t="s">
        <v>56</v>
      </c>
      <c r="B36" s="17">
        <f t="shared" si="1"/>
        <v>6</v>
      </c>
      <c r="C36" s="3">
        <v>6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13.5" customHeight="1">
      <c r="A37" s="2" t="s">
        <v>57</v>
      </c>
      <c r="B37" s="17">
        <f t="shared" si="1"/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ht="13.5" customHeight="1">
      <c r="A38" s="2" t="s">
        <v>58</v>
      </c>
      <c r="B38" s="17">
        <f t="shared" si="1"/>
        <v>4</v>
      </c>
      <c r="C38" s="3">
        <v>4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ht="13.5" customHeight="1">
      <c r="A39" s="2" t="s">
        <v>59</v>
      </c>
      <c r="B39" s="17">
        <f t="shared" si="1"/>
        <v>3</v>
      </c>
      <c r="C39" s="3">
        <v>2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ht="13.5" customHeight="1">
      <c r="A40" s="2" t="s">
        <v>60</v>
      </c>
      <c r="B40" s="17">
        <f t="shared" si="1"/>
        <v>7</v>
      </c>
      <c r="C40" s="3">
        <v>4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ht="13.5" customHeight="1">
      <c r="A41" s="2" t="s">
        <v>61</v>
      </c>
      <c r="B41" s="17">
        <f t="shared" si="1"/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ht="13.5" customHeight="1">
      <c r="A42" s="2" t="s">
        <v>62</v>
      </c>
      <c r="B42" s="17">
        <f t="shared" si="1"/>
        <v>22</v>
      </c>
      <c r="C42" s="3">
        <v>20</v>
      </c>
      <c r="D42" s="3">
        <v>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ht="13.5" customHeight="1">
      <c r="A43" s="2" t="s">
        <v>63</v>
      </c>
      <c r="B43" s="17">
        <f t="shared" si="1"/>
        <v>7</v>
      </c>
      <c r="C43" s="3">
        <v>5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 ht="13.5" customHeight="1">
      <c r="A44" s="2" t="s">
        <v>64</v>
      </c>
      <c r="B44" s="17">
        <f t="shared" si="1"/>
        <v>16</v>
      </c>
      <c r="C44" s="3">
        <v>16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3.5" customHeight="1">
      <c r="A45" s="2" t="s">
        <v>65</v>
      </c>
      <c r="B45" s="17">
        <f t="shared" si="1"/>
        <v>27</v>
      </c>
      <c r="C45" s="3">
        <v>20</v>
      </c>
      <c r="D45" s="3">
        <v>4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</row>
    <row r="46" spans="1:9" ht="13.5" customHeight="1">
      <c r="A46" s="2" t="s">
        <v>66</v>
      </c>
      <c r="B46" s="17">
        <f>SUM(C46:I46)</f>
        <v>37</v>
      </c>
      <c r="C46" s="3">
        <v>32</v>
      </c>
      <c r="D46" s="3">
        <v>3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</row>
    <row r="47" spans="1:9" ht="13.5" customHeight="1">
      <c r="A47" s="2" t="s">
        <v>67</v>
      </c>
      <c r="B47" s="17">
        <f>SUM(C47:I47)</f>
        <v>2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>
      <c r="A48" s="2" t="s">
        <v>68</v>
      </c>
      <c r="B48" s="17">
        <f>SUM(C48:I48)</f>
        <v>1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>
      <c r="A49" s="5" t="s">
        <v>227</v>
      </c>
      <c r="B49" s="3"/>
      <c r="C49" s="3"/>
      <c r="D49" s="3"/>
      <c r="E49" s="3"/>
      <c r="F49" s="3"/>
      <c r="G49" s="3"/>
      <c r="H49" s="3"/>
      <c r="I49" s="3"/>
    </row>
    <row r="50" spans="1:9" ht="13.5" customHeight="1">
      <c r="A50" s="7"/>
      <c r="B50" s="11"/>
      <c r="C50" s="7"/>
      <c r="D50" s="7"/>
      <c r="E50" s="7"/>
      <c r="F50" s="7"/>
      <c r="G50" s="7"/>
      <c r="H50" s="7"/>
      <c r="I50" s="7"/>
    </row>
    <row r="51" spans="1:9" ht="13.5" customHeight="1" thickBot="1">
      <c r="A51" s="4"/>
      <c r="B51" s="12" t="s">
        <v>4</v>
      </c>
      <c r="C51" s="63" t="s">
        <v>113</v>
      </c>
      <c r="D51" s="63"/>
      <c r="E51" s="63"/>
      <c r="F51" s="63"/>
      <c r="G51" s="63"/>
      <c r="H51" s="63"/>
      <c r="I51" s="63"/>
    </row>
    <row r="52" spans="1:9" ht="13.5" customHeight="1">
      <c r="A52" s="4" t="s">
        <v>28</v>
      </c>
      <c r="B52" s="14"/>
      <c r="C52" s="4" t="s">
        <v>0</v>
      </c>
      <c r="D52" s="4" t="s">
        <v>101</v>
      </c>
      <c r="E52" s="4" t="s">
        <v>103</v>
      </c>
      <c r="F52" s="4" t="s">
        <v>105</v>
      </c>
      <c r="G52" s="4" t="s">
        <v>107</v>
      </c>
      <c r="H52" s="4" t="s">
        <v>109</v>
      </c>
      <c r="I52" s="4" t="s">
        <v>111</v>
      </c>
    </row>
    <row r="53" spans="2:9" ht="13.5" customHeight="1">
      <c r="B53" s="14"/>
      <c r="C53" s="4"/>
      <c r="D53" s="4" t="s">
        <v>102</v>
      </c>
      <c r="E53" s="4" t="s">
        <v>104</v>
      </c>
      <c r="F53" s="4" t="s">
        <v>106</v>
      </c>
      <c r="G53" s="4" t="s">
        <v>108</v>
      </c>
      <c r="H53" s="4" t="s">
        <v>110</v>
      </c>
      <c r="I53" s="4" t="s">
        <v>112</v>
      </c>
    </row>
    <row r="54" spans="1:9" ht="13.5" customHeight="1" thickBot="1">
      <c r="A54" s="8"/>
      <c r="B54" s="13"/>
      <c r="C54" s="8"/>
      <c r="D54" s="8"/>
      <c r="E54" s="8"/>
      <c r="F54" s="8"/>
      <c r="G54" s="8"/>
      <c r="H54" s="8"/>
      <c r="I54" s="8"/>
    </row>
    <row r="55" spans="1:9" ht="13.5" customHeight="1">
      <c r="A55" s="2" t="s">
        <v>69</v>
      </c>
      <c r="B55" s="17">
        <f>SUM(C55:I55)</f>
        <v>8</v>
      </c>
      <c r="C55" s="3">
        <v>7</v>
      </c>
      <c r="D55" s="3">
        <v>0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>
      <c r="A56" s="2" t="s">
        <v>70</v>
      </c>
      <c r="B56" s="17">
        <f>SUM(C56:I56)</f>
        <v>3</v>
      </c>
      <c r="C56" s="3">
        <v>2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ht="13.5" customHeight="1">
      <c r="A57" s="2" t="s">
        <v>71</v>
      </c>
      <c r="B57" s="17">
        <f>SUM(C57:I57)</f>
        <v>1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 ht="13.5" customHeight="1">
      <c r="A58" s="2" t="s">
        <v>72</v>
      </c>
      <c r="B58" s="17">
        <f>SUM(C58:I58)</f>
        <v>409</v>
      </c>
      <c r="C58" s="3">
        <v>351</v>
      </c>
      <c r="D58" s="3">
        <v>58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ht="13.5" customHeight="1">
      <c r="A59" s="2" t="s">
        <v>73</v>
      </c>
      <c r="B59" s="17">
        <f>SUM(C59:I59)</f>
        <v>172</v>
      </c>
      <c r="C59" s="3">
        <v>152</v>
      </c>
      <c r="D59" s="3">
        <v>18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</row>
    <row r="60" spans="2:9" ht="13.5" customHeight="1">
      <c r="B60" s="17"/>
      <c r="C60" s="3"/>
      <c r="D60" s="3"/>
      <c r="E60" s="3"/>
      <c r="F60" s="3"/>
      <c r="G60" s="3"/>
      <c r="H60" s="3"/>
      <c r="I60" s="3"/>
    </row>
    <row r="61" spans="1:9" ht="13.5" customHeight="1">
      <c r="A61" s="18" t="s">
        <v>74</v>
      </c>
      <c r="B61" s="19">
        <f>SUM(C61:I61)</f>
        <v>66</v>
      </c>
      <c r="C61" s="18">
        <f aca="true" t="shared" si="2" ref="C61:I61">SUM(C63:C66)</f>
        <v>57</v>
      </c>
      <c r="D61" s="18">
        <f t="shared" si="2"/>
        <v>5</v>
      </c>
      <c r="E61" s="18">
        <f t="shared" si="2"/>
        <v>1</v>
      </c>
      <c r="F61" s="18">
        <f t="shared" si="2"/>
        <v>1</v>
      </c>
      <c r="G61" s="18">
        <f t="shared" si="2"/>
        <v>0</v>
      </c>
      <c r="H61" s="18">
        <f t="shared" si="2"/>
        <v>1</v>
      </c>
      <c r="I61" s="18">
        <f t="shared" si="2"/>
        <v>1</v>
      </c>
    </row>
    <row r="62" spans="2:9" ht="13.5" customHeight="1">
      <c r="B62" s="17"/>
      <c r="C62" s="3"/>
      <c r="D62" s="3"/>
      <c r="E62" s="3"/>
      <c r="F62" s="3"/>
      <c r="G62" s="3"/>
      <c r="H62" s="3"/>
      <c r="I62" s="3"/>
    </row>
    <row r="63" spans="1:9" ht="13.5" customHeight="1">
      <c r="A63" s="2" t="s">
        <v>75</v>
      </c>
      <c r="B63" s="17">
        <f>SUM(C63:I63)</f>
        <v>23</v>
      </c>
      <c r="C63" s="3">
        <v>22</v>
      </c>
      <c r="D63" s="3">
        <v>0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</row>
    <row r="64" spans="1:9" ht="13.5" customHeight="1">
      <c r="A64" s="2" t="s">
        <v>76</v>
      </c>
      <c r="B64" s="17">
        <f>SUM(C64:I64)</f>
        <v>21</v>
      </c>
      <c r="C64" s="3">
        <v>18</v>
      </c>
      <c r="D64" s="3">
        <v>2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</row>
    <row r="65" spans="1:9" ht="13.5" customHeight="1">
      <c r="A65" s="2" t="s">
        <v>77</v>
      </c>
      <c r="B65" s="17">
        <f>SUM(C65:I65)</f>
        <v>1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 ht="13.5" customHeight="1">
      <c r="A66" s="2" t="s">
        <v>78</v>
      </c>
      <c r="B66" s="17">
        <f>SUM(C66:I66)</f>
        <v>21</v>
      </c>
      <c r="C66" s="3">
        <v>16</v>
      </c>
      <c r="D66" s="3">
        <v>3</v>
      </c>
      <c r="E66" s="3">
        <v>0</v>
      </c>
      <c r="F66" s="3">
        <v>1</v>
      </c>
      <c r="G66" s="3">
        <v>0</v>
      </c>
      <c r="H66" s="3">
        <v>0</v>
      </c>
      <c r="I66" s="3">
        <v>1</v>
      </c>
    </row>
    <row r="67" spans="2:9" ht="13.5" customHeight="1">
      <c r="B67" s="17"/>
      <c r="C67" s="3"/>
      <c r="D67" s="3"/>
      <c r="E67" s="3"/>
      <c r="F67" s="3"/>
      <c r="G67" s="3"/>
      <c r="H67" s="3"/>
      <c r="I67" s="3"/>
    </row>
    <row r="68" spans="1:9" ht="13.5" customHeight="1">
      <c r="A68" s="2" t="s">
        <v>79</v>
      </c>
      <c r="B68" s="17">
        <f aca="true" t="shared" si="3" ref="B68:B90">SUM(C68:I68)</f>
        <v>2</v>
      </c>
      <c r="C68" s="3">
        <v>2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pans="1:9" ht="13.5" customHeight="1">
      <c r="A69" s="2" t="s">
        <v>80</v>
      </c>
      <c r="B69" s="17">
        <f t="shared" si="3"/>
        <v>1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 ht="13.5" customHeight="1">
      <c r="A70" s="2" t="s">
        <v>81</v>
      </c>
      <c r="B70" s="17">
        <f t="shared" si="3"/>
        <v>6</v>
      </c>
      <c r="C70" s="3">
        <v>6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  <row r="71" spans="1:9" ht="13.5" customHeight="1">
      <c r="A71" s="2" t="s">
        <v>82</v>
      </c>
      <c r="B71" s="17">
        <f t="shared" si="3"/>
        <v>1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pans="1:9" ht="13.5" customHeight="1">
      <c r="A72" s="2" t="s">
        <v>83</v>
      </c>
      <c r="B72" s="17">
        <f t="shared" si="3"/>
        <v>3</v>
      </c>
      <c r="C72" s="3">
        <v>3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 ht="13.5" customHeight="1">
      <c r="A73" s="2" t="s">
        <v>84</v>
      </c>
      <c r="B73" s="17">
        <f t="shared" si="3"/>
        <v>1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</row>
    <row r="74" spans="1:9" ht="13.5" customHeight="1">
      <c r="A74" s="2" t="s">
        <v>88</v>
      </c>
      <c r="B74" s="17">
        <f t="shared" si="3"/>
        <v>10</v>
      </c>
      <c r="C74" s="3">
        <v>9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1:9" ht="13.5" customHeight="1">
      <c r="A75" s="2" t="s">
        <v>91</v>
      </c>
      <c r="B75" s="17">
        <f t="shared" si="3"/>
        <v>2</v>
      </c>
      <c r="C75" s="3">
        <v>2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pans="1:9" ht="13.5" customHeight="1">
      <c r="A76" s="2" t="s">
        <v>85</v>
      </c>
      <c r="B76" s="17">
        <f t="shared" si="3"/>
        <v>3</v>
      </c>
      <c r="C76" s="3">
        <v>3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</row>
    <row r="77" spans="1:9" ht="13.5" customHeight="1">
      <c r="A77" s="2" t="s">
        <v>223</v>
      </c>
      <c r="B77" s="17">
        <f t="shared" si="3"/>
        <v>6</v>
      </c>
      <c r="C77" s="3">
        <v>3</v>
      </c>
      <c r="D77" s="3">
        <v>3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</row>
    <row r="78" spans="1:9" ht="13.5" customHeight="1">
      <c r="A78" s="2" t="s">
        <v>86</v>
      </c>
      <c r="B78" s="17">
        <f t="shared" si="3"/>
        <v>1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1:9" ht="13.5" customHeight="1">
      <c r="A79" s="2" t="s">
        <v>87</v>
      </c>
      <c r="B79" s="17">
        <f t="shared" si="3"/>
        <v>1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</row>
    <row r="80" spans="1:9" ht="13.5" customHeight="1">
      <c r="A80" s="2" t="s">
        <v>89</v>
      </c>
      <c r="B80" s="17">
        <f t="shared" si="3"/>
        <v>11</v>
      </c>
      <c r="C80" s="3">
        <v>10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ht="13.5" customHeight="1">
      <c r="A81" s="2" t="s">
        <v>90</v>
      </c>
      <c r="B81" s="17">
        <f t="shared" si="3"/>
        <v>2</v>
      </c>
      <c r="C81" s="3">
        <v>1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</row>
    <row r="82" spans="1:9" ht="13.5" customHeight="1">
      <c r="A82" s="2" t="s">
        <v>92</v>
      </c>
      <c r="B82" s="17">
        <f t="shared" si="3"/>
        <v>1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</row>
    <row r="83" spans="1:9" ht="13.5" customHeight="1">
      <c r="A83" s="2" t="s">
        <v>93</v>
      </c>
      <c r="B83" s="17">
        <f t="shared" si="3"/>
        <v>1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pans="1:9" ht="13.5" customHeight="1">
      <c r="A84" s="2" t="s">
        <v>94</v>
      </c>
      <c r="B84" s="17">
        <f t="shared" si="3"/>
        <v>2</v>
      </c>
      <c r="C84" s="3">
        <v>2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pans="1:9" ht="13.5" customHeight="1">
      <c r="A85" s="2" t="s">
        <v>95</v>
      </c>
      <c r="B85" s="17">
        <f t="shared" si="3"/>
        <v>2</v>
      </c>
      <c r="C85" s="3">
        <v>2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</row>
    <row r="86" spans="1:9" ht="13.5" customHeight="1">
      <c r="A86" s="2" t="s">
        <v>96</v>
      </c>
      <c r="B86" s="17">
        <f t="shared" si="3"/>
        <v>3</v>
      </c>
      <c r="C86" s="3">
        <v>3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</row>
    <row r="87" spans="1:9" ht="13.5" customHeight="1">
      <c r="A87" s="2" t="s">
        <v>114</v>
      </c>
      <c r="B87" s="17">
        <f t="shared" si="3"/>
        <v>18</v>
      </c>
      <c r="C87" s="3">
        <v>13</v>
      </c>
      <c r="D87" s="3">
        <v>5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1:9" ht="13.5" customHeight="1">
      <c r="A88" s="2" t="s">
        <v>97</v>
      </c>
      <c r="B88" s="17">
        <f t="shared" si="3"/>
        <v>1</v>
      </c>
      <c r="C88" s="3">
        <v>1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1:9" ht="13.5" customHeight="1">
      <c r="A89" s="2" t="s">
        <v>41</v>
      </c>
      <c r="B89" s="17">
        <f t="shared" si="3"/>
        <v>7</v>
      </c>
      <c r="C89" s="3">
        <v>7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pans="1:9" ht="13.5" customHeight="1">
      <c r="A90" s="2" t="s">
        <v>43</v>
      </c>
      <c r="B90" s="17">
        <f t="shared" si="3"/>
        <v>4</v>
      </c>
      <c r="C90" s="3">
        <v>3</v>
      </c>
      <c r="D90" s="3"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1" spans="1:9" ht="13.5" customHeight="1" thickBot="1">
      <c r="A91" s="8"/>
      <c r="B91" s="13"/>
      <c r="C91" s="8"/>
      <c r="D91" s="8"/>
      <c r="E91" s="8"/>
      <c r="F91" s="8"/>
      <c r="G91" s="8"/>
      <c r="H91" s="8"/>
      <c r="I91" s="8"/>
    </row>
  </sheetData>
  <mergeCells count="4">
    <mergeCell ref="C9:I9"/>
    <mergeCell ref="A4:I4"/>
    <mergeCell ref="A5:I5"/>
    <mergeCell ref="C51:I51"/>
  </mergeCells>
  <printOptions horizontalCentered="1"/>
  <pageMargins left="0.41" right="0.31" top="1.39" bottom="1.39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3">
      <selection activeCell="A2" sqref="A2"/>
    </sheetView>
  </sheetViews>
  <sheetFormatPr defaultColWidth="11.421875" defaultRowHeight="18" customHeight="1"/>
  <cols>
    <col min="1" max="1" width="42.421875" style="0" customWidth="1"/>
    <col min="2" max="2" width="7.8515625" style="0" customWidth="1"/>
    <col min="3" max="3" width="5.421875" style="0" customWidth="1"/>
    <col min="4" max="6" width="4.8515625" style="0" customWidth="1"/>
    <col min="7" max="8" width="4.7109375" style="0" customWidth="1"/>
    <col min="9" max="9" width="4.8515625" style="0" customWidth="1"/>
    <col min="10" max="10" width="4.57421875" style="0" customWidth="1"/>
    <col min="11" max="12" width="4.421875" style="0" customWidth="1"/>
    <col min="13" max="13" width="4.57421875" style="0" customWidth="1"/>
    <col min="14" max="14" width="3.8515625" style="0" customWidth="1"/>
    <col min="15" max="15" width="5.140625" style="0" customWidth="1"/>
    <col min="16" max="16" width="5.00390625" style="0" customWidth="1"/>
  </cols>
  <sheetData>
    <row r="1" spans="1:16" ht="18" customHeight="1">
      <c r="A1" s="5" t="s">
        <v>229</v>
      </c>
      <c r="B1" s="5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5"/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" customHeight="1">
      <c r="A3" s="64" t="s">
        <v>181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" customHeight="1">
      <c r="A4" s="64" t="s">
        <v>222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" customHeight="1" thickBo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 thickBot="1">
      <c r="A7" s="57" t="s">
        <v>182</v>
      </c>
      <c r="B7" s="65" t="s">
        <v>4</v>
      </c>
      <c r="C7" s="65" t="s">
        <v>183</v>
      </c>
      <c r="D7" s="65"/>
      <c r="E7" s="67" t="s">
        <v>184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8" customHeight="1" thickBot="1">
      <c r="A8" s="6" t="s">
        <v>185</v>
      </c>
      <c r="B8" s="66"/>
      <c r="C8" s="59" t="s">
        <v>186</v>
      </c>
      <c r="D8" s="59" t="s">
        <v>187</v>
      </c>
      <c r="E8" s="58" t="s">
        <v>5</v>
      </c>
      <c r="F8" s="58" t="s">
        <v>6</v>
      </c>
      <c r="G8" s="58" t="s">
        <v>7</v>
      </c>
      <c r="H8" s="58" t="s">
        <v>8</v>
      </c>
      <c r="I8" s="58" t="s">
        <v>9</v>
      </c>
      <c r="J8" s="58" t="s">
        <v>10</v>
      </c>
      <c r="K8" s="58" t="s">
        <v>11</v>
      </c>
      <c r="L8" s="58" t="s">
        <v>12</v>
      </c>
      <c r="M8" s="58" t="s">
        <v>188</v>
      </c>
      <c r="N8" s="58" t="s">
        <v>14</v>
      </c>
      <c r="O8" s="58" t="s">
        <v>15</v>
      </c>
      <c r="P8" s="58" t="s">
        <v>16</v>
      </c>
    </row>
    <row r="9" spans="1:16" ht="18" customHeight="1">
      <c r="A9" s="2"/>
      <c r="B9" s="14"/>
      <c r="C9" s="14"/>
      <c r="D9" s="1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" customHeight="1">
      <c r="A10" s="4" t="s">
        <v>4</v>
      </c>
      <c r="B10" s="16">
        <f>+SUM(B12:B42)</f>
        <v>636</v>
      </c>
      <c r="C10" s="16">
        <f aca="true" t="shared" si="0" ref="C10:P10">+SUM(C12:C42)</f>
        <v>622</v>
      </c>
      <c r="D10" s="16">
        <f t="shared" si="0"/>
        <v>14</v>
      </c>
      <c r="E10" s="61">
        <f t="shared" si="0"/>
        <v>39</v>
      </c>
      <c r="F10" s="62">
        <f t="shared" si="0"/>
        <v>50</v>
      </c>
      <c r="G10" s="62">
        <f t="shared" si="0"/>
        <v>53</v>
      </c>
      <c r="H10" s="62">
        <f t="shared" si="0"/>
        <v>45</v>
      </c>
      <c r="I10" s="62">
        <f t="shared" si="0"/>
        <v>41</v>
      </c>
      <c r="J10" s="62">
        <f t="shared" si="0"/>
        <v>59</v>
      </c>
      <c r="K10" s="62">
        <f t="shared" si="0"/>
        <v>63</v>
      </c>
      <c r="L10" s="62">
        <f t="shared" si="0"/>
        <v>68</v>
      </c>
      <c r="M10" s="62">
        <f t="shared" si="0"/>
        <v>51</v>
      </c>
      <c r="N10" s="62">
        <f t="shared" si="0"/>
        <v>49</v>
      </c>
      <c r="O10" s="62">
        <f t="shared" si="0"/>
        <v>74</v>
      </c>
      <c r="P10" s="62">
        <f t="shared" si="0"/>
        <v>44</v>
      </c>
    </row>
    <row r="11" spans="1:16" ht="18" customHeight="1">
      <c r="A11" s="2"/>
      <c r="B11" s="14"/>
      <c r="C11" s="14"/>
      <c r="D11" s="1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" customHeight="1">
      <c r="A12" s="2" t="s">
        <v>194</v>
      </c>
      <c r="B12" s="17">
        <f aca="true" t="shared" si="1" ref="B12:B33">+SUM(E12:P12)</f>
        <v>12</v>
      </c>
      <c r="C12" s="17">
        <v>12</v>
      </c>
      <c r="D12" s="17">
        <v>0</v>
      </c>
      <c r="E12" s="3">
        <v>1</v>
      </c>
      <c r="F12" s="3">
        <v>1</v>
      </c>
      <c r="G12" s="3">
        <v>0</v>
      </c>
      <c r="H12" s="3">
        <v>1</v>
      </c>
      <c r="I12" s="3">
        <v>2</v>
      </c>
      <c r="J12" s="3">
        <v>0</v>
      </c>
      <c r="K12" s="3">
        <v>1</v>
      </c>
      <c r="L12" s="3">
        <v>1</v>
      </c>
      <c r="M12" s="3">
        <v>0</v>
      </c>
      <c r="N12" s="3">
        <v>4</v>
      </c>
      <c r="O12" s="3">
        <v>0</v>
      </c>
      <c r="P12" s="3">
        <v>1</v>
      </c>
    </row>
    <row r="13" spans="1:16" ht="18" customHeight="1">
      <c r="A13" s="2" t="s">
        <v>201</v>
      </c>
      <c r="B13" s="17">
        <f t="shared" si="1"/>
        <v>7</v>
      </c>
      <c r="C13" s="17">
        <v>7</v>
      </c>
      <c r="D13" s="17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3</v>
      </c>
      <c r="K13" s="3">
        <v>1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</row>
    <row r="14" spans="1:16" ht="18" customHeight="1">
      <c r="A14" s="2" t="s">
        <v>204</v>
      </c>
      <c r="B14" s="17">
        <f t="shared" si="1"/>
        <v>1</v>
      </c>
      <c r="C14" s="17">
        <v>1</v>
      </c>
      <c r="D14" s="17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</row>
    <row r="15" spans="1:16" ht="18" customHeight="1">
      <c r="A15" s="2" t="s">
        <v>207</v>
      </c>
      <c r="B15" s="17">
        <f t="shared" si="1"/>
        <v>1</v>
      </c>
      <c r="C15" s="17">
        <v>1</v>
      </c>
      <c r="D15" s="17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</row>
    <row r="16" spans="1:16" ht="18" customHeight="1">
      <c r="A16" s="2" t="s">
        <v>206</v>
      </c>
      <c r="B16" s="17">
        <f t="shared" si="1"/>
        <v>2</v>
      </c>
      <c r="C16" s="17">
        <v>2</v>
      </c>
      <c r="D16" s="17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</row>
    <row r="17" spans="1:16" ht="18" customHeight="1">
      <c r="A17" s="2" t="s">
        <v>199</v>
      </c>
      <c r="B17" s="17">
        <f t="shared" si="1"/>
        <v>316</v>
      </c>
      <c r="C17" s="17">
        <v>311</v>
      </c>
      <c r="D17" s="17">
        <v>5</v>
      </c>
      <c r="E17" s="3">
        <v>16</v>
      </c>
      <c r="F17" s="3">
        <v>16</v>
      </c>
      <c r="G17" s="3">
        <v>31</v>
      </c>
      <c r="H17" s="3">
        <v>17</v>
      </c>
      <c r="I17" s="3">
        <v>19</v>
      </c>
      <c r="J17" s="3">
        <v>32</v>
      </c>
      <c r="K17" s="3">
        <v>33</v>
      </c>
      <c r="L17" s="3">
        <v>28</v>
      </c>
      <c r="M17" s="3">
        <v>24</v>
      </c>
      <c r="N17" s="3">
        <v>32</v>
      </c>
      <c r="O17" s="3">
        <v>39</v>
      </c>
      <c r="P17" s="3">
        <v>29</v>
      </c>
    </row>
    <row r="18" spans="1:16" ht="18" customHeight="1">
      <c r="A18" s="2" t="s">
        <v>189</v>
      </c>
      <c r="B18" s="17">
        <f t="shared" si="1"/>
        <v>6</v>
      </c>
      <c r="C18" s="17">
        <v>6</v>
      </c>
      <c r="D18" s="17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2</v>
      </c>
      <c r="L18" s="3">
        <v>1</v>
      </c>
      <c r="M18" s="3">
        <v>1</v>
      </c>
      <c r="N18" s="3">
        <v>0</v>
      </c>
      <c r="O18" s="3">
        <v>0</v>
      </c>
      <c r="P18" s="3">
        <v>1</v>
      </c>
    </row>
    <row r="19" spans="1:16" ht="18" customHeight="1">
      <c r="A19" s="2" t="s">
        <v>202</v>
      </c>
      <c r="B19" s="17">
        <f t="shared" si="1"/>
        <v>1</v>
      </c>
      <c r="C19" s="17">
        <v>1</v>
      </c>
      <c r="D19" s="17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8" customHeight="1">
      <c r="A20" s="2" t="s">
        <v>190</v>
      </c>
      <c r="B20" s="17">
        <f t="shared" si="1"/>
        <v>0</v>
      </c>
      <c r="C20" s="17">
        <v>0</v>
      </c>
      <c r="D20" s="17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8" customHeight="1">
      <c r="A21" s="2" t="s">
        <v>49</v>
      </c>
      <c r="B21" s="17">
        <f t="shared" si="1"/>
        <v>1</v>
      </c>
      <c r="C21" s="17">
        <v>1</v>
      </c>
      <c r="D21" s="17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</row>
    <row r="22" spans="1:16" ht="18" customHeight="1">
      <c r="A22" s="2" t="s">
        <v>52</v>
      </c>
      <c r="B22" s="17">
        <f t="shared" si="1"/>
        <v>1</v>
      </c>
      <c r="C22" s="17">
        <v>1</v>
      </c>
      <c r="D22" s="17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</row>
    <row r="23" spans="1:16" ht="18" customHeight="1">
      <c r="A23" s="2" t="s">
        <v>53</v>
      </c>
      <c r="B23" s="17">
        <f t="shared" si="1"/>
        <v>16</v>
      </c>
      <c r="C23" s="17">
        <v>16</v>
      </c>
      <c r="D23" s="17">
        <v>0</v>
      </c>
      <c r="E23" s="3">
        <v>1</v>
      </c>
      <c r="F23" s="3">
        <v>1</v>
      </c>
      <c r="G23" s="3">
        <v>0</v>
      </c>
      <c r="H23" s="3">
        <v>0</v>
      </c>
      <c r="I23" s="3">
        <v>1</v>
      </c>
      <c r="J23" s="3">
        <v>4</v>
      </c>
      <c r="K23" s="3">
        <v>0</v>
      </c>
      <c r="L23" s="3">
        <v>2</v>
      </c>
      <c r="M23" s="3">
        <v>5</v>
      </c>
      <c r="N23" s="3">
        <v>1</v>
      </c>
      <c r="O23" s="3">
        <v>0</v>
      </c>
      <c r="P23" s="3">
        <v>1</v>
      </c>
    </row>
    <row r="24" spans="1:16" ht="18" customHeight="1">
      <c r="A24" s="2" t="s">
        <v>191</v>
      </c>
      <c r="B24" s="17">
        <f t="shared" si="1"/>
        <v>17</v>
      </c>
      <c r="C24" s="17">
        <v>17</v>
      </c>
      <c r="D24" s="17">
        <v>0</v>
      </c>
      <c r="E24" s="3">
        <v>1</v>
      </c>
      <c r="F24" s="3">
        <v>1</v>
      </c>
      <c r="G24" s="3">
        <v>1</v>
      </c>
      <c r="H24" s="3">
        <v>2</v>
      </c>
      <c r="I24" s="3">
        <v>0</v>
      </c>
      <c r="J24" s="3">
        <v>0</v>
      </c>
      <c r="K24" s="3">
        <v>2</v>
      </c>
      <c r="L24" s="3">
        <v>5</v>
      </c>
      <c r="M24" s="3">
        <v>1</v>
      </c>
      <c r="N24" s="3">
        <v>0</v>
      </c>
      <c r="O24" s="3">
        <v>4</v>
      </c>
      <c r="P24" s="3">
        <v>0</v>
      </c>
    </row>
    <row r="25" spans="1:16" ht="18" customHeight="1">
      <c r="A25" s="2" t="s">
        <v>56</v>
      </c>
      <c r="B25" s="17">
        <f t="shared" si="1"/>
        <v>0</v>
      </c>
      <c r="C25" s="17">
        <v>0</v>
      </c>
      <c r="D25" s="17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8" customHeight="1">
      <c r="A26" s="2" t="s">
        <v>198</v>
      </c>
      <c r="B26" s="17">
        <f t="shared" si="1"/>
        <v>20</v>
      </c>
      <c r="C26" s="17">
        <v>20</v>
      </c>
      <c r="D26" s="17">
        <v>0</v>
      </c>
      <c r="E26" s="3">
        <v>5</v>
      </c>
      <c r="F26" s="3">
        <v>0</v>
      </c>
      <c r="G26" s="3">
        <v>3</v>
      </c>
      <c r="H26" s="3">
        <v>5</v>
      </c>
      <c r="I26" s="3">
        <v>2</v>
      </c>
      <c r="J26" s="3">
        <v>0</v>
      </c>
      <c r="K26" s="3">
        <v>1</v>
      </c>
      <c r="L26" s="3">
        <v>1</v>
      </c>
      <c r="M26" s="3">
        <v>0</v>
      </c>
      <c r="N26" s="3">
        <v>1</v>
      </c>
      <c r="O26" s="3">
        <v>2</v>
      </c>
      <c r="P26" s="3">
        <v>0</v>
      </c>
    </row>
    <row r="27" spans="1:16" ht="18" customHeight="1">
      <c r="A27" s="2" t="s">
        <v>58</v>
      </c>
      <c r="B27" s="17">
        <f t="shared" si="1"/>
        <v>3</v>
      </c>
      <c r="C27" s="17">
        <v>3</v>
      </c>
      <c r="D27" s="17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  <c r="O27" s="3">
        <v>0</v>
      </c>
      <c r="P27" s="3">
        <v>0</v>
      </c>
    </row>
    <row r="28" spans="1:16" ht="18" customHeight="1">
      <c r="A28" s="2" t="s">
        <v>59</v>
      </c>
      <c r="B28" s="17">
        <f t="shared" si="1"/>
        <v>1</v>
      </c>
      <c r="C28" s="17">
        <v>1</v>
      </c>
      <c r="D28" s="17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8" customHeight="1">
      <c r="A29" s="2" t="s">
        <v>197</v>
      </c>
      <c r="B29" s="17">
        <f t="shared" si="1"/>
        <v>14</v>
      </c>
      <c r="C29" s="17">
        <v>10</v>
      </c>
      <c r="D29" s="17">
        <v>4</v>
      </c>
      <c r="E29" s="3">
        <v>1</v>
      </c>
      <c r="F29" s="3">
        <v>5</v>
      </c>
      <c r="G29" s="3">
        <v>2</v>
      </c>
      <c r="H29" s="3">
        <v>0</v>
      </c>
      <c r="I29" s="3">
        <v>0</v>
      </c>
      <c r="J29" s="3">
        <v>2</v>
      </c>
      <c r="K29" s="3">
        <v>0</v>
      </c>
      <c r="L29" s="3">
        <v>4</v>
      </c>
      <c r="M29" s="3">
        <v>0</v>
      </c>
      <c r="N29" s="3">
        <v>0</v>
      </c>
      <c r="O29" s="3">
        <v>0</v>
      </c>
      <c r="P29" s="3">
        <v>0</v>
      </c>
    </row>
    <row r="30" spans="1:16" ht="18" customHeight="1">
      <c r="A30" s="2" t="s">
        <v>192</v>
      </c>
      <c r="B30" s="17">
        <f t="shared" si="1"/>
        <v>1</v>
      </c>
      <c r="C30" s="17">
        <v>1</v>
      </c>
      <c r="D30" s="17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</row>
    <row r="31" spans="1:16" ht="18" customHeight="1">
      <c r="A31" s="2" t="s">
        <v>71</v>
      </c>
      <c r="B31" s="17">
        <f t="shared" si="1"/>
        <v>2</v>
      </c>
      <c r="C31" s="17">
        <v>2</v>
      </c>
      <c r="D31" s="17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1</v>
      </c>
      <c r="O31" s="3">
        <v>0</v>
      </c>
      <c r="P31" s="3">
        <v>0</v>
      </c>
    </row>
    <row r="32" spans="1:16" ht="18" customHeight="1">
      <c r="A32" s="2" t="s">
        <v>193</v>
      </c>
      <c r="B32" s="17">
        <f t="shared" si="1"/>
        <v>103</v>
      </c>
      <c r="C32" s="17">
        <v>101</v>
      </c>
      <c r="D32" s="17">
        <v>2</v>
      </c>
      <c r="E32" s="3">
        <v>6</v>
      </c>
      <c r="F32" s="3">
        <v>12</v>
      </c>
      <c r="G32" s="3">
        <v>9</v>
      </c>
      <c r="H32" s="3">
        <v>7</v>
      </c>
      <c r="I32" s="3">
        <v>8</v>
      </c>
      <c r="J32" s="3">
        <v>7</v>
      </c>
      <c r="K32" s="3">
        <v>14</v>
      </c>
      <c r="L32" s="3">
        <v>15</v>
      </c>
      <c r="M32" s="3">
        <v>7</v>
      </c>
      <c r="N32" s="3">
        <v>4</v>
      </c>
      <c r="O32" s="3">
        <v>13</v>
      </c>
      <c r="P32" s="3">
        <v>1</v>
      </c>
    </row>
    <row r="33" spans="1:16" ht="18" customHeight="1">
      <c r="A33" s="2" t="s">
        <v>79</v>
      </c>
      <c r="B33" s="17">
        <f t="shared" si="1"/>
        <v>5</v>
      </c>
      <c r="C33" s="17">
        <v>5</v>
      </c>
      <c r="D33" s="17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  <c r="L33" s="3">
        <v>0</v>
      </c>
      <c r="M33" s="3">
        <v>3</v>
      </c>
      <c r="N33" s="3">
        <v>0</v>
      </c>
      <c r="O33" s="3">
        <v>0</v>
      </c>
      <c r="P33" s="3">
        <v>0</v>
      </c>
    </row>
    <row r="34" spans="1:16" ht="18" customHeight="1">
      <c r="A34" s="2" t="s">
        <v>85</v>
      </c>
      <c r="B34" s="17">
        <f aca="true" t="shared" si="2" ref="B34:B39">+SUM(E34:P34)</f>
        <v>1</v>
      </c>
      <c r="C34" s="17">
        <v>1</v>
      </c>
      <c r="D34" s="17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8" customHeight="1">
      <c r="A35" s="2" t="s">
        <v>200</v>
      </c>
      <c r="B35" s="17">
        <f>+SUM(E35:P35)</f>
        <v>5</v>
      </c>
      <c r="C35" s="17">
        <v>5</v>
      </c>
      <c r="D35" s="17">
        <v>0</v>
      </c>
      <c r="E35" s="3">
        <v>0</v>
      </c>
      <c r="F35" s="3">
        <v>0</v>
      </c>
      <c r="G35" s="3">
        <v>1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2</v>
      </c>
    </row>
    <row r="36" spans="1:16" ht="18" customHeight="1">
      <c r="A36" s="2" t="s">
        <v>86</v>
      </c>
      <c r="B36" s="17">
        <f>+SUM(E36:P36)</f>
        <v>1</v>
      </c>
      <c r="C36" s="17">
        <v>1</v>
      </c>
      <c r="D36" s="17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8" customHeight="1">
      <c r="A37" s="2" t="s">
        <v>203</v>
      </c>
      <c r="B37" s="17">
        <f t="shared" si="2"/>
        <v>10</v>
      </c>
      <c r="C37" s="17">
        <v>10</v>
      </c>
      <c r="D37" s="17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6</v>
      </c>
      <c r="P37" s="3">
        <v>1</v>
      </c>
    </row>
    <row r="38" spans="1:16" ht="18" customHeight="1">
      <c r="A38" s="2" t="s">
        <v>90</v>
      </c>
      <c r="B38" s="17">
        <f>+SUM(E38:P38)</f>
        <v>1</v>
      </c>
      <c r="C38" s="17">
        <v>1</v>
      </c>
      <c r="D38" s="17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</row>
    <row r="39" spans="1:16" ht="18" customHeight="1">
      <c r="A39" s="2" t="s">
        <v>96</v>
      </c>
      <c r="B39" s="17">
        <f t="shared" si="2"/>
        <v>0</v>
      </c>
      <c r="C39" s="17">
        <v>0</v>
      </c>
      <c r="D39" s="17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8" customHeight="1">
      <c r="A40" s="2" t="s">
        <v>205</v>
      </c>
      <c r="B40" s="17">
        <f>+SUM(E40:P40)</f>
        <v>1</v>
      </c>
      <c r="C40" s="17">
        <v>1</v>
      </c>
      <c r="D40" s="17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</row>
    <row r="41" spans="1:16" ht="18" customHeight="1">
      <c r="A41" s="2" t="s">
        <v>196</v>
      </c>
      <c r="B41" s="17">
        <f>+SUM(E41:P41)</f>
        <v>25</v>
      </c>
      <c r="C41" s="17">
        <v>25</v>
      </c>
      <c r="D41" s="17">
        <v>0</v>
      </c>
      <c r="E41" s="3">
        <v>1</v>
      </c>
      <c r="F41" s="3">
        <v>1</v>
      </c>
      <c r="G41" s="3">
        <v>0</v>
      </c>
      <c r="H41" s="3">
        <v>1</v>
      </c>
      <c r="I41" s="3">
        <v>1</v>
      </c>
      <c r="J41" s="3">
        <v>3</v>
      </c>
      <c r="K41" s="3">
        <v>4</v>
      </c>
      <c r="L41" s="3">
        <v>1</v>
      </c>
      <c r="M41" s="3">
        <v>5</v>
      </c>
      <c r="N41" s="3">
        <v>0</v>
      </c>
      <c r="O41" s="3">
        <v>6</v>
      </c>
      <c r="P41" s="3">
        <v>2</v>
      </c>
    </row>
    <row r="42" spans="1:16" ht="18" customHeight="1" thickBot="1">
      <c r="A42" s="8" t="s">
        <v>195</v>
      </c>
      <c r="B42" s="60">
        <f>+SUM(E42:P42)</f>
        <v>62</v>
      </c>
      <c r="C42" s="60">
        <v>59</v>
      </c>
      <c r="D42" s="60">
        <v>3</v>
      </c>
      <c r="E42" s="20">
        <v>7</v>
      </c>
      <c r="F42" s="20">
        <v>11</v>
      </c>
      <c r="G42" s="20">
        <v>5</v>
      </c>
      <c r="H42" s="20">
        <v>9</v>
      </c>
      <c r="I42" s="20">
        <v>7</v>
      </c>
      <c r="J42" s="20">
        <v>2</v>
      </c>
      <c r="K42" s="20">
        <v>5</v>
      </c>
      <c r="L42" s="20">
        <v>8</v>
      </c>
      <c r="M42" s="20">
        <v>0</v>
      </c>
      <c r="N42" s="20">
        <v>1</v>
      </c>
      <c r="O42" s="20">
        <v>2</v>
      </c>
      <c r="P42" s="20">
        <v>5</v>
      </c>
    </row>
  </sheetData>
  <mergeCells count="5">
    <mergeCell ref="A3:P3"/>
    <mergeCell ref="A4:P4"/>
    <mergeCell ref="B7:B8"/>
    <mergeCell ref="C7:D7"/>
    <mergeCell ref="E7:P7"/>
  </mergeCells>
  <printOptions horizontalCentered="1" verticalCentered="1"/>
  <pageMargins left="0.32" right="0.37" top="0.68" bottom="0.61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7" sqref="A7:A8"/>
    </sheetView>
  </sheetViews>
  <sheetFormatPr defaultColWidth="11.421875" defaultRowHeight="12.75"/>
  <cols>
    <col min="1" max="1" width="26.28125" style="2" customWidth="1"/>
    <col min="2" max="2" width="14.7109375" style="2" customWidth="1"/>
    <col min="3" max="3" width="19.7109375" style="2" customWidth="1"/>
    <col min="4" max="4" width="15.57421875" style="2" customWidth="1"/>
    <col min="5" max="5" width="22.00390625" style="2" customWidth="1"/>
    <col min="6" max="7" width="11.421875" style="2" customWidth="1"/>
    <col min="8" max="8" width="18.7109375" style="2" customWidth="1"/>
    <col min="9" max="16384" width="11.421875" style="2" customWidth="1"/>
  </cols>
  <sheetData>
    <row r="1" spans="1:5" ht="24.75" customHeight="1">
      <c r="A1" s="5" t="s">
        <v>230</v>
      </c>
      <c r="B1" s="5"/>
      <c r="C1" s="5"/>
      <c r="D1" s="5"/>
      <c r="E1" s="5"/>
    </row>
    <row r="2" spans="1:5" ht="12.75" customHeight="1">
      <c r="A2" s="5"/>
      <c r="B2" s="5"/>
      <c r="C2" s="5"/>
      <c r="D2" s="5"/>
      <c r="E2" s="5"/>
    </row>
    <row r="3" spans="1:5" ht="24.75" customHeight="1">
      <c r="A3" s="64" t="s">
        <v>115</v>
      </c>
      <c r="B3" s="64"/>
      <c r="C3" s="64"/>
      <c r="D3" s="64"/>
      <c r="E3" s="64"/>
    </row>
    <row r="4" spans="1:5" ht="24.75" customHeight="1">
      <c r="A4" s="64" t="s">
        <v>213</v>
      </c>
      <c r="B4" s="64"/>
      <c r="C4" s="64"/>
      <c r="D4" s="64"/>
      <c r="E4" s="64"/>
    </row>
    <row r="5" spans="1:5" ht="24.75" customHeight="1">
      <c r="A5" s="64" t="s">
        <v>150</v>
      </c>
      <c r="B5" s="64"/>
      <c r="C5" s="64"/>
      <c r="D5" s="64"/>
      <c r="E5" s="64"/>
    </row>
    <row r="6" ht="24.75" customHeight="1" thickBot="1"/>
    <row r="7" spans="1:5" ht="24.75" customHeight="1" thickBot="1">
      <c r="A7" s="68" t="s">
        <v>3</v>
      </c>
      <c r="B7" s="70" t="s">
        <v>4</v>
      </c>
      <c r="C7" s="72" t="s">
        <v>116</v>
      </c>
      <c r="D7" s="72"/>
      <c r="E7" s="73" t="s">
        <v>117</v>
      </c>
    </row>
    <row r="8" spans="1:5" ht="46.5" customHeight="1" thickBot="1">
      <c r="A8" s="69"/>
      <c r="B8" s="71"/>
      <c r="C8" s="21" t="s">
        <v>214</v>
      </c>
      <c r="D8" s="22" t="s">
        <v>215</v>
      </c>
      <c r="E8" s="74"/>
    </row>
    <row r="9" spans="1:5" ht="16.5" customHeight="1">
      <c r="A9" s="47"/>
      <c r="B9" s="48"/>
      <c r="C9" s="47"/>
      <c r="D9" s="49"/>
      <c r="E9" s="50"/>
    </row>
    <row r="10" spans="1:8" ht="24.75" customHeight="1">
      <c r="A10" s="4" t="s">
        <v>4</v>
      </c>
      <c r="B10" s="42" t="s">
        <v>141</v>
      </c>
      <c r="C10" s="43" t="s">
        <v>142</v>
      </c>
      <c r="D10" s="44" t="s">
        <v>143</v>
      </c>
      <c r="E10" s="45" t="s">
        <v>149</v>
      </c>
      <c r="G10"/>
      <c r="H10"/>
    </row>
    <row r="11" spans="2:8" ht="24.75" customHeight="1">
      <c r="B11" s="23"/>
      <c r="C11" s="3"/>
      <c r="D11" s="24"/>
      <c r="E11" s="25"/>
      <c r="G11"/>
      <c r="H11"/>
    </row>
    <row r="12" spans="1:8" ht="24.75" customHeight="1">
      <c r="A12" s="26" t="s">
        <v>125</v>
      </c>
      <c r="B12" s="35" t="s">
        <v>130</v>
      </c>
      <c r="C12" s="36" t="s">
        <v>134</v>
      </c>
      <c r="D12" s="37" t="s">
        <v>135</v>
      </c>
      <c r="E12" s="38" t="s">
        <v>144</v>
      </c>
      <c r="G12"/>
      <c r="H12"/>
    </row>
    <row r="13" spans="1:8" ht="24.75" customHeight="1">
      <c r="A13" s="26" t="s">
        <v>126</v>
      </c>
      <c r="B13" s="35" t="s">
        <v>131</v>
      </c>
      <c r="C13" s="36" t="s">
        <v>136</v>
      </c>
      <c r="D13" s="37" t="s">
        <v>137</v>
      </c>
      <c r="E13" s="38" t="s">
        <v>145</v>
      </c>
      <c r="G13"/>
      <c r="H13"/>
    </row>
    <row r="14" spans="1:8" ht="24.75" customHeight="1">
      <c r="A14" s="26" t="s">
        <v>124</v>
      </c>
      <c r="B14" s="35" t="s">
        <v>133</v>
      </c>
      <c r="C14" s="36" t="s">
        <v>133</v>
      </c>
      <c r="D14" s="37" t="s">
        <v>140</v>
      </c>
      <c r="E14" s="38" t="s">
        <v>146</v>
      </c>
      <c r="G14"/>
      <c r="H14"/>
    </row>
    <row r="15" spans="1:8" ht="24.75" customHeight="1">
      <c r="A15" s="26" t="s">
        <v>127</v>
      </c>
      <c r="B15" s="35" t="s">
        <v>133</v>
      </c>
      <c r="C15" s="36" t="s">
        <v>140</v>
      </c>
      <c r="D15" s="37" t="s">
        <v>133</v>
      </c>
      <c r="E15" s="38" t="s">
        <v>140</v>
      </c>
      <c r="G15"/>
      <c r="H15"/>
    </row>
    <row r="16" spans="1:8" ht="24.75" customHeight="1">
      <c r="A16" s="26" t="s">
        <v>128</v>
      </c>
      <c r="B16" s="35" t="s">
        <v>133</v>
      </c>
      <c r="C16" s="36" t="s">
        <v>133</v>
      </c>
      <c r="D16" s="37" t="s">
        <v>140</v>
      </c>
      <c r="E16" s="38" t="s">
        <v>147</v>
      </c>
      <c r="G16"/>
      <c r="H16"/>
    </row>
    <row r="17" spans="1:8" ht="24.75" customHeight="1" thickBot="1">
      <c r="A17" s="8" t="s">
        <v>129</v>
      </c>
      <c r="B17" s="39" t="s">
        <v>132</v>
      </c>
      <c r="C17" s="40" t="s">
        <v>138</v>
      </c>
      <c r="D17" s="41" t="s">
        <v>139</v>
      </c>
      <c r="E17" s="46" t="s">
        <v>148</v>
      </c>
      <c r="G17"/>
      <c r="H17"/>
    </row>
  </sheetData>
  <mergeCells count="7">
    <mergeCell ref="A3:E3"/>
    <mergeCell ref="A4:E4"/>
    <mergeCell ref="A5:E5"/>
    <mergeCell ref="A7:A8"/>
    <mergeCell ref="B7:B8"/>
    <mergeCell ref="C7:D7"/>
    <mergeCell ref="E7:E8"/>
  </mergeCells>
  <printOptions horizontalCentered="1"/>
  <pageMargins left="0.3937007874015748" right="0.3937007874015748" top="2.35" bottom="0.93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" sqref="A2"/>
    </sheetView>
  </sheetViews>
  <sheetFormatPr defaultColWidth="11.421875" defaultRowHeight="24.75" customHeight="1"/>
  <cols>
    <col min="1" max="1" width="36.8515625" style="2" customWidth="1"/>
    <col min="2" max="2" width="18.7109375" style="2" customWidth="1"/>
    <col min="3" max="3" width="21.7109375" style="2" customWidth="1"/>
    <col min="4" max="4" width="16.57421875" style="2" customWidth="1"/>
    <col min="5" max="5" width="11.421875" style="2" customWidth="1"/>
    <col min="6" max="6" width="18.7109375" style="2" customWidth="1"/>
    <col min="7" max="7" width="23.00390625" style="2" customWidth="1"/>
    <col min="8" max="16384" width="11.421875" style="2" customWidth="1"/>
  </cols>
  <sheetData>
    <row r="1" spans="1:5" ht="24.75" customHeight="1">
      <c r="A1" s="27" t="s">
        <v>231</v>
      </c>
      <c r="C1" s="1"/>
      <c r="D1" s="1"/>
      <c r="E1" s="1"/>
    </row>
    <row r="2" spans="2:5" ht="24.75" customHeight="1">
      <c r="B2" s="27"/>
      <c r="C2" s="1"/>
      <c r="D2" s="1"/>
      <c r="E2" s="1"/>
    </row>
    <row r="3" spans="1:6" ht="24.75" customHeight="1">
      <c r="A3" s="75" t="s">
        <v>118</v>
      </c>
      <c r="B3" s="75"/>
      <c r="C3" s="75"/>
      <c r="D3" s="75"/>
      <c r="E3" s="28"/>
      <c r="F3" s="28"/>
    </row>
    <row r="4" spans="1:6" ht="24.75" customHeight="1">
      <c r="A4" s="75" t="s">
        <v>119</v>
      </c>
      <c r="B4" s="75"/>
      <c r="C4" s="75"/>
      <c r="D4" s="75"/>
      <c r="E4" s="28"/>
      <c r="F4" s="28"/>
    </row>
    <row r="5" spans="1:6" ht="24.75" customHeight="1">
      <c r="A5" s="75" t="s">
        <v>151</v>
      </c>
      <c r="B5" s="75"/>
      <c r="C5" s="75"/>
      <c r="D5" s="75"/>
      <c r="E5" s="28"/>
      <c r="F5" s="28"/>
    </row>
    <row r="6" spans="1:6" ht="24.75" customHeight="1">
      <c r="A6" s="28"/>
      <c r="B6" s="28"/>
      <c r="C6" s="28"/>
      <c r="D6" s="28"/>
      <c r="E6" s="28"/>
      <c r="F6" s="28"/>
    </row>
    <row r="7" spans="1:4" ht="24.75" customHeight="1" thickBot="1">
      <c r="A7" s="1"/>
      <c r="B7" s="1"/>
      <c r="C7" s="1"/>
      <c r="D7" s="1"/>
    </row>
    <row r="8" spans="1:4" ht="36" customHeight="1" thickBot="1">
      <c r="A8" s="29" t="s">
        <v>120</v>
      </c>
      <c r="B8" s="30" t="s">
        <v>121</v>
      </c>
      <c r="C8" s="30" t="s">
        <v>122</v>
      </c>
      <c r="D8" s="30" t="s">
        <v>123</v>
      </c>
    </row>
    <row r="9" spans="1:4" ht="24.75" customHeight="1">
      <c r="A9" s="1"/>
      <c r="B9" s="31"/>
      <c r="C9" s="31"/>
      <c r="D9" s="31"/>
    </row>
    <row r="10" spans="1:4" ht="24.75" customHeight="1">
      <c r="A10" s="28" t="s">
        <v>4</v>
      </c>
      <c r="B10" s="53" t="s">
        <v>142</v>
      </c>
      <c r="C10" s="53" t="s">
        <v>149</v>
      </c>
      <c r="D10" s="53" t="s">
        <v>172</v>
      </c>
    </row>
    <row r="11" spans="1:4" ht="24.75" customHeight="1">
      <c r="A11" s="1"/>
      <c r="B11" s="54"/>
      <c r="C11" s="54"/>
      <c r="D11" s="54"/>
    </row>
    <row r="12" spans="1:7" ht="24.75" customHeight="1">
      <c r="A12" s="1" t="s">
        <v>218</v>
      </c>
      <c r="B12" s="54" t="s">
        <v>155</v>
      </c>
      <c r="C12" s="54" t="s">
        <v>164</v>
      </c>
      <c r="D12" s="54" t="s">
        <v>173</v>
      </c>
      <c r="F12"/>
      <c r="G12"/>
    </row>
    <row r="13" spans="1:7" ht="24.75" customHeight="1">
      <c r="A13" s="1" t="s">
        <v>217</v>
      </c>
      <c r="B13" s="54" t="s">
        <v>156</v>
      </c>
      <c r="C13" s="54" t="s">
        <v>163</v>
      </c>
      <c r="D13" s="54" t="s">
        <v>174</v>
      </c>
      <c r="F13"/>
      <c r="G13"/>
    </row>
    <row r="14" spans="1:7" ht="24.75" customHeight="1">
      <c r="A14" s="1" t="s">
        <v>216</v>
      </c>
      <c r="B14" s="54" t="s">
        <v>157</v>
      </c>
      <c r="C14" s="54" t="s">
        <v>165</v>
      </c>
      <c r="D14" s="54" t="s">
        <v>175</v>
      </c>
      <c r="F14"/>
      <c r="G14"/>
    </row>
    <row r="15" spans="1:7" ht="24.75" customHeight="1">
      <c r="A15" s="1" t="s">
        <v>219</v>
      </c>
      <c r="B15" s="54" t="s">
        <v>158</v>
      </c>
      <c r="C15" s="54" t="s">
        <v>166</v>
      </c>
      <c r="D15" s="54" t="s">
        <v>176</v>
      </c>
      <c r="F15"/>
      <c r="G15"/>
    </row>
    <row r="16" spans="1:7" ht="24.75" customHeight="1">
      <c r="A16" s="1"/>
      <c r="B16" s="54"/>
      <c r="C16" s="54"/>
      <c r="D16" s="54"/>
      <c r="F16"/>
      <c r="G16"/>
    </row>
    <row r="17" spans="1:7" ht="24.75" customHeight="1">
      <c r="A17" s="51" t="s">
        <v>74</v>
      </c>
      <c r="B17" s="55" t="s">
        <v>162</v>
      </c>
      <c r="C17" s="55" t="s">
        <v>171</v>
      </c>
      <c r="D17" s="55" t="s">
        <v>140</v>
      </c>
      <c r="F17"/>
      <c r="G17"/>
    </row>
    <row r="18" spans="1:7" ht="24.75" customHeight="1">
      <c r="A18" s="1"/>
      <c r="B18" s="54"/>
      <c r="C18" s="54"/>
      <c r="D18" s="56"/>
      <c r="F18"/>
      <c r="G18"/>
    </row>
    <row r="19" spans="1:7" ht="24.75" customHeight="1">
      <c r="A19" s="32" t="s">
        <v>152</v>
      </c>
      <c r="B19" s="54" t="s">
        <v>160</v>
      </c>
      <c r="C19" s="54" t="s">
        <v>168</v>
      </c>
      <c r="D19" s="54" t="s">
        <v>177</v>
      </c>
      <c r="F19"/>
      <c r="G19"/>
    </row>
    <row r="20" spans="1:7" ht="24.75" customHeight="1">
      <c r="A20" s="32" t="s">
        <v>154</v>
      </c>
      <c r="B20" s="54" t="s">
        <v>161</v>
      </c>
      <c r="C20" s="54" t="s">
        <v>167</v>
      </c>
      <c r="D20" s="54" t="s">
        <v>178</v>
      </c>
      <c r="F20"/>
      <c r="G20"/>
    </row>
    <row r="21" spans="1:7" ht="24.75" customHeight="1">
      <c r="A21" s="32" t="s">
        <v>153</v>
      </c>
      <c r="B21" s="54" t="s">
        <v>161</v>
      </c>
      <c r="C21" s="54" t="s">
        <v>169</v>
      </c>
      <c r="D21" s="54" t="s">
        <v>179</v>
      </c>
      <c r="F21"/>
      <c r="G21"/>
    </row>
    <row r="22" spans="1:7" ht="24.75" customHeight="1">
      <c r="A22" s="32" t="s">
        <v>159</v>
      </c>
      <c r="B22" s="54" t="s">
        <v>133</v>
      </c>
      <c r="C22" s="54" t="s">
        <v>170</v>
      </c>
      <c r="D22" s="54" t="s">
        <v>180</v>
      </c>
      <c r="F22"/>
      <c r="G22"/>
    </row>
    <row r="23" spans="1:7" ht="24.75" customHeight="1" thickBot="1">
      <c r="A23" s="33"/>
      <c r="B23" s="34"/>
      <c r="C23" s="34"/>
      <c r="D23" s="34"/>
      <c r="F23"/>
      <c r="G23"/>
    </row>
    <row r="24" spans="1:7" ht="24.75" customHeight="1">
      <c r="A24" s="52" t="s">
        <v>220</v>
      </c>
      <c r="F24"/>
      <c r="G24"/>
    </row>
    <row r="25" spans="1:7" ht="24.75" customHeight="1">
      <c r="A25" s="52" t="s">
        <v>221</v>
      </c>
      <c r="F25"/>
      <c r="G25"/>
    </row>
    <row r="26" spans="6:7" ht="24.75" customHeight="1">
      <c r="F26"/>
      <c r="G26"/>
    </row>
    <row r="27" spans="6:7" ht="24.75" customHeight="1">
      <c r="F27"/>
      <c r="G27"/>
    </row>
  </sheetData>
  <mergeCells count="3">
    <mergeCell ref="A3:D3"/>
    <mergeCell ref="A4:D4"/>
    <mergeCell ref="A5:D5"/>
  </mergeCells>
  <printOptions horizontalCentered="1" verticalCentered="1"/>
  <pageMargins left="0.5" right="0.63" top="0.26" bottom="0.58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g:raulfigura.</cp:lastModifiedBy>
  <cp:lastPrinted>2003-09-24T14:25:23Z</cp:lastPrinted>
  <dcterms:created xsi:type="dcterms:W3CDTF">2004-01-06T09:41:33Z</dcterms:created>
  <dcterms:modified xsi:type="dcterms:W3CDTF">2003-09-24T14:25:24Z</dcterms:modified>
  <cp:category/>
  <cp:version/>
  <cp:contentType/>
  <cp:contentStatus/>
</cp:coreProperties>
</file>