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3"/>
  </bookViews>
  <sheets>
    <sheet name="C 11" sheetId="1" r:id="rId1"/>
    <sheet name="C 12" sheetId="2" r:id="rId2"/>
    <sheet name="C 13" sheetId="3" r:id="rId3"/>
    <sheet name="C 14" sheetId="4" r:id="rId4"/>
  </sheets>
  <definedNames/>
  <calcPr fullCalcOnLoad="1"/>
</workbook>
</file>

<file path=xl/sharedStrings.xml><?xml version="1.0" encoding="utf-8"?>
<sst xmlns="http://schemas.openxmlformats.org/spreadsheetml/2006/main" count="188" uniqueCount="151">
  <si>
    <t>Acosta</t>
  </si>
  <si>
    <t>Alajuelita</t>
  </si>
  <si>
    <t>Carmen</t>
  </si>
  <si>
    <t>Catedral</t>
  </si>
  <si>
    <t>Coronado</t>
  </si>
  <si>
    <t>Curridabat</t>
  </si>
  <si>
    <t>Desamparados</t>
  </si>
  <si>
    <t>Escazú</t>
  </si>
  <si>
    <t>Goicoechea</t>
  </si>
  <si>
    <t>Hatillo</t>
  </si>
  <si>
    <t>Hospital</t>
  </si>
  <si>
    <t>Mata Redonda</t>
  </si>
  <si>
    <t>Merced</t>
  </si>
  <si>
    <t>Montes de Oca</t>
  </si>
  <si>
    <t>Mora</t>
  </si>
  <si>
    <t>Moravia</t>
  </si>
  <si>
    <t>Pavas</t>
  </si>
  <si>
    <t>Puriscal</t>
  </si>
  <si>
    <t>San Fco 2 Ríos</t>
  </si>
  <si>
    <t>San Sebastián</t>
  </si>
  <si>
    <t>Santa Ana</t>
  </si>
  <si>
    <t>Tibás</t>
  </si>
  <si>
    <t>Uruca</t>
  </si>
  <si>
    <t>Zapote</t>
  </si>
  <si>
    <t>TOTAL</t>
  </si>
  <si>
    <t>TIPO DE CASO</t>
  </si>
  <si>
    <t>AserrÍ</t>
  </si>
  <si>
    <t>Otros cantones del paÍs</t>
  </si>
  <si>
    <t>Rufianería.......................</t>
  </si>
  <si>
    <t>Suicidio.........................</t>
  </si>
  <si>
    <t>Sustracción de menor.............</t>
  </si>
  <si>
    <t>Tentativa de suicidio............</t>
  </si>
  <si>
    <t>Tentativa de violación...........</t>
  </si>
  <si>
    <t>Violación........................</t>
  </si>
  <si>
    <t>Abuso sexual a menor.............</t>
  </si>
  <si>
    <t>Abuso sexual a mayor.............</t>
  </si>
  <si>
    <t>Amenazas.........................</t>
  </si>
  <si>
    <t>Abandono de incapaz..............</t>
  </si>
  <si>
    <t>Agresión.........................</t>
  </si>
  <si>
    <t>Averiguar muerte.................</t>
  </si>
  <si>
    <t>Homicidio culposo................</t>
  </si>
  <si>
    <t>Lesiones con arma blanca.........</t>
  </si>
  <si>
    <t>Lesiones con arma de fuego.......</t>
  </si>
  <si>
    <t>Lesiones culposas................</t>
  </si>
  <si>
    <t>Penalidad del corruptor..........</t>
  </si>
  <si>
    <t>Producción de pornografía........</t>
  </si>
  <si>
    <t>Proxenetismo.....................</t>
  </si>
  <si>
    <t>Resistencia a la autoridad.......</t>
  </si>
  <si>
    <t>Lesiones ........................</t>
  </si>
  <si>
    <t>Lesiones accidentales............</t>
  </si>
  <si>
    <t>Del 2001</t>
  </si>
  <si>
    <t>De años anteriores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</si>
  <si>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</si>
  <si>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</si>
  <si>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</si>
  <si>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</si>
  <si>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</si>
  <si>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</si>
  <si>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</si>
  <si>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</si>
  <si>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</si>
  <si>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</si>
  <si>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</si>
  <si>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</si>
  <si>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</si>
  <si>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Cantón Central</t>
  </si>
  <si>
    <t>Provincia de San José</t>
  </si>
  <si>
    <t>Heredia.................</t>
  </si>
  <si>
    <t>M  E  S</t>
  </si>
  <si>
    <t>LOCALIDAD</t>
  </si>
  <si>
    <t>Curridabat..............</t>
  </si>
  <si>
    <t xml:space="preserve">  Carmen................</t>
  </si>
  <si>
    <t xml:space="preserve">  Merced................</t>
  </si>
  <si>
    <t xml:space="preserve">  Hospital..............</t>
  </si>
  <si>
    <t xml:space="preserve">  Catedral..............</t>
  </si>
  <si>
    <t xml:space="preserve">  Zapote................</t>
  </si>
  <si>
    <t xml:space="preserve">  Uruca.................</t>
  </si>
  <si>
    <t xml:space="preserve">  San Fco Dos Ríos......</t>
  </si>
  <si>
    <t xml:space="preserve">  Mata Redonda..........</t>
  </si>
  <si>
    <t xml:space="preserve">  Pavas.................</t>
  </si>
  <si>
    <t xml:space="preserve">  Hatillo...............</t>
  </si>
  <si>
    <t xml:space="preserve">  San Sebastián.........</t>
  </si>
  <si>
    <t>Escazú..................</t>
  </si>
  <si>
    <t>Desamparados............</t>
  </si>
  <si>
    <t>Aserrí..................</t>
  </si>
  <si>
    <t>Puriscal................</t>
  </si>
  <si>
    <t>Mora....................</t>
  </si>
  <si>
    <t>Goicoechea..............</t>
  </si>
  <si>
    <t>Santa Ana...............</t>
  </si>
  <si>
    <t>Alajuelita..............</t>
  </si>
  <si>
    <t>Coronado................</t>
  </si>
  <si>
    <t>Acosta..................</t>
  </si>
  <si>
    <t>Tibás...................</t>
  </si>
  <si>
    <t>Moravia.................</t>
  </si>
  <si>
    <t>Montes de Oca...........</t>
  </si>
  <si>
    <t>Vida</t>
  </si>
  <si>
    <t>Sexual</t>
  </si>
  <si>
    <t>No delito</t>
  </si>
  <si>
    <t>ENTRADOS</t>
  </si>
  <si>
    <t>CASOS ENTRADOS Y RESUELTOS POR LA SECCION DE DELITOS SEXUALES, FAMILIA Y CONTRA LA VIDA SEGÚN TIPO DE CASO, DURANTE EL AÑO 2001</t>
  </si>
  <si>
    <t>R E S U E L T O S</t>
  </si>
  <si>
    <t>Muerte accidental................</t>
  </si>
  <si>
    <t>Aborto inducido..................</t>
  </si>
  <si>
    <t>Homicidio doloso.................</t>
  </si>
  <si>
    <t>Relación sexual con menor........</t>
  </si>
  <si>
    <t>Corrupción de menor..............</t>
  </si>
  <si>
    <t>Tentativa de homicidio doloso....</t>
  </si>
  <si>
    <t>Otros Cantones del país</t>
  </si>
  <si>
    <t>TITULO PENAL</t>
  </si>
  <si>
    <t>CASOS ENTRADOS EN LA SECCION DE DELITOS SEXUALES, FAMILIA Y CONTRA LA VIDA, SEGÚN MES DE OCURRENCIA</t>
  </si>
  <si>
    <t>PROVINCIA Y CANTON, DURANTE EL AÑO 2001</t>
  </si>
  <si>
    <t>Guápiles................</t>
  </si>
  <si>
    <t>Abuso sexual a menor...................</t>
  </si>
  <si>
    <t>Agresión...............................</t>
  </si>
  <si>
    <t>Amenazas...............................</t>
  </si>
  <si>
    <t>Lesiones accidentales..................</t>
  </si>
  <si>
    <t>Lesiones culposas......................</t>
  </si>
  <si>
    <t>Muerte accidental......................</t>
  </si>
  <si>
    <t>Penalidad del corruptor................</t>
  </si>
  <si>
    <t>Producción de pornografía..............</t>
  </si>
  <si>
    <t>Proxenetismo...........................</t>
  </si>
  <si>
    <t>Rufianería.............................</t>
  </si>
  <si>
    <t>CASOS ENTRADOS EN LA SECCIÓN DE DELITOS SEXUALES, FAMILIA Y CONTRA LA VIDA, SEGÚN TIPO DE CASO Y LOCALIDAD DONDE OCURRIO EL CASO, DURANTE EL AÑO 2001</t>
  </si>
  <si>
    <t>Trata de mujeres y menores...............</t>
  </si>
  <si>
    <t>CASOS ENTRADOS EN LA SECCION DE DELITOS SEXUALES, FAMILIA Y CONTRA LA VIDA SEGÚN LOCALIDAD Y TITULO PENAL DURANTE EL AÑO 2001</t>
  </si>
  <si>
    <t>Otros delitos</t>
  </si>
  <si>
    <t>PROVINCIA DE SAN JOSE</t>
  </si>
  <si>
    <t>Abandono de incapaz....................</t>
  </si>
  <si>
    <t>Aborto inducido........................</t>
  </si>
  <si>
    <t>Abuso sexual a mayor...................</t>
  </si>
  <si>
    <t>Averiguar muerte.......................</t>
  </si>
  <si>
    <t>Corrupción de menor....................</t>
  </si>
  <si>
    <t>Homicidio culposo......................</t>
  </si>
  <si>
    <t>Homicidio doloso.......................</t>
  </si>
  <si>
    <t>Lesiones ..............................</t>
  </si>
  <si>
    <t>Lesiones con arma blanca...............</t>
  </si>
  <si>
    <t>Lesiones con arma de fuego.............</t>
  </si>
  <si>
    <t>Relación sexual con menor..............</t>
  </si>
  <si>
    <t>Relación sexual remunerada con menor...</t>
  </si>
  <si>
    <t>Resistencia a la autoridad.............</t>
  </si>
  <si>
    <t>Suicidio...............................</t>
  </si>
  <si>
    <t>Sustracción de menor...................</t>
  </si>
  <si>
    <t>Tentativa de homicidio doloso..........</t>
  </si>
  <si>
    <t>Tentativa de suicidio..................</t>
  </si>
  <si>
    <t>Tentativa de violación.................</t>
  </si>
  <si>
    <t>Trata de mujeres y menores.............</t>
  </si>
  <si>
    <t>Violación..............................</t>
  </si>
  <si>
    <t>Cuadro No.11</t>
  </si>
  <si>
    <t>Cuadro No.12</t>
  </si>
  <si>
    <t>Cuadro No.13</t>
  </si>
  <si>
    <t>Cuadro No.14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</si>
</sst>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</numFmts>
  <fonts count="11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u val="single"/>
      <sz val="10"/>
      <name val="Courier New"/>
      <family val="3"/>
    </font>
    <font>
      <b/>
      <sz val="11"/>
      <name val="Courier New"/>
      <family val="3"/>
    </font>
    <font>
      <b/>
      <u val="double"/>
      <sz val="10"/>
      <name val="Courier New"/>
      <family val="3"/>
    </font>
    <font>
      <b/>
      <sz val="10"/>
      <name val="Arial"/>
      <family val="0"/>
    </font>
    <font>
      <sz val="11"/>
      <name val="Courier New"/>
      <family val="3"/>
    </font>
    <font>
      <b/>
      <u val="single"/>
      <sz val="11"/>
      <name val="Courier New"/>
      <family val="3"/>
    </font>
    <font>
      <b/>
      <u val="double"/>
      <sz val="11"/>
      <name val="Courier New"/>
      <family val="3"/>
    </font>
    <font>
      <u val="single"/>
      <sz val="11"/>
      <name val="Courier New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3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2" sqref="A12"/>
    </sheetView>
  </sheetViews>
  <sheetFormatPr defaultColWidth="11.421875" defaultRowHeight="18" customHeight="1"/>
  <cols>
    <col min="1" max="1" width="27.00390625" style="2" customWidth="1"/>
    <col min="2" max="2" width="9.57421875" style="2" customWidth="1"/>
    <col min="3" max="3" width="7.57421875" style="2" customWidth="1"/>
    <col min="4" max="4" width="6.7109375" style="2" customWidth="1"/>
    <col min="5" max="6" width="7.00390625" style="2" customWidth="1"/>
    <col min="7" max="7" width="6.7109375" style="2" customWidth="1"/>
    <col min="8" max="8" width="6.8515625" style="2" customWidth="1"/>
    <col min="9" max="9" width="6.7109375" style="2" customWidth="1"/>
    <col min="10" max="10" width="6.8515625" style="2" customWidth="1"/>
    <col min="11" max="11" width="6.57421875" style="2" customWidth="1"/>
    <col min="12" max="14" width="6.28125" style="2" customWidth="1"/>
    <col min="15" max="16384" width="11.421875" style="2" customWidth="1"/>
  </cols>
  <sheetData>
    <row r="1" ht="18" customHeight="1">
      <c r="A1" s="21" t="s">
        <v>147</v>
      </c>
    </row>
    <row r="2" ht="18" customHeight="1">
      <c r="A2" s="21"/>
    </row>
    <row r="3" spans="1:14" ht="18" customHeight="1">
      <c r="A3" s="92" t="s">
        <v>109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8" customHeight="1">
      <c r="A4" s="92" t="s">
        <v>110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ht="18" customHeight="1" thickBot="1"/>
    <row r="6" spans="1:14" s="21" customFormat="1" ht="18" customHeight="1" thickBot="1">
      <c r="A6" s="88" t="s">
        <v>69</v>
      </c>
      <c r="B6" s="90" t="s">
        <v>24</v>
      </c>
      <c r="C6" s="24" t="s">
        <v>68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s="21" customFormat="1" ht="18" customHeight="1" thickBot="1">
      <c r="A7" s="89"/>
      <c r="B7" s="91"/>
      <c r="C7" s="25" t="s">
        <v>53</v>
      </c>
      <c r="D7" s="25" t="s">
        <v>54</v>
      </c>
      <c r="E7" s="25" t="s">
        <v>55</v>
      </c>
      <c r="F7" s="25" t="s">
        <v>56</v>
      </c>
      <c r="G7" s="25" t="s">
        <v>57</v>
      </c>
      <c r="H7" s="25" t="s">
        <v>58</v>
      </c>
      <c r="I7" s="25" t="s">
        <v>59</v>
      </c>
      <c r="J7" s="25" t="s">
        <v>60</v>
      </c>
      <c r="K7" s="25" t="s">
        <v>61</v>
      </c>
      <c r="L7" s="25" t="s">
        <v>62</v>
      </c>
      <c r="M7" s="25" t="s">
        <v>63</v>
      </c>
      <c r="N7" s="25" t="s">
        <v>64</v>
      </c>
    </row>
    <row r="8" spans="1:14" ht="18" customHeight="1">
      <c r="A8" s="5"/>
      <c r="B8" s="7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8" customHeight="1">
      <c r="A9" s="22" t="s">
        <v>24</v>
      </c>
      <c r="B9" s="78">
        <f>+B11+B41</f>
        <v>1197</v>
      </c>
      <c r="C9" s="23">
        <f aca="true" t="shared" si="0" ref="C9:N9">+C11+C41</f>
        <v>92</v>
      </c>
      <c r="D9" s="23">
        <f t="shared" si="0"/>
        <v>82</v>
      </c>
      <c r="E9" s="23">
        <f t="shared" si="0"/>
        <v>74</v>
      </c>
      <c r="F9" s="23">
        <f t="shared" si="0"/>
        <v>83</v>
      </c>
      <c r="G9" s="23">
        <f t="shared" si="0"/>
        <v>93</v>
      </c>
      <c r="H9" s="23">
        <f t="shared" si="0"/>
        <v>93</v>
      </c>
      <c r="I9" s="23">
        <f t="shared" si="0"/>
        <v>86</v>
      </c>
      <c r="J9" s="23">
        <f t="shared" si="0"/>
        <v>115</v>
      </c>
      <c r="K9" s="23">
        <f t="shared" si="0"/>
        <v>130</v>
      </c>
      <c r="L9" s="23">
        <f t="shared" si="0"/>
        <v>126</v>
      </c>
      <c r="M9" s="23">
        <f t="shared" si="0"/>
        <v>114</v>
      </c>
      <c r="N9" s="23">
        <f t="shared" si="0"/>
        <v>109</v>
      </c>
    </row>
    <row r="10" spans="1:14" ht="18" customHeight="1">
      <c r="A10" s="5"/>
      <c r="B10" s="7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8" customHeight="1">
      <c r="A11" s="28" t="s">
        <v>66</v>
      </c>
      <c r="B11" s="79">
        <f>+B13+SUM(B26:B39)</f>
        <v>1194</v>
      </c>
      <c r="C11" s="20">
        <f aca="true" t="shared" si="1" ref="C11:N11">+C13+SUM(C26:C39)</f>
        <v>91</v>
      </c>
      <c r="D11" s="20">
        <f t="shared" si="1"/>
        <v>81</v>
      </c>
      <c r="E11" s="20">
        <f t="shared" si="1"/>
        <v>74</v>
      </c>
      <c r="F11" s="20">
        <f t="shared" si="1"/>
        <v>83</v>
      </c>
      <c r="G11" s="20">
        <f t="shared" si="1"/>
        <v>93</v>
      </c>
      <c r="H11" s="20">
        <f t="shared" si="1"/>
        <v>93</v>
      </c>
      <c r="I11" s="20">
        <f t="shared" si="1"/>
        <v>86</v>
      </c>
      <c r="J11" s="20">
        <f t="shared" si="1"/>
        <v>115</v>
      </c>
      <c r="K11" s="20">
        <f t="shared" si="1"/>
        <v>130</v>
      </c>
      <c r="L11" s="20">
        <f t="shared" si="1"/>
        <v>126</v>
      </c>
      <c r="M11" s="20">
        <f t="shared" si="1"/>
        <v>114</v>
      </c>
      <c r="N11" s="20">
        <f t="shared" si="1"/>
        <v>108</v>
      </c>
    </row>
    <row r="12" spans="1:14" ht="18" customHeight="1">
      <c r="A12" s="5"/>
      <c r="B12" s="7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8" customHeight="1">
      <c r="A13" s="83" t="s">
        <v>65</v>
      </c>
      <c r="B13" s="79">
        <f>+SUM(B15:B25)</f>
        <v>582</v>
      </c>
      <c r="C13" s="20">
        <f aca="true" t="shared" si="2" ref="C13:N13">+SUM(C15:C25)</f>
        <v>48</v>
      </c>
      <c r="D13" s="20">
        <f t="shared" si="2"/>
        <v>33</v>
      </c>
      <c r="E13" s="20">
        <f t="shared" si="2"/>
        <v>38</v>
      </c>
      <c r="F13" s="20">
        <f t="shared" si="2"/>
        <v>35</v>
      </c>
      <c r="G13" s="20">
        <f t="shared" si="2"/>
        <v>41</v>
      </c>
      <c r="H13" s="20">
        <f t="shared" si="2"/>
        <v>44</v>
      </c>
      <c r="I13" s="20">
        <f t="shared" si="2"/>
        <v>38</v>
      </c>
      <c r="J13" s="20">
        <f t="shared" si="2"/>
        <v>56</v>
      </c>
      <c r="K13" s="20">
        <f t="shared" si="2"/>
        <v>69</v>
      </c>
      <c r="L13" s="20">
        <f t="shared" si="2"/>
        <v>63</v>
      </c>
      <c r="M13" s="20">
        <f t="shared" si="2"/>
        <v>61</v>
      </c>
      <c r="N13" s="20">
        <f t="shared" si="2"/>
        <v>56</v>
      </c>
    </row>
    <row r="14" spans="1:14" ht="18" customHeight="1">
      <c r="A14" s="5"/>
      <c r="B14" s="7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8" customHeight="1">
      <c r="A15" s="5" t="s">
        <v>71</v>
      </c>
      <c r="B15" s="80">
        <f aca="true" t="shared" si="3" ref="B15:B39">SUM(C15:N15)</f>
        <v>32</v>
      </c>
      <c r="C15" s="7">
        <v>1</v>
      </c>
      <c r="D15" s="7">
        <v>2</v>
      </c>
      <c r="E15" s="7">
        <v>1</v>
      </c>
      <c r="F15" s="7">
        <v>2</v>
      </c>
      <c r="G15" s="7">
        <v>6</v>
      </c>
      <c r="H15" s="7">
        <v>4</v>
      </c>
      <c r="I15" s="7">
        <v>2</v>
      </c>
      <c r="J15" s="7">
        <v>3</v>
      </c>
      <c r="K15" s="7">
        <v>3</v>
      </c>
      <c r="L15" s="7">
        <v>2</v>
      </c>
      <c r="M15" s="7">
        <v>1</v>
      </c>
      <c r="N15" s="7">
        <v>5</v>
      </c>
    </row>
    <row r="16" spans="1:14" ht="18" customHeight="1">
      <c r="A16" s="5" t="s">
        <v>72</v>
      </c>
      <c r="B16" s="80">
        <f t="shared" si="3"/>
        <v>52</v>
      </c>
      <c r="C16" s="7">
        <v>3</v>
      </c>
      <c r="D16" s="7">
        <v>3</v>
      </c>
      <c r="E16" s="7">
        <v>4</v>
      </c>
      <c r="F16" s="7">
        <v>4</v>
      </c>
      <c r="G16" s="7">
        <v>5</v>
      </c>
      <c r="H16" s="7">
        <v>4</v>
      </c>
      <c r="I16" s="7">
        <v>5</v>
      </c>
      <c r="J16" s="7">
        <v>4</v>
      </c>
      <c r="K16" s="7">
        <v>7</v>
      </c>
      <c r="L16" s="7">
        <v>4</v>
      </c>
      <c r="M16" s="7">
        <v>6</v>
      </c>
      <c r="N16" s="7">
        <v>3</v>
      </c>
    </row>
    <row r="17" spans="1:14" ht="18" customHeight="1">
      <c r="A17" s="5" t="s">
        <v>73</v>
      </c>
      <c r="B17" s="80">
        <f t="shared" si="3"/>
        <v>106</v>
      </c>
      <c r="C17" s="7">
        <v>5</v>
      </c>
      <c r="D17" s="7">
        <v>7</v>
      </c>
      <c r="E17" s="7">
        <v>4</v>
      </c>
      <c r="F17" s="7">
        <v>3</v>
      </c>
      <c r="G17" s="7">
        <v>10</v>
      </c>
      <c r="H17" s="7">
        <v>7</v>
      </c>
      <c r="I17" s="7">
        <v>3</v>
      </c>
      <c r="J17" s="7">
        <v>15</v>
      </c>
      <c r="K17" s="7">
        <v>12</v>
      </c>
      <c r="L17" s="7">
        <v>15</v>
      </c>
      <c r="M17" s="7">
        <v>12</v>
      </c>
      <c r="N17" s="7">
        <v>13</v>
      </c>
    </row>
    <row r="18" spans="1:14" ht="18" customHeight="1">
      <c r="A18" s="5" t="s">
        <v>74</v>
      </c>
      <c r="B18" s="80">
        <f t="shared" si="3"/>
        <v>78</v>
      </c>
      <c r="C18" s="7">
        <v>4</v>
      </c>
      <c r="D18" s="7">
        <v>3</v>
      </c>
      <c r="E18" s="7">
        <v>4</v>
      </c>
      <c r="F18" s="7">
        <v>2</v>
      </c>
      <c r="G18" s="7">
        <v>2</v>
      </c>
      <c r="H18" s="7">
        <v>1</v>
      </c>
      <c r="I18" s="7">
        <v>9</v>
      </c>
      <c r="J18" s="7">
        <v>7</v>
      </c>
      <c r="K18" s="7">
        <v>9</v>
      </c>
      <c r="L18" s="7">
        <v>13</v>
      </c>
      <c r="M18" s="7">
        <v>9</v>
      </c>
      <c r="N18" s="7">
        <v>15</v>
      </c>
    </row>
    <row r="19" spans="1:14" ht="18" customHeight="1">
      <c r="A19" s="2" t="s">
        <v>75</v>
      </c>
      <c r="B19" s="80">
        <f t="shared" si="3"/>
        <v>14</v>
      </c>
      <c r="C19" s="7">
        <v>4</v>
      </c>
      <c r="D19" s="8">
        <v>0</v>
      </c>
      <c r="E19" s="7">
        <v>1</v>
      </c>
      <c r="F19" s="8">
        <v>0</v>
      </c>
      <c r="G19" s="8">
        <v>0</v>
      </c>
      <c r="H19" s="7">
        <v>1</v>
      </c>
      <c r="I19" s="7">
        <v>1</v>
      </c>
      <c r="J19" s="7">
        <v>1</v>
      </c>
      <c r="K19" s="7">
        <v>3</v>
      </c>
      <c r="L19" s="7">
        <v>1</v>
      </c>
      <c r="M19" s="7">
        <v>2</v>
      </c>
      <c r="N19" s="8">
        <v>0</v>
      </c>
    </row>
    <row r="20" spans="1:14" ht="18" customHeight="1">
      <c r="A20" s="2" t="s">
        <v>77</v>
      </c>
      <c r="B20" s="80">
        <f t="shared" si="3"/>
        <v>26</v>
      </c>
      <c r="C20" s="7">
        <v>4</v>
      </c>
      <c r="D20" s="7">
        <v>1</v>
      </c>
      <c r="E20" s="7">
        <v>2</v>
      </c>
      <c r="F20" s="7">
        <v>1</v>
      </c>
      <c r="G20" s="8">
        <v>0</v>
      </c>
      <c r="H20" s="7">
        <v>3</v>
      </c>
      <c r="I20" s="7">
        <v>2</v>
      </c>
      <c r="J20" s="7">
        <v>2</v>
      </c>
      <c r="K20" s="7">
        <v>3</v>
      </c>
      <c r="L20" s="7">
        <v>1</v>
      </c>
      <c r="M20" s="7">
        <v>5</v>
      </c>
      <c r="N20" s="7">
        <v>2</v>
      </c>
    </row>
    <row r="21" spans="1:14" ht="18" customHeight="1">
      <c r="A21" s="2" t="s">
        <v>76</v>
      </c>
      <c r="B21" s="80">
        <f t="shared" si="3"/>
        <v>66</v>
      </c>
      <c r="C21" s="7">
        <v>7</v>
      </c>
      <c r="D21" s="7">
        <v>5</v>
      </c>
      <c r="E21" s="7">
        <v>1</v>
      </c>
      <c r="F21" s="7">
        <v>7</v>
      </c>
      <c r="G21" s="7">
        <v>4</v>
      </c>
      <c r="H21" s="7">
        <v>3</v>
      </c>
      <c r="I21" s="7">
        <v>4</v>
      </c>
      <c r="J21" s="7">
        <v>9</v>
      </c>
      <c r="K21" s="7">
        <v>5</v>
      </c>
      <c r="L21" s="7">
        <v>14</v>
      </c>
      <c r="M21" s="7">
        <v>3</v>
      </c>
      <c r="N21" s="7">
        <v>4</v>
      </c>
    </row>
    <row r="22" spans="1:14" ht="18" customHeight="1">
      <c r="A22" s="2" t="s">
        <v>78</v>
      </c>
      <c r="B22" s="80">
        <f t="shared" si="3"/>
        <v>16</v>
      </c>
      <c r="C22" s="7">
        <v>2</v>
      </c>
      <c r="D22" s="7">
        <v>1</v>
      </c>
      <c r="E22" s="7">
        <v>1</v>
      </c>
      <c r="F22" s="7">
        <v>2</v>
      </c>
      <c r="G22" s="7">
        <v>1</v>
      </c>
      <c r="H22" s="7">
        <v>1</v>
      </c>
      <c r="I22" s="8">
        <v>0</v>
      </c>
      <c r="J22" s="7">
        <v>1</v>
      </c>
      <c r="K22" s="7">
        <v>4</v>
      </c>
      <c r="L22" s="7">
        <v>2</v>
      </c>
      <c r="M22" s="8">
        <v>0</v>
      </c>
      <c r="N22" s="7">
        <v>1</v>
      </c>
    </row>
    <row r="23" spans="1:14" ht="18" customHeight="1">
      <c r="A23" s="2" t="s">
        <v>79</v>
      </c>
      <c r="B23" s="80">
        <f t="shared" si="3"/>
        <v>77</v>
      </c>
      <c r="C23" s="7">
        <v>10</v>
      </c>
      <c r="D23" s="7">
        <v>5</v>
      </c>
      <c r="E23" s="7">
        <v>8</v>
      </c>
      <c r="F23" s="7">
        <v>4</v>
      </c>
      <c r="G23" s="7">
        <v>4</v>
      </c>
      <c r="H23" s="7">
        <v>7</v>
      </c>
      <c r="I23" s="7">
        <v>3</v>
      </c>
      <c r="J23" s="7">
        <v>5</v>
      </c>
      <c r="K23" s="7">
        <v>9</v>
      </c>
      <c r="L23" s="7">
        <v>3</v>
      </c>
      <c r="M23" s="7">
        <v>9</v>
      </c>
      <c r="N23" s="7">
        <v>10</v>
      </c>
    </row>
    <row r="24" spans="1:14" ht="18" customHeight="1">
      <c r="A24" s="2" t="s">
        <v>80</v>
      </c>
      <c r="B24" s="80">
        <f t="shared" si="3"/>
        <v>64</v>
      </c>
      <c r="C24" s="7">
        <v>3</v>
      </c>
      <c r="D24" s="7">
        <v>4</v>
      </c>
      <c r="E24" s="7">
        <v>8</v>
      </c>
      <c r="F24" s="7">
        <v>6</v>
      </c>
      <c r="G24" s="7">
        <v>4</v>
      </c>
      <c r="H24" s="7">
        <v>7</v>
      </c>
      <c r="I24" s="7">
        <v>3</v>
      </c>
      <c r="J24" s="7">
        <v>6</v>
      </c>
      <c r="K24" s="7">
        <v>6</v>
      </c>
      <c r="L24" s="7">
        <v>5</v>
      </c>
      <c r="M24" s="7">
        <v>9</v>
      </c>
      <c r="N24" s="7">
        <v>3</v>
      </c>
    </row>
    <row r="25" spans="1:14" ht="18" customHeight="1">
      <c r="A25" s="2" t="s">
        <v>81</v>
      </c>
      <c r="B25" s="80">
        <f t="shared" si="3"/>
        <v>51</v>
      </c>
      <c r="C25" s="7">
        <v>5</v>
      </c>
      <c r="D25" s="7">
        <v>2</v>
      </c>
      <c r="E25" s="7">
        <v>4</v>
      </c>
      <c r="F25" s="7">
        <v>4</v>
      </c>
      <c r="G25" s="7">
        <v>5</v>
      </c>
      <c r="H25" s="7">
        <v>6</v>
      </c>
      <c r="I25" s="7">
        <v>6</v>
      </c>
      <c r="J25" s="7">
        <v>3</v>
      </c>
      <c r="K25" s="7">
        <v>8</v>
      </c>
      <c r="L25" s="7">
        <v>3</v>
      </c>
      <c r="M25" s="7">
        <v>5</v>
      </c>
      <c r="N25" s="8">
        <v>0</v>
      </c>
    </row>
    <row r="26" spans="1:14" ht="18" customHeight="1">
      <c r="A26" s="2" t="s">
        <v>82</v>
      </c>
      <c r="B26" s="80">
        <f t="shared" si="3"/>
        <v>42</v>
      </c>
      <c r="C26" s="10">
        <v>5</v>
      </c>
      <c r="D26" s="10">
        <v>3</v>
      </c>
      <c r="E26" s="10">
        <v>4</v>
      </c>
      <c r="F26" s="10">
        <v>4</v>
      </c>
      <c r="G26" s="10">
        <v>2</v>
      </c>
      <c r="H26" s="10">
        <v>4</v>
      </c>
      <c r="I26" s="10">
        <v>4</v>
      </c>
      <c r="J26" s="12">
        <v>0</v>
      </c>
      <c r="K26" s="10">
        <v>2</v>
      </c>
      <c r="L26" s="10">
        <v>7</v>
      </c>
      <c r="M26" s="10">
        <v>3</v>
      </c>
      <c r="N26" s="10">
        <v>4</v>
      </c>
    </row>
    <row r="27" spans="1:14" ht="18" customHeight="1">
      <c r="A27" s="2" t="s">
        <v>83</v>
      </c>
      <c r="B27" s="80">
        <f t="shared" si="3"/>
        <v>153</v>
      </c>
      <c r="C27" s="10">
        <v>12</v>
      </c>
      <c r="D27" s="10">
        <v>12</v>
      </c>
      <c r="E27" s="10">
        <v>6</v>
      </c>
      <c r="F27" s="10">
        <v>10</v>
      </c>
      <c r="G27" s="10">
        <v>13</v>
      </c>
      <c r="H27" s="10">
        <v>15</v>
      </c>
      <c r="I27" s="10">
        <v>16</v>
      </c>
      <c r="J27" s="10">
        <v>12</v>
      </c>
      <c r="K27" s="10">
        <v>17</v>
      </c>
      <c r="L27" s="10">
        <v>13</v>
      </c>
      <c r="M27" s="10">
        <v>15</v>
      </c>
      <c r="N27" s="10">
        <v>12</v>
      </c>
    </row>
    <row r="28" spans="1:14" ht="18" customHeight="1">
      <c r="A28" s="2" t="s">
        <v>84</v>
      </c>
      <c r="B28" s="80">
        <f t="shared" si="3"/>
        <v>24</v>
      </c>
      <c r="C28" s="10">
        <v>3</v>
      </c>
      <c r="D28" s="10">
        <v>4</v>
      </c>
      <c r="E28" s="10">
        <v>1</v>
      </c>
      <c r="F28" s="12">
        <v>0</v>
      </c>
      <c r="G28" s="10">
        <v>2</v>
      </c>
      <c r="H28" s="10">
        <v>2</v>
      </c>
      <c r="I28" s="10">
        <v>2</v>
      </c>
      <c r="J28" s="12">
        <v>0</v>
      </c>
      <c r="K28" s="10">
        <v>4</v>
      </c>
      <c r="L28" s="10">
        <v>3</v>
      </c>
      <c r="M28" s="10">
        <v>3</v>
      </c>
      <c r="N28" s="12">
        <v>0</v>
      </c>
    </row>
    <row r="29" spans="1:14" ht="18" customHeight="1">
      <c r="A29" s="2" t="s">
        <v>85</v>
      </c>
      <c r="B29" s="80">
        <f t="shared" si="3"/>
        <v>1</v>
      </c>
      <c r="C29" s="10">
        <v>1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8" customHeight="1">
      <c r="A30" s="2" t="s">
        <v>86</v>
      </c>
      <c r="B30" s="80">
        <f t="shared" si="3"/>
        <v>2</v>
      </c>
      <c r="C30" s="12">
        <v>0</v>
      </c>
      <c r="D30" s="12">
        <v>0</v>
      </c>
      <c r="E30" s="10">
        <v>1</v>
      </c>
      <c r="F30" s="12">
        <v>0</v>
      </c>
      <c r="G30" s="12">
        <v>0</v>
      </c>
      <c r="H30" s="12">
        <v>0</v>
      </c>
      <c r="I30" s="12">
        <v>0</v>
      </c>
      <c r="J30" s="10">
        <v>1</v>
      </c>
      <c r="K30" s="12">
        <v>0</v>
      </c>
      <c r="L30" s="12">
        <v>0</v>
      </c>
      <c r="M30" s="12">
        <v>0</v>
      </c>
      <c r="N30" s="12">
        <v>0</v>
      </c>
    </row>
    <row r="31" spans="1:14" ht="18" customHeight="1">
      <c r="A31" s="2" t="s">
        <v>87</v>
      </c>
      <c r="B31" s="80">
        <f t="shared" si="3"/>
        <v>104</v>
      </c>
      <c r="C31" s="10">
        <v>4</v>
      </c>
      <c r="D31" s="10">
        <v>6</v>
      </c>
      <c r="E31" s="10">
        <v>5</v>
      </c>
      <c r="F31" s="10">
        <v>10</v>
      </c>
      <c r="G31" s="10">
        <v>7</v>
      </c>
      <c r="H31" s="10">
        <v>6</v>
      </c>
      <c r="I31" s="10">
        <v>9</v>
      </c>
      <c r="J31" s="10">
        <v>21</v>
      </c>
      <c r="K31" s="10">
        <v>12</v>
      </c>
      <c r="L31" s="10">
        <v>8</v>
      </c>
      <c r="M31" s="10">
        <v>9</v>
      </c>
      <c r="N31" s="10">
        <v>7</v>
      </c>
    </row>
    <row r="32" spans="1:14" ht="18" customHeight="1">
      <c r="A32" s="2" t="s">
        <v>88</v>
      </c>
      <c r="B32" s="80">
        <f t="shared" si="3"/>
        <v>26</v>
      </c>
      <c r="C32" s="10">
        <v>3</v>
      </c>
      <c r="D32" s="10">
        <v>2</v>
      </c>
      <c r="E32" s="10">
        <v>4</v>
      </c>
      <c r="F32" s="10">
        <v>3</v>
      </c>
      <c r="G32" s="10">
        <v>2</v>
      </c>
      <c r="H32" s="10">
        <v>1</v>
      </c>
      <c r="I32" s="10">
        <v>4</v>
      </c>
      <c r="J32" s="12">
        <v>0</v>
      </c>
      <c r="K32" s="10">
        <v>2</v>
      </c>
      <c r="L32" s="10">
        <v>3</v>
      </c>
      <c r="M32" s="10">
        <v>1</v>
      </c>
      <c r="N32" s="10">
        <v>1</v>
      </c>
    </row>
    <row r="33" spans="1:14" ht="18" customHeight="1">
      <c r="A33" s="2" t="s">
        <v>89</v>
      </c>
      <c r="B33" s="80">
        <f t="shared" si="3"/>
        <v>43</v>
      </c>
      <c r="C33" s="10">
        <v>2</v>
      </c>
      <c r="D33" s="10">
        <v>6</v>
      </c>
      <c r="E33" s="10">
        <v>2</v>
      </c>
      <c r="F33" s="10">
        <v>3</v>
      </c>
      <c r="G33" s="10">
        <v>7</v>
      </c>
      <c r="H33" s="12">
        <v>0</v>
      </c>
      <c r="I33" s="10">
        <v>1</v>
      </c>
      <c r="J33" s="10">
        <v>2</v>
      </c>
      <c r="K33" s="10">
        <v>5</v>
      </c>
      <c r="L33" s="10">
        <v>7</v>
      </c>
      <c r="M33" s="10">
        <v>2</v>
      </c>
      <c r="N33" s="10">
        <v>6</v>
      </c>
    </row>
    <row r="34" spans="1:14" ht="18" customHeight="1">
      <c r="A34" s="2" t="s">
        <v>90</v>
      </c>
      <c r="B34" s="80">
        <f t="shared" si="3"/>
        <v>30</v>
      </c>
      <c r="C34" s="10">
        <v>1</v>
      </c>
      <c r="D34" s="10">
        <v>3</v>
      </c>
      <c r="E34" s="10">
        <v>1</v>
      </c>
      <c r="F34" s="10">
        <v>1</v>
      </c>
      <c r="G34" s="10">
        <v>4</v>
      </c>
      <c r="H34" s="10">
        <v>3</v>
      </c>
      <c r="I34" s="10">
        <v>3</v>
      </c>
      <c r="J34" s="10">
        <v>5</v>
      </c>
      <c r="K34" s="10">
        <v>2</v>
      </c>
      <c r="L34" s="10">
        <v>3</v>
      </c>
      <c r="M34" s="10">
        <v>2</v>
      </c>
      <c r="N34" s="10">
        <v>2</v>
      </c>
    </row>
    <row r="35" spans="1:14" ht="18" customHeight="1">
      <c r="A35" s="2" t="s">
        <v>91</v>
      </c>
      <c r="B35" s="80">
        <f t="shared" si="3"/>
        <v>5</v>
      </c>
      <c r="C35" s="10">
        <v>1</v>
      </c>
      <c r="D35" s="12">
        <v>0</v>
      </c>
      <c r="E35" s="12">
        <v>0</v>
      </c>
      <c r="F35" s="10">
        <v>2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0">
        <v>1</v>
      </c>
      <c r="M35" s="10">
        <v>1</v>
      </c>
      <c r="N35" s="12">
        <v>0</v>
      </c>
    </row>
    <row r="36" spans="1:14" ht="18" customHeight="1">
      <c r="A36" s="2" t="s">
        <v>92</v>
      </c>
      <c r="B36" s="80">
        <f t="shared" si="3"/>
        <v>68</v>
      </c>
      <c r="C36" s="10">
        <v>4</v>
      </c>
      <c r="D36" s="10">
        <v>5</v>
      </c>
      <c r="E36" s="10">
        <v>4</v>
      </c>
      <c r="F36" s="10">
        <v>3</v>
      </c>
      <c r="G36" s="10">
        <v>11</v>
      </c>
      <c r="H36" s="10">
        <v>9</v>
      </c>
      <c r="I36" s="10">
        <v>4</v>
      </c>
      <c r="J36" s="10">
        <v>9</v>
      </c>
      <c r="K36" s="10">
        <v>4</v>
      </c>
      <c r="L36" s="10">
        <v>3</v>
      </c>
      <c r="M36" s="10">
        <v>6</v>
      </c>
      <c r="N36" s="10">
        <v>6</v>
      </c>
    </row>
    <row r="37" spans="1:14" ht="18" customHeight="1">
      <c r="A37" s="2" t="s">
        <v>93</v>
      </c>
      <c r="B37" s="80">
        <f t="shared" si="3"/>
        <v>21</v>
      </c>
      <c r="C37" s="12">
        <v>0</v>
      </c>
      <c r="D37" s="10">
        <v>2</v>
      </c>
      <c r="E37" s="12">
        <v>0</v>
      </c>
      <c r="F37" s="10">
        <v>4</v>
      </c>
      <c r="G37" s="10">
        <v>1</v>
      </c>
      <c r="H37" s="10">
        <v>2</v>
      </c>
      <c r="I37" s="12">
        <v>0</v>
      </c>
      <c r="J37" s="10">
        <v>2</v>
      </c>
      <c r="K37" s="10">
        <v>3</v>
      </c>
      <c r="L37" s="10">
        <v>2</v>
      </c>
      <c r="M37" s="10">
        <v>1</v>
      </c>
      <c r="N37" s="10">
        <v>4</v>
      </c>
    </row>
    <row r="38" spans="1:14" ht="18" customHeight="1">
      <c r="A38" s="2" t="s">
        <v>94</v>
      </c>
      <c r="B38" s="80">
        <f t="shared" si="3"/>
        <v>47</v>
      </c>
      <c r="C38" s="10">
        <v>4</v>
      </c>
      <c r="D38" s="10">
        <v>2</v>
      </c>
      <c r="E38" s="10">
        <v>4</v>
      </c>
      <c r="F38" s="10">
        <v>3</v>
      </c>
      <c r="G38" s="10">
        <v>3</v>
      </c>
      <c r="H38" s="10">
        <v>6</v>
      </c>
      <c r="I38" s="10">
        <v>2</v>
      </c>
      <c r="J38" s="10">
        <v>3</v>
      </c>
      <c r="K38" s="10">
        <v>7</v>
      </c>
      <c r="L38" s="10">
        <v>5</v>
      </c>
      <c r="M38" s="10">
        <v>4</v>
      </c>
      <c r="N38" s="10">
        <v>4</v>
      </c>
    </row>
    <row r="39" spans="1:14" ht="18" customHeight="1">
      <c r="A39" s="2" t="s">
        <v>70</v>
      </c>
      <c r="B39" s="80">
        <f t="shared" si="3"/>
        <v>46</v>
      </c>
      <c r="C39" s="10">
        <v>3</v>
      </c>
      <c r="D39" s="10">
        <v>3</v>
      </c>
      <c r="E39" s="10">
        <v>4</v>
      </c>
      <c r="F39" s="10">
        <v>5</v>
      </c>
      <c r="G39" s="12">
        <v>0</v>
      </c>
      <c r="H39" s="10">
        <v>1</v>
      </c>
      <c r="I39" s="10">
        <v>3</v>
      </c>
      <c r="J39" s="10">
        <v>4</v>
      </c>
      <c r="K39" s="10">
        <v>3</v>
      </c>
      <c r="L39" s="10">
        <v>8</v>
      </c>
      <c r="M39" s="10">
        <v>6</v>
      </c>
      <c r="N39" s="10">
        <v>6</v>
      </c>
    </row>
    <row r="40" spans="2:14" ht="18" customHeight="1">
      <c r="B40" s="80"/>
      <c r="C40" s="10"/>
      <c r="D40" s="10"/>
      <c r="E40" s="10"/>
      <c r="F40" s="10"/>
      <c r="G40" s="12"/>
      <c r="H40" s="10"/>
      <c r="I40" s="10"/>
      <c r="J40" s="10"/>
      <c r="K40" s="10"/>
      <c r="L40" s="10"/>
      <c r="M40" s="10"/>
      <c r="N40" s="10"/>
    </row>
    <row r="41" spans="1:14" ht="18" customHeight="1">
      <c r="A41" s="29" t="s">
        <v>107</v>
      </c>
      <c r="B41" s="81">
        <f>+SUM(B43:B44)</f>
        <v>3</v>
      </c>
      <c r="C41" s="6">
        <f aca="true" t="shared" si="4" ref="C41:N41">+SUM(C43:C44)</f>
        <v>1</v>
      </c>
      <c r="D41" s="6">
        <f t="shared" si="4"/>
        <v>1</v>
      </c>
      <c r="E41" s="6">
        <f t="shared" si="4"/>
        <v>0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0</v>
      </c>
      <c r="J41" s="6">
        <f t="shared" si="4"/>
        <v>0</v>
      </c>
      <c r="K41" s="6">
        <f t="shared" si="4"/>
        <v>0</v>
      </c>
      <c r="L41" s="6">
        <f t="shared" si="4"/>
        <v>0</v>
      </c>
      <c r="M41" s="6">
        <f t="shared" si="4"/>
        <v>0</v>
      </c>
      <c r="N41" s="6">
        <f t="shared" si="4"/>
        <v>1</v>
      </c>
    </row>
    <row r="42" spans="2:14" ht="18" customHeight="1">
      <c r="B42" s="80"/>
      <c r="C42" s="10"/>
      <c r="D42" s="10"/>
      <c r="E42" s="10"/>
      <c r="F42" s="10"/>
      <c r="G42" s="12"/>
      <c r="H42" s="10"/>
      <c r="I42" s="10"/>
      <c r="J42" s="10"/>
      <c r="K42" s="10"/>
      <c r="L42" s="10"/>
      <c r="M42" s="10"/>
      <c r="N42" s="10"/>
    </row>
    <row r="43" spans="1:14" ht="18" customHeight="1">
      <c r="A43" s="2" t="s">
        <v>111</v>
      </c>
      <c r="B43" s="80">
        <f>SUM(C43:N43)</f>
        <v>2</v>
      </c>
      <c r="C43" s="7">
        <v>1</v>
      </c>
      <c r="D43" s="7">
        <v>1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8" customHeight="1" thickBot="1">
      <c r="A44" s="14" t="s">
        <v>67</v>
      </c>
      <c r="B44" s="82">
        <f>SUM(C44:N44)</f>
        <v>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</row>
  </sheetData>
  <mergeCells count="4">
    <mergeCell ref="A6:A7"/>
    <mergeCell ref="B6:B7"/>
    <mergeCell ref="A3:N3"/>
    <mergeCell ref="A4:N4"/>
  </mergeCells>
  <printOptions horizontalCentered="1"/>
  <pageMargins left="0.3937007874015748" right="0.3937007874015748" top="1.17" bottom="0.71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7">
      <selection activeCell="E16" sqref="E16"/>
    </sheetView>
  </sheetViews>
  <sheetFormatPr defaultColWidth="11.421875" defaultRowHeight="18" customHeight="1"/>
  <cols>
    <col min="1" max="1" width="48.421875" style="32" customWidth="1"/>
    <col min="2" max="2" width="12.8515625" style="31" customWidth="1"/>
    <col min="3" max="3" width="11.421875" style="32" customWidth="1"/>
    <col min="4" max="4" width="10.421875" style="31" customWidth="1"/>
    <col min="5" max="5" width="19.8515625" style="31" customWidth="1"/>
    <col min="6" max="16384" width="11.421875" style="32" customWidth="1"/>
  </cols>
  <sheetData>
    <row r="1" ht="18" customHeight="1">
      <c r="A1" s="30" t="s">
        <v>148</v>
      </c>
    </row>
    <row r="2" ht="15" customHeight="1"/>
    <row r="3" spans="1:5" ht="31.5" customHeight="1">
      <c r="A3" s="33" t="s">
        <v>99</v>
      </c>
      <c r="B3" s="33"/>
      <c r="C3" s="33"/>
      <c r="D3" s="33"/>
      <c r="E3" s="33"/>
    </row>
    <row r="4" ht="18" customHeight="1" thickBot="1"/>
    <row r="5" spans="1:5" ht="24.75" customHeight="1" thickBot="1">
      <c r="A5" s="93" t="s">
        <v>25</v>
      </c>
      <c r="B5" s="95" t="s">
        <v>98</v>
      </c>
      <c r="C5" s="34" t="s">
        <v>100</v>
      </c>
      <c r="D5" s="34"/>
      <c r="E5" s="34"/>
    </row>
    <row r="6" spans="1:5" ht="26.25" customHeight="1" thickBot="1">
      <c r="A6" s="94"/>
      <c r="B6" s="96"/>
      <c r="C6" s="35" t="s">
        <v>52</v>
      </c>
      <c r="D6" s="36" t="s">
        <v>50</v>
      </c>
      <c r="E6" s="37" t="s">
        <v>51</v>
      </c>
    </row>
    <row r="7" spans="1:5" ht="18" customHeight="1">
      <c r="A7" s="54"/>
      <c r="B7" s="55"/>
      <c r="C7" s="38"/>
      <c r="D7" s="56"/>
      <c r="E7" s="57"/>
    </row>
    <row r="8" spans="1:5" ht="15.75" customHeight="1">
      <c r="A8" s="38" t="s">
        <v>24</v>
      </c>
      <c r="B8" s="39">
        <f>SUM(B10:B39)</f>
        <v>1197</v>
      </c>
      <c r="C8" s="40">
        <f>SUM(C10:C39)</f>
        <v>591</v>
      </c>
      <c r="D8" s="40">
        <f>SUM(D10:D39)</f>
        <v>514</v>
      </c>
      <c r="E8" s="40">
        <f>SUM(E10:E39)</f>
        <v>77</v>
      </c>
    </row>
    <row r="9" spans="2:5" ht="15.75" customHeight="1">
      <c r="B9" s="41"/>
      <c r="D9" s="42"/>
      <c r="E9" s="43"/>
    </row>
    <row r="10" spans="1:5" ht="15.75" customHeight="1">
      <c r="A10" s="44" t="s">
        <v>127</v>
      </c>
      <c r="B10" s="45">
        <v>2</v>
      </c>
      <c r="C10" s="42">
        <f>SUM(D10:E10)</f>
        <v>0</v>
      </c>
      <c r="D10" s="46">
        <v>0</v>
      </c>
      <c r="E10" s="46">
        <v>0</v>
      </c>
    </row>
    <row r="11" spans="1:34" ht="15.75" customHeight="1">
      <c r="A11" s="44" t="s">
        <v>128</v>
      </c>
      <c r="B11" s="45">
        <v>12</v>
      </c>
      <c r="C11" s="42">
        <f aca="true" t="shared" si="0" ref="C11:C39">SUM(D11:E11)</f>
        <v>7</v>
      </c>
      <c r="D11" s="46">
        <v>5</v>
      </c>
      <c r="E11" s="46">
        <v>2</v>
      </c>
      <c r="G11" s="48"/>
      <c r="H11" s="48"/>
      <c r="I11" s="48"/>
      <c r="J11" s="48"/>
      <c r="K11" s="48"/>
      <c r="L11" s="48"/>
      <c r="M11" s="48"/>
      <c r="N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</row>
    <row r="12" spans="1:34" ht="15.75" customHeight="1">
      <c r="A12" s="44" t="s">
        <v>129</v>
      </c>
      <c r="B12" s="45">
        <v>11</v>
      </c>
      <c r="C12" s="42">
        <f t="shared" si="0"/>
        <v>6</v>
      </c>
      <c r="D12" s="46">
        <v>6</v>
      </c>
      <c r="E12" s="46">
        <v>0</v>
      </c>
      <c r="G12" s="48"/>
      <c r="H12" s="48"/>
      <c r="I12" s="48"/>
      <c r="J12" s="48"/>
      <c r="K12" s="48"/>
      <c r="L12" s="48"/>
      <c r="M12" s="48"/>
      <c r="N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9"/>
    </row>
    <row r="13" spans="1:34" ht="15.75" customHeight="1">
      <c r="A13" s="44" t="s">
        <v>112</v>
      </c>
      <c r="B13" s="45">
        <v>93</v>
      </c>
      <c r="C13" s="42">
        <f t="shared" si="0"/>
        <v>41</v>
      </c>
      <c r="D13" s="46">
        <v>41</v>
      </c>
      <c r="E13" s="46">
        <v>0</v>
      </c>
      <c r="G13" s="48"/>
      <c r="H13" s="48"/>
      <c r="I13" s="48"/>
      <c r="J13" s="48"/>
      <c r="K13" s="48"/>
      <c r="L13" s="48"/>
      <c r="M13" s="48"/>
      <c r="N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9"/>
    </row>
    <row r="14" spans="1:34" ht="15.75" customHeight="1">
      <c r="A14" s="44" t="s">
        <v>113</v>
      </c>
      <c r="B14" s="45">
        <v>175</v>
      </c>
      <c r="C14" s="42">
        <f t="shared" si="0"/>
        <v>70</v>
      </c>
      <c r="D14" s="46">
        <v>70</v>
      </c>
      <c r="E14" s="46">
        <v>0</v>
      </c>
      <c r="G14" s="48"/>
      <c r="H14" s="48"/>
      <c r="I14" s="48"/>
      <c r="J14" s="48"/>
      <c r="K14" s="48"/>
      <c r="L14" s="48"/>
      <c r="M14" s="48"/>
      <c r="N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9"/>
    </row>
    <row r="15" spans="1:34" ht="15.75" customHeight="1">
      <c r="A15" s="44" t="s">
        <v>114</v>
      </c>
      <c r="B15" s="45">
        <v>1</v>
      </c>
      <c r="C15" s="42">
        <f t="shared" si="0"/>
        <v>1</v>
      </c>
      <c r="D15" s="46">
        <v>1</v>
      </c>
      <c r="E15" s="46">
        <v>0</v>
      </c>
      <c r="G15" s="48"/>
      <c r="H15" s="48"/>
      <c r="I15" s="48"/>
      <c r="J15" s="48"/>
      <c r="K15" s="48"/>
      <c r="L15" s="48"/>
      <c r="M15" s="48"/>
      <c r="N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9"/>
    </row>
    <row r="16" spans="1:34" ht="15.75" customHeight="1">
      <c r="A16" s="44" t="s">
        <v>130</v>
      </c>
      <c r="B16" s="45">
        <v>2</v>
      </c>
      <c r="C16" s="42">
        <v>0</v>
      </c>
      <c r="D16" s="46">
        <v>0</v>
      </c>
      <c r="E16" s="46">
        <v>0</v>
      </c>
      <c r="G16" s="48"/>
      <c r="H16" s="48"/>
      <c r="I16" s="48"/>
      <c r="J16" s="48"/>
      <c r="K16" s="48"/>
      <c r="L16" s="48"/>
      <c r="M16" s="48"/>
      <c r="N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5.75" customHeight="1">
      <c r="A17" s="44" t="s">
        <v>131</v>
      </c>
      <c r="B17" s="45">
        <v>36</v>
      </c>
      <c r="C17" s="42">
        <f t="shared" si="0"/>
        <v>4</v>
      </c>
      <c r="D17" s="46">
        <v>4</v>
      </c>
      <c r="E17" s="46">
        <v>0</v>
      </c>
      <c r="G17" s="48"/>
      <c r="H17" s="48"/>
      <c r="I17" s="48"/>
      <c r="J17" s="48"/>
      <c r="K17" s="48"/>
      <c r="L17" s="48"/>
      <c r="M17" s="48"/>
      <c r="N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9"/>
    </row>
    <row r="18" spans="1:34" ht="15.75" customHeight="1">
      <c r="A18" s="44" t="s">
        <v>132</v>
      </c>
      <c r="B18" s="45">
        <v>79</v>
      </c>
      <c r="C18" s="42">
        <f t="shared" si="0"/>
        <v>59</v>
      </c>
      <c r="D18" s="46">
        <v>54</v>
      </c>
      <c r="E18" s="46">
        <v>5</v>
      </c>
      <c r="G18" s="48"/>
      <c r="H18" s="48"/>
      <c r="I18" s="48"/>
      <c r="J18" s="48"/>
      <c r="K18" s="48"/>
      <c r="L18" s="48"/>
      <c r="M18" s="48"/>
      <c r="N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9"/>
    </row>
    <row r="19" spans="1:34" ht="15.75" customHeight="1">
      <c r="A19" s="44" t="s">
        <v>133</v>
      </c>
      <c r="B19" s="45">
        <v>2</v>
      </c>
      <c r="C19" s="42">
        <f t="shared" si="0"/>
        <v>1</v>
      </c>
      <c r="D19" s="46">
        <v>1</v>
      </c>
      <c r="E19" s="46">
        <v>0</v>
      </c>
      <c r="G19" s="48"/>
      <c r="H19" s="48"/>
      <c r="I19" s="48"/>
      <c r="J19" s="48"/>
      <c r="K19" s="48"/>
      <c r="L19" s="48"/>
      <c r="M19" s="48"/>
      <c r="N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9"/>
    </row>
    <row r="20" spans="1:34" ht="15.75" customHeight="1">
      <c r="A20" s="44" t="s">
        <v>134</v>
      </c>
      <c r="B20" s="45">
        <v>47</v>
      </c>
      <c r="C20" s="42">
        <f t="shared" si="0"/>
        <v>29</v>
      </c>
      <c r="D20" s="46">
        <v>17</v>
      </c>
      <c r="E20" s="46">
        <v>12</v>
      </c>
      <c r="G20" s="48"/>
      <c r="H20" s="48"/>
      <c r="I20" s="48"/>
      <c r="J20" s="48"/>
      <c r="K20" s="48"/>
      <c r="L20" s="48"/>
      <c r="M20" s="48"/>
      <c r="N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9"/>
    </row>
    <row r="21" spans="1:34" ht="15.75" customHeight="1">
      <c r="A21" s="44" t="s">
        <v>115</v>
      </c>
      <c r="B21" s="45">
        <v>1</v>
      </c>
      <c r="C21" s="42">
        <f t="shared" si="0"/>
        <v>1</v>
      </c>
      <c r="D21" s="46">
        <v>1</v>
      </c>
      <c r="E21" s="46">
        <v>0</v>
      </c>
      <c r="G21" s="48"/>
      <c r="H21" s="48"/>
      <c r="I21" s="48"/>
      <c r="J21" s="48"/>
      <c r="K21" s="48"/>
      <c r="L21" s="48"/>
      <c r="M21" s="48"/>
      <c r="N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/>
    </row>
    <row r="22" spans="1:34" ht="15.75" customHeight="1">
      <c r="A22" s="44" t="s">
        <v>135</v>
      </c>
      <c r="B22" s="45">
        <v>57</v>
      </c>
      <c r="C22" s="42">
        <f t="shared" si="0"/>
        <v>34</v>
      </c>
      <c r="D22" s="46">
        <v>28</v>
      </c>
      <c r="E22" s="46">
        <v>6</v>
      </c>
      <c r="G22" s="48"/>
      <c r="H22" s="48"/>
      <c r="I22" s="48"/>
      <c r="J22" s="48"/>
      <c r="K22" s="48"/>
      <c r="L22" s="48"/>
      <c r="M22" s="48"/>
      <c r="N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</row>
    <row r="23" spans="1:34" ht="15.75" customHeight="1">
      <c r="A23" s="44" t="s">
        <v>136</v>
      </c>
      <c r="B23" s="45">
        <v>127</v>
      </c>
      <c r="C23" s="42">
        <f t="shared" si="0"/>
        <v>72</v>
      </c>
      <c r="D23" s="46">
        <v>68</v>
      </c>
      <c r="E23" s="46">
        <v>4</v>
      </c>
      <c r="G23" s="48"/>
      <c r="H23" s="48"/>
      <c r="I23" s="48"/>
      <c r="J23" s="48"/>
      <c r="K23" s="48"/>
      <c r="L23" s="48"/>
      <c r="M23" s="48"/>
      <c r="N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9"/>
    </row>
    <row r="24" spans="1:34" ht="15.75" customHeight="1">
      <c r="A24" s="44" t="s">
        <v>116</v>
      </c>
      <c r="B24" s="45">
        <v>118</v>
      </c>
      <c r="C24" s="42">
        <f t="shared" si="0"/>
        <v>79</v>
      </c>
      <c r="D24" s="46">
        <v>54</v>
      </c>
      <c r="E24" s="46">
        <v>25</v>
      </c>
      <c r="G24" s="48"/>
      <c r="H24" s="48"/>
      <c r="I24" s="48"/>
      <c r="J24" s="48"/>
      <c r="K24" s="48"/>
      <c r="L24" s="48"/>
      <c r="M24" s="48"/>
      <c r="N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9"/>
    </row>
    <row r="25" spans="1:34" ht="15.75" customHeight="1">
      <c r="A25" s="44" t="s">
        <v>117</v>
      </c>
      <c r="B25" s="45">
        <v>16</v>
      </c>
      <c r="C25" s="42">
        <f t="shared" si="0"/>
        <v>16</v>
      </c>
      <c r="D25" s="46">
        <v>16</v>
      </c>
      <c r="E25" s="46">
        <v>0</v>
      </c>
      <c r="G25" s="48"/>
      <c r="H25" s="48"/>
      <c r="I25" s="48"/>
      <c r="J25" s="48"/>
      <c r="K25" s="48"/>
      <c r="L25" s="48"/>
      <c r="M25" s="48"/>
      <c r="N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9"/>
    </row>
    <row r="26" spans="1:34" ht="15.75" customHeight="1">
      <c r="A26" s="44" t="s">
        <v>118</v>
      </c>
      <c r="B26" s="45">
        <v>1</v>
      </c>
      <c r="C26" s="42">
        <f t="shared" si="0"/>
        <v>1</v>
      </c>
      <c r="D26" s="46">
        <v>1</v>
      </c>
      <c r="E26" s="46">
        <v>0</v>
      </c>
      <c r="G26" s="48"/>
      <c r="H26" s="48"/>
      <c r="I26" s="48"/>
      <c r="J26" s="48"/>
      <c r="K26" s="48"/>
      <c r="L26" s="48"/>
      <c r="M26" s="48"/>
      <c r="N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9"/>
    </row>
    <row r="27" spans="1:34" ht="15.75" customHeight="1">
      <c r="A27" s="44" t="s">
        <v>119</v>
      </c>
      <c r="B27" s="45">
        <v>5</v>
      </c>
      <c r="C27" s="42">
        <f t="shared" si="0"/>
        <v>0</v>
      </c>
      <c r="D27" s="48">
        <v>0</v>
      </c>
      <c r="E27" s="46">
        <v>0</v>
      </c>
      <c r="G27" s="48"/>
      <c r="H27" s="48"/>
      <c r="I27" s="48"/>
      <c r="J27" s="48"/>
      <c r="K27" s="48"/>
      <c r="L27" s="48"/>
      <c r="M27" s="48"/>
      <c r="N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9"/>
    </row>
    <row r="28" spans="1:34" ht="15.75" customHeight="1">
      <c r="A28" s="44" t="s">
        <v>120</v>
      </c>
      <c r="B28" s="45">
        <v>140</v>
      </c>
      <c r="C28" s="42">
        <f t="shared" si="0"/>
        <v>9</v>
      </c>
      <c r="D28" s="46">
        <v>7</v>
      </c>
      <c r="E28" s="46">
        <v>2</v>
      </c>
      <c r="G28" s="48"/>
      <c r="H28" s="48"/>
      <c r="I28" s="48"/>
      <c r="J28" s="48"/>
      <c r="K28" s="48"/>
      <c r="L28" s="48"/>
      <c r="M28" s="48"/>
      <c r="N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9"/>
    </row>
    <row r="29" spans="1:34" ht="15.75" customHeight="1">
      <c r="A29" s="44" t="s">
        <v>138</v>
      </c>
      <c r="B29" s="45">
        <v>4</v>
      </c>
      <c r="C29" s="42">
        <f t="shared" si="0"/>
        <v>1</v>
      </c>
      <c r="D29" s="46">
        <v>1</v>
      </c>
      <c r="E29" s="46">
        <v>0</v>
      </c>
      <c r="G29" s="48"/>
      <c r="H29" s="48"/>
      <c r="I29" s="48"/>
      <c r="J29" s="48"/>
      <c r="K29" s="48"/>
      <c r="L29" s="48"/>
      <c r="M29" s="48"/>
      <c r="N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/>
    </row>
    <row r="30" spans="1:34" ht="15.75" customHeight="1">
      <c r="A30" s="32" t="s">
        <v>137</v>
      </c>
      <c r="B30" s="45">
        <v>14</v>
      </c>
      <c r="C30" s="42">
        <f t="shared" si="0"/>
        <v>7</v>
      </c>
      <c r="D30" s="46">
        <v>6</v>
      </c>
      <c r="E30" s="46">
        <v>1</v>
      </c>
      <c r="G30" s="48"/>
      <c r="H30" s="48"/>
      <c r="I30" s="48"/>
      <c r="J30" s="48"/>
      <c r="K30" s="48"/>
      <c r="L30" s="48"/>
      <c r="M30" s="48"/>
      <c r="N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9"/>
    </row>
    <row r="31" spans="1:34" ht="15.75" customHeight="1">
      <c r="A31" s="44" t="s">
        <v>139</v>
      </c>
      <c r="B31" s="45">
        <v>1</v>
      </c>
      <c r="C31" s="42">
        <f t="shared" si="0"/>
        <v>1</v>
      </c>
      <c r="D31" s="46">
        <v>1</v>
      </c>
      <c r="E31" s="46">
        <v>0</v>
      </c>
      <c r="G31" s="48"/>
      <c r="H31" s="48"/>
      <c r="I31" s="48"/>
      <c r="J31" s="48"/>
      <c r="K31" s="48"/>
      <c r="L31" s="48"/>
      <c r="M31" s="48"/>
      <c r="N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9"/>
    </row>
    <row r="32" spans="1:34" ht="15.75" customHeight="1">
      <c r="A32" s="44" t="s">
        <v>121</v>
      </c>
      <c r="B32" s="45">
        <v>1</v>
      </c>
      <c r="C32" s="42">
        <f t="shared" si="0"/>
        <v>1</v>
      </c>
      <c r="D32" s="46">
        <v>1</v>
      </c>
      <c r="E32" s="46">
        <v>0</v>
      </c>
      <c r="G32" s="48"/>
      <c r="H32" s="48"/>
      <c r="I32" s="48"/>
      <c r="J32" s="48"/>
      <c r="K32" s="48"/>
      <c r="L32" s="48"/>
      <c r="M32" s="48"/>
      <c r="N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9"/>
    </row>
    <row r="33" spans="1:34" ht="15.75" customHeight="1">
      <c r="A33" s="44" t="s">
        <v>140</v>
      </c>
      <c r="B33" s="45">
        <v>4</v>
      </c>
      <c r="C33" s="42">
        <f t="shared" si="0"/>
        <v>4</v>
      </c>
      <c r="D33" s="46">
        <v>4</v>
      </c>
      <c r="E33" s="46">
        <v>0</v>
      </c>
      <c r="G33" s="48"/>
      <c r="H33" s="48"/>
      <c r="I33" s="48"/>
      <c r="J33" s="48"/>
      <c r="K33" s="48"/>
      <c r="L33" s="48"/>
      <c r="M33" s="48"/>
      <c r="N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9"/>
    </row>
    <row r="34" spans="1:34" ht="15.75" customHeight="1">
      <c r="A34" s="44" t="s">
        <v>141</v>
      </c>
      <c r="B34" s="45">
        <v>14</v>
      </c>
      <c r="C34" s="42">
        <f t="shared" si="0"/>
        <v>10</v>
      </c>
      <c r="D34" s="46">
        <v>7</v>
      </c>
      <c r="E34" s="46">
        <v>3</v>
      </c>
      <c r="G34" s="48"/>
      <c r="H34" s="48"/>
      <c r="I34" s="48"/>
      <c r="J34" s="48"/>
      <c r="K34" s="48"/>
      <c r="L34" s="48"/>
      <c r="M34" s="48"/>
      <c r="N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9"/>
    </row>
    <row r="35" spans="1:34" ht="15.75" customHeight="1">
      <c r="A35" s="44" t="s">
        <v>142</v>
      </c>
      <c r="B35" s="45">
        <v>12</v>
      </c>
      <c r="C35" s="42">
        <f t="shared" si="0"/>
        <v>9</v>
      </c>
      <c r="D35" s="46">
        <v>7</v>
      </c>
      <c r="E35" s="46">
        <v>2</v>
      </c>
      <c r="G35" s="48"/>
      <c r="H35" s="48"/>
      <c r="I35" s="48"/>
      <c r="J35" s="48"/>
      <c r="K35" s="48"/>
      <c r="L35" s="48"/>
      <c r="M35" s="48"/>
      <c r="N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9"/>
    </row>
    <row r="36" spans="1:34" ht="15.75" customHeight="1">
      <c r="A36" s="44" t="s">
        <v>143</v>
      </c>
      <c r="B36" s="45">
        <v>10</v>
      </c>
      <c r="C36" s="42">
        <v>10</v>
      </c>
      <c r="D36" s="46">
        <v>10</v>
      </c>
      <c r="E36" s="46">
        <v>0</v>
      </c>
      <c r="G36" s="48"/>
      <c r="H36" s="48"/>
      <c r="I36" s="48"/>
      <c r="J36" s="48"/>
      <c r="K36" s="48"/>
      <c r="L36" s="48"/>
      <c r="M36" s="48"/>
      <c r="N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9"/>
    </row>
    <row r="37" spans="1:34" ht="15.75" customHeight="1">
      <c r="A37" s="44" t="s">
        <v>144</v>
      </c>
      <c r="B37" s="45">
        <v>10</v>
      </c>
      <c r="C37" s="42">
        <f t="shared" si="0"/>
        <v>5</v>
      </c>
      <c r="D37" s="46">
        <v>4</v>
      </c>
      <c r="E37" s="46">
        <v>1</v>
      </c>
      <c r="G37" s="48"/>
      <c r="H37" s="48"/>
      <c r="I37" s="48"/>
      <c r="J37" s="48"/>
      <c r="K37" s="48"/>
      <c r="L37" s="48"/>
      <c r="M37" s="48"/>
      <c r="N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9"/>
    </row>
    <row r="38" spans="1:34" ht="15.75" customHeight="1">
      <c r="A38" s="44" t="s">
        <v>145</v>
      </c>
      <c r="B38" s="45">
        <v>1</v>
      </c>
      <c r="C38" s="42">
        <f t="shared" si="0"/>
        <v>0</v>
      </c>
      <c r="D38" s="48">
        <v>0</v>
      </c>
      <c r="E38" s="46">
        <v>0</v>
      </c>
      <c r="G38" s="48"/>
      <c r="H38" s="48"/>
      <c r="I38" s="48"/>
      <c r="J38" s="48"/>
      <c r="K38" s="48"/>
      <c r="L38" s="48"/>
      <c r="M38" s="48"/>
      <c r="N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9"/>
    </row>
    <row r="39" spans="1:34" ht="15.75" customHeight="1" thickBot="1">
      <c r="A39" s="50" t="s">
        <v>146</v>
      </c>
      <c r="B39" s="51">
        <v>201</v>
      </c>
      <c r="C39" s="52">
        <f t="shared" si="0"/>
        <v>113</v>
      </c>
      <c r="D39" s="53">
        <v>99</v>
      </c>
      <c r="E39" s="53">
        <v>14</v>
      </c>
      <c r="G39" s="48"/>
      <c r="H39" s="48"/>
      <c r="I39" s="48"/>
      <c r="J39" s="48"/>
      <c r="K39" s="48"/>
      <c r="L39" s="48"/>
      <c r="M39" s="48"/>
      <c r="N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9"/>
    </row>
    <row r="40" spans="2:34" ht="18" customHeight="1">
      <c r="B40" s="46"/>
      <c r="D40" s="46"/>
      <c r="E40" s="32"/>
      <c r="G40" s="48"/>
      <c r="H40" s="48"/>
      <c r="I40" s="48"/>
      <c r="J40" s="48"/>
      <c r="K40" s="48"/>
      <c r="L40" s="48"/>
      <c r="M40" s="48"/>
      <c r="N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9"/>
    </row>
    <row r="41" spans="2:34" ht="18" customHeight="1">
      <c r="B41" s="48"/>
      <c r="C41" s="48"/>
      <c r="D41" s="48"/>
      <c r="E41" s="48"/>
      <c r="G41" s="48"/>
      <c r="H41" s="48"/>
      <c r="I41" s="48"/>
      <c r="J41" s="48"/>
      <c r="K41" s="48"/>
      <c r="L41" s="48"/>
      <c r="M41" s="48"/>
      <c r="N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9"/>
    </row>
    <row r="42" spans="2:34" ht="18" customHeight="1">
      <c r="B42" s="48"/>
      <c r="C42" s="49"/>
      <c r="D42" s="48"/>
      <c r="E42" s="48"/>
      <c r="G42" s="49"/>
      <c r="H42" s="49"/>
      <c r="I42" s="49"/>
      <c r="J42" s="49"/>
      <c r="K42" s="49"/>
      <c r="L42" s="49"/>
      <c r="M42" s="49"/>
      <c r="N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</sheetData>
  <mergeCells count="2">
    <mergeCell ref="A5:A6"/>
    <mergeCell ref="B5:B6"/>
  </mergeCells>
  <printOptions horizontalCentered="1"/>
  <pageMargins left="0.45" right="0.34" top="1.53" bottom="0.3937007874015748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3"/>
  <sheetViews>
    <sheetView workbookViewId="0" topLeftCell="A1">
      <selection activeCell="A15" sqref="A15"/>
    </sheetView>
  </sheetViews>
  <sheetFormatPr defaultColWidth="11.421875" defaultRowHeight="12.75"/>
  <cols>
    <col min="1" max="1" width="38.7109375" style="2" customWidth="1"/>
    <col min="2" max="2" width="9.140625" style="2" customWidth="1"/>
    <col min="3" max="4" width="4.421875" style="2" bestFit="1" customWidth="1"/>
    <col min="5" max="5" width="6.421875" style="2" customWidth="1"/>
    <col min="6" max="6" width="6.00390625" style="2" customWidth="1"/>
    <col min="7" max="7" width="5.8515625" style="2" customWidth="1"/>
    <col min="8" max="8" width="8.8515625" style="2" customWidth="1"/>
    <col min="9" max="9" width="4.57421875" style="2" customWidth="1"/>
    <col min="10" max="10" width="6.8515625" style="2" customWidth="1"/>
    <col min="11" max="11" width="6.7109375" style="2" customWidth="1"/>
    <col min="12" max="12" width="5.57421875" style="2" customWidth="1"/>
    <col min="13" max="13" width="11.28125" style="2" customWidth="1"/>
    <col min="14" max="14" width="5.57421875" style="2" customWidth="1"/>
    <col min="15" max="15" width="9.140625" style="2" customWidth="1"/>
    <col min="16" max="16" width="6.421875" style="2" customWidth="1"/>
    <col min="17" max="17" width="4.28125" style="2" customWidth="1"/>
    <col min="18" max="18" width="5.8515625" style="2" customWidth="1"/>
    <col min="19" max="19" width="7.140625" style="2" customWidth="1"/>
    <col min="20" max="20" width="6.421875" style="2" customWidth="1"/>
    <col min="21" max="21" width="7.8515625" style="2" customWidth="1"/>
    <col min="22" max="22" width="7.57421875" style="2" customWidth="1"/>
    <col min="23" max="23" width="5.8515625" style="2" customWidth="1"/>
    <col min="24" max="24" width="6.421875" style="2" customWidth="1"/>
    <col min="25" max="25" width="5.421875" style="2" customWidth="1"/>
    <col min="26" max="26" width="8.28125" style="2" customWidth="1"/>
    <col min="27" max="27" width="7.140625" style="2" customWidth="1"/>
    <col min="28" max="28" width="9.8515625" style="18" customWidth="1"/>
    <col min="29" max="29" width="7.28125" style="2" bestFit="1" customWidth="1"/>
    <col min="30" max="16384" width="11.421875" style="2" customWidth="1"/>
  </cols>
  <sheetData>
    <row r="1" ht="19.5" customHeight="1">
      <c r="A1" s="21" t="s">
        <v>149</v>
      </c>
    </row>
    <row r="2" ht="12" customHeight="1"/>
    <row r="3" spans="1:28" ht="19.5" customHeight="1">
      <c r="A3" s="26" t="s">
        <v>122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13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ht="13.5">
      <c r="A5" s="5"/>
    </row>
    <row r="6" spans="1:30" ht="63" customHeight="1">
      <c r="A6" s="1" t="s">
        <v>25</v>
      </c>
      <c r="B6" s="71" t="s">
        <v>24</v>
      </c>
      <c r="C6" s="1" t="s">
        <v>2</v>
      </c>
      <c r="D6" s="1" t="s">
        <v>12</v>
      </c>
      <c r="E6" s="1" t="s">
        <v>10</v>
      </c>
      <c r="F6" s="1" t="s">
        <v>3</v>
      </c>
      <c r="G6" s="1" t="s">
        <v>23</v>
      </c>
      <c r="H6" s="1" t="s">
        <v>18</v>
      </c>
      <c r="I6" s="1" t="s">
        <v>22</v>
      </c>
      <c r="J6" s="1" t="s">
        <v>11</v>
      </c>
      <c r="K6" s="1" t="s">
        <v>16</v>
      </c>
      <c r="L6" s="1" t="s">
        <v>9</v>
      </c>
      <c r="M6" s="1" t="s">
        <v>19</v>
      </c>
      <c r="N6" s="1" t="s">
        <v>7</v>
      </c>
      <c r="O6" s="1" t="s">
        <v>6</v>
      </c>
      <c r="P6" s="1" t="s">
        <v>17</v>
      </c>
      <c r="Q6" s="1" t="s">
        <v>26</v>
      </c>
      <c r="R6" s="1" t="s">
        <v>14</v>
      </c>
      <c r="S6" s="1" t="s">
        <v>8</v>
      </c>
      <c r="T6" s="1" t="s">
        <v>20</v>
      </c>
      <c r="U6" s="1" t="s">
        <v>1</v>
      </c>
      <c r="V6" s="1" t="s">
        <v>4</v>
      </c>
      <c r="W6" s="1" t="s">
        <v>0</v>
      </c>
      <c r="X6" s="1" t="s">
        <v>21</v>
      </c>
      <c r="Y6" s="1" t="s">
        <v>15</v>
      </c>
      <c r="Z6" s="1" t="s">
        <v>13</v>
      </c>
      <c r="AA6" s="1" t="s">
        <v>5</v>
      </c>
      <c r="AB6" s="84" t="s">
        <v>27</v>
      </c>
      <c r="AD6" s="3"/>
    </row>
    <row r="7" spans="1:30" ht="19.5" customHeight="1">
      <c r="A7" s="27"/>
      <c r="B7" s="7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/>
      <c r="AD7" s="3"/>
    </row>
    <row r="8" spans="1:30" ht="19.5" customHeight="1">
      <c r="A8" s="22" t="s">
        <v>24</v>
      </c>
      <c r="B8" s="73">
        <f>SUM(C8:AB8)</f>
        <v>1197</v>
      </c>
      <c r="C8" s="6">
        <f aca="true" t="shared" si="0" ref="C8:AB8">SUM(C10:C38)</f>
        <v>32</v>
      </c>
      <c r="D8" s="6">
        <f t="shared" si="0"/>
        <v>52</v>
      </c>
      <c r="E8" s="6">
        <f t="shared" si="0"/>
        <v>106</v>
      </c>
      <c r="F8" s="6">
        <f t="shared" si="0"/>
        <v>78</v>
      </c>
      <c r="G8" s="6">
        <f t="shared" si="0"/>
        <v>14</v>
      </c>
      <c r="H8" s="6">
        <f t="shared" si="0"/>
        <v>26</v>
      </c>
      <c r="I8" s="6">
        <f t="shared" si="0"/>
        <v>66</v>
      </c>
      <c r="J8" s="6">
        <f t="shared" si="0"/>
        <v>16</v>
      </c>
      <c r="K8" s="6">
        <f t="shared" si="0"/>
        <v>77</v>
      </c>
      <c r="L8" s="6">
        <f t="shared" si="0"/>
        <v>64</v>
      </c>
      <c r="M8" s="6">
        <f t="shared" si="0"/>
        <v>51</v>
      </c>
      <c r="N8" s="6">
        <f t="shared" si="0"/>
        <v>42</v>
      </c>
      <c r="O8" s="6">
        <f t="shared" si="0"/>
        <v>153</v>
      </c>
      <c r="P8" s="6">
        <f t="shared" si="0"/>
        <v>1</v>
      </c>
      <c r="Q8" s="6">
        <f t="shared" si="0"/>
        <v>24</v>
      </c>
      <c r="R8" s="6">
        <f t="shared" si="0"/>
        <v>2</v>
      </c>
      <c r="S8" s="6">
        <f t="shared" si="0"/>
        <v>104</v>
      </c>
      <c r="T8" s="6">
        <f t="shared" si="0"/>
        <v>26</v>
      </c>
      <c r="U8" s="6">
        <f t="shared" si="0"/>
        <v>43</v>
      </c>
      <c r="V8" s="6">
        <f t="shared" si="0"/>
        <v>30</v>
      </c>
      <c r="W8" s="6">
        <f t="shared" si="0"/>
        <v>5</v>
      </c>
      <c r="X8" s="6">
        <f t="shared" si="0"/>
        <v>68</v>
      </c>
      <c r="Y8" s="6">
        <f t="shared" si="0"/>
        <v>21</v>
      </c>
      <c r="Z8" s="6">
        <f t="shared" si="0"/>
        <v>47</v>
      </c>
      <c r="AA8" s="6">
        <f t="shared" si="0"/>
        <v>46</v>
      </c>
      <c r="AB8" s="6">
        <f t="shared" si="0"/>
        <v>3</v>
      </c>
      <c r="AD8" s="3"/>
    </row>
    <row r="9" spans="1:30" ht="19.5" customHeight="1">
      <c r="A9" s="5"/>
      <c r="B9" s="7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D9" s="3"/>
    </row>
    <row r="10" spans="1:30" ht="19.5" customHeight="1">
      <c r="A10" s="5" t="s">
        <v>37</v>
      </c>
      <c r="B10" s="75">
        <f aca="true" t="shared" si="1" ref="B10:B38">SUM(C10:AB10)</f>
        <v>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1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9">
        <v>0</v>
      </c>
      <c r="AD10" s="10"/>
    </row>
    <row r="11" spans="1:30" ht="19.5" customHeight="1">
      <c r="A11" s="5" t="s">
        <v>102</v>
      </c>
      <c r="B11" s="75">
        <f t="shared" si="1"/>
        <v>12</v>
      </c>
      <c r="C11" s="8">
        <v>0</v>
      </c>
      <c r="D11" s="7">
        <v>1</v>
      </c>
      <c r="E11" s="7">
        <v>1</v>
      </c>
      <c r="F11" s="8">
        <v>0</v>
      </c>
      <c r="G11" s="7">
        <v>0</v>
      </c>
      <c r="H11" s="7">
        <v>0</v>
      </c>
      <c r="I11" s="7">
        <v>0</v>
      </c>
      <c r="J11" s="7">
        <v>0</v>
      </c>
      <c r="K11" s="8">
        <v>0</v>
      </c>
      <c r="L11" s="7">
        <v>0</v>
      </c>
      <c r="M11" s="7">
        <v>0</v>
      </c>
      <c r="N11" s="7">
        <v>0</v>
      </c>
      <c r="O11" s="7">
        <v>4</v>
      </c>
      <c r="P11" s="7">
        <v>0</v>
      </c>
      <c r="Q11" s="7">
        <v>0</v>
      </c>
      <c r="R11" s="7">
        <v>0</v>
      </c>
      <c r="S11" s="7">
        <v>2</v>
      </c>
      <c r="T11" s="7">
        <v>0</v>
      </c>
      <c r="U11" s="7">
        <v>0</v>
      </c>
      <c r="V11" s="8">
        <v>0</v>
      </c>
      <c r="W11" s="7">
        <v>0</v>
      </c>
      <c r="X11" s="7">
        <v>0</v>
      </c>
      <c r="Y11" s="7">
        <v>1</v>
      </c>
      <c r="Z11" s="7">
        <v>3</v>
      </c>
      <c r="AA11" s="8">
        <v>0</v>
      </c>
      <c r="AB11" s="9">
        <v>0</v>
      </c>
      <c r="AD11" s="10"/>
    </row>
    <row r="12" spans="1:30" ht="19.5" customHeight="1">
      <c r="A12" s="5" t="s">
        <v>35</v>
      </c>
      <c r="B12" s="75">
        <f t="shared" si="1"/>
        <v>11</v>
      </c>
      <c r="C12" s="8">
        <v>0</v>
      </c>
      <c r="D12" s="7">
        <v>1</v>
      </c>
      <c r="E12" s="7">
        <v>1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8">
        <v>0</v>
      </c>
      <c r="L12" s="7">
        <v>1</v>
      </c>
      <c r="M12" s="7">
        <v>0</v>
      </c>
      <c r="N12" s="7">
        <v>2</v>
      </c>
      <c r="O12" s="7">
        <v>1</v>
      </c>
      <c r="P12" s="7">
        <v>0</v>
      </c>
      <c r="Q12" s="7">
        <v>0</v>
      </c>
      <c r="R12" s="8">
        <v>0</v>
      </c>
      <c r="S12" s="7">
        <v>2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  <c r="Y12" s="7">
        <v>1</v>
      </c>
      <c r="Z12" s="7">
        <v>0</v>
      </c>
      <c r="AA12" s="7">
        <v>0</v>
      </c>
      <c r="AB12" s="9">
        <v>0</v>
      </c>
      <c r="AD12" s="10"/>
    </row>
    <row r="13" spans="1:30" ht="19.5" customHeight="1">
      <c r="A13" s="5" t="s">
        <v>34</v>
      </c>
      <c r="B13" s="75">
        <f t="shared" si="1"/>
        <v>93</v>
      </c>
      <c r="C13" s="8">
        <v>0</v>
      </c>
      <c r="D13" s="7">
        <v>2</v>
      </c>
      <c r="E13" s="7">
        <v>5</v>
      </c>
      <c r="F13" s="7">
        <v>4</v>
      </c>
      <c r="G13" s="7">
        <v>1</v>
      </c>
      <c r="H13" s="7">
        <v>1</v>
      </c>
      <c r="I13" s="7">
        <v>4</v>
      </c>
      <c r="J13" s="7">
        <v>2</v>
      </c>
      <c r="K13" s="8">
        <v>4</v>
      </c>
      <c r="L13" s="7">
        <v>4</v>
      </c>
      <c r="M13" s="7">
        <v>8</v>
      </c>
      <c r="N13" s="7">
        <v>2</v>
      </c>
      <c r="O13" s="7">
        <v>14</v>
      </c>
      <c r="P13" s="7">
        <v>0</v>
      </c>
      <c r="Q13" s="7">
        <v>3</v>
      </c>
      <c r="R13" s="8">
        <v>0</v>
      </c>
      <c r="S13" s="7">
        <v>6</v>
      </c>
      <c r="T13" s="7">
        <v>3</v>
      </c>
      <c r="U13" s="7">
        <v>6</v>
      </c>
      <c r="V13" s="7">
        <v>3</v>
      </c>
      <c r="W13" s="7">
        <v>1</v>
      </c>
      <c r="X13" s="7">
        <v>5</v>
      </c>
      <c r="Y13" s="7">
        <v>5</v>
      </c>
      <c r="Z13" s="7">
        <v>4</v>
      </c>
      <c r="AA13" s="7">
        <v>6</v>
      </c>
      <c r="AB13" s="9">
        <v>0</v>
      </c>
      <c r="AD13" s="10"/>
    </row>
    <row r="14" spans="1:30" ht="19.5" customHeight="1">
      <c r="A14" s="5" t="s">
        <v>38</v>
      </c>
      <c r="B14" s="75">
        <f t="shared" si="1"/>
        <v>175</v>
      </c>
      <c r="C14" s="7">
        <v>6</v>
      </c>
      <c r="D14" s="7">
        <v>14</v>
      </c>
      <c r="E14" s="7">
        <v>20</v>
      </c>
      <c r="F14" s="7">
        <v>16</v>
      </c>
      <c r="G14" s="7">
        <v>4</v>
      </c>
      <c r="H14" s="7">
        <v>7</v>
      </c>
      <c r="I14" s="7">
        <v>10</v>
      </c>
      <c r="J14" s="7">
        <v>5</v>
      </c>
      <c r="K14" s="8">
        <v>8</v>
      </c>
      <c r="L14" s="7">
        <v>12</v>
      </c>
      <c r="M14" s="7">
        <v>3</v>
      </c>
      <c r="N14" s="7">
        <v>5</v>
      </c>
      <c r="O14" s="7">
        <v>15</v>
      </c>
      <c r="P14" s="7">
        <v>0</v>
      </c>
      <c r="Q14" s="7">
        <v>1</v>
      </c>
      <c r="R14" s="7">
        <v>0</v>
      </c>
      <c r="S14" s="7">
        <v>14</v>
      </c>
      <c r="T14" s="7">
        <v>0</v>
      </c>
      <c r="U14" s="7">
        <v>6</v>
      </c>
      <c r="V14" s="7">
        <v>3</v>
      </c>
      <c r="W14" s="7">
        <v>1</v>
      </c>
      <c r="X14" s="7">
        <v>6</v>
      </c>
      <c r="Y14" s="7">
        <v>3</v>
      </c>
      <c r="Z14" s="7">
        <v>11</v>
      </c>
      <c r="AA14" s="7">
        <v>5</v>
      </c>
      <c r="AB14" s="9">
        <v>0</v>
      </c>
      <c r="AD14" s="10"/>
    </row>
    <row r="15" spans="1:30" ht="19.5" customHeight="1">
      <c r="A15" s="5" t="s">
        <v>36</v>
      </c>
      <c r="B15" s="75">
        <f t="shared" si="1"/>
        <v>1</v>
      </c>
      <c r="C15" s="8">
        <v>0</v>
      </c>
      <c r="D15" s="8">
        <v>0</v>
      </c>
      <c r="E15" s="8">
        <v>0</v>
      </c>
      <c r="F15" s="8">
        <v>0</v>
      </c>
      <c r="G15" s="7">
        <v>0</v>
      </c>
      <c r="H15" s="7">
        <v>0</v>
      </c>
      <c r="I15" s="7">
        <v>0</v>
      </c>
      <c r="J15" s="8">
        <v>0</v>
      </c>
      <c r="K15" s="8">
        <v>0</v>
      </c>
      <c r="L15" s="8">
        <v>0</v>
      </c>
      <c r="M15" s="7">
        <v>0</v>
      </c>
      <c r="N15" s="8">
        <v>0</v>
      </c>
      <c r="O15" s="8">
        <v>0</v>
      </c>
      <c r="P15" s="7">
        <v>0</v>
      </c>
      <c r="Q15" s="7">
        <v>0</v>
      </c>
      <c r="R15" s="8">
        <v>0</v>
      </c>
      <c r="S15" s="8">
        <v>0</v>
      </c>
      <c r="T15" s="7">
        <v>0</v>
      </c>
      <c r="U15" s="7">
        <v>0</v>
      </c>
      <c r="V15" s="8">
        <v>0</v>
      </c>
      <c r="W15" s="7">
        <v>0</v>
      </c>
      <c r="X15" s="7">
        <v>0</v>
      </c>
      <c r="Y15" s="7">
        <v>1</v>
      </c>
      <c r="Z15" s="8">
        <v>0</v>
      </c>
      <c r="AA15" s="8">
        <v>0</v>
      </c>
      <c r="AB15" s="9">
        <v>0</v>
      </c>
      <c r="AD15" s="10"/>
    </row>
    <row r="16" spans="1:30" ht="19.5" customHeight="1">
      <c r="A16" s="5" t="s">
        <v>101</v>
      </c>
      <c r="B16" s="75">
        <f t="shared" si="1"/>
        <v>16</v>
      </c>
      <c r="C16" s="8">
        <v>0</v>
      </c>
      <c r="D16" s="8">
        <v>0</v>
      </c>
      <c r="E16" s="8">
        <v>0</v>
      </c>
      <c r="F16" s="8">
        <v>0</v>
      </c>
      <c r="G16" s="7">
        <v>0</v>
      </c>
      <c r="H16" s="8">
        <v>0</v>
      </c>
      <c r="I16" s="7">
        <v>1</v>
      </c>
      <c r="J16" s="8">
        <v>0</v>
      </c>
      <c r="K16" s="8">
        <v>1</v>
      </c>
      <c r="L16" s="7">
        <v>1</v>
      </c>
      <c r="M16" s="7">
        <v>3</v>
      </c>
      <c r="N16" s="7">
        <v>1</v>
      </c>
      <c r="O16" s="7">
        <v>0</v>
      </c>
      <c r="P16" s="8">
        <v>0</v>
      </c>
      <c r="Q16" s="7">
        <v>0</v>
      </c>
      <c r="R16" s="8">
        <v>0</v>
      </c>
      <c r="S16" s="7">
        <v>3</v>
      </c>
      <c r="T16" s="7">
        <v>2</v>
      </c>
      <c r="U16" s="7">
        <v>1</v>
      </c>
      <c r="V16" s="7">
        <v>2</v>
      </c>
      <c r="W16" s="7">
        <v>0</v>
      </c>
      <c r="X16" s="7">
        <v>1</v>
      </c>
      <c r="Y16" s="8">
        <v>0</v>
      </c>
      <c r="Z16" s="8">
        <v>0</v>
      </c>
      <c r="AA16" s="7">
        <v>0</v>
      </c>
      <c r="AB16" s="9">
        <v>0</v>
      </c>
      <c r="AD16" s="10"/>
    </row>
    <row r="17" spans="1:30" ht="19.5" customHeight="1">
      <c r="A17" s="5" t="s">
        <v>39</v>
      </c>
      <c r="B17" s="75">
        <f t="shared" si="1"/>
        <v>2</v>
      </c>
      <c r="C17" s="8">
        <v>0</v>
      </c>
      <c r="D17" s="8">
        <v>0</v>
      </c>
      <c r="E17" s="8">
        <v>1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7">
        <v>0</v>
      </c>
      <c r="R17" s="8">
        <v>0</v>
      </c>
      <c r="S17" s="8">
        <v>0</v>
      </c>
      <c r="T17" s="7">
        <v>1</v>
      </c>
      <c r="U17" s="7">
        <v>0</v>
      </c>
      <c r="V17" s="8">
        <v>0</v>
      </c>
      <c r="W17" s="7">
        <v>0</v>
      </c>
      <c r="X17" s="7">
        <v>0</v>
      </c>
      <c r="Y17" s="8">
        <v>0</v>
      </c>
      <c r="Z17" s="8">
        <v>0</v>
      </c>
      <c r="AA17" s="8">
        <v>0</v>
      </c>
      <c r="AB17" s="9">
        <v>0</v>
      </c>
      <c r="AD17" s="10"/>
    </row>
    <row r="18" spans="1:30" ht="19.5" customHeight="1">
      <c r="A18" s="5" t="s">
        <v>105</v>
      </c>
      <c r="B18" s="75">
        <f t="shared" si="1"/>
        <v>36</v>
      </c>
      <c r="C18" s="7">
        <v>7</v>
      </c>
      <c r="D18" s="8">
        <v>0</v>
      </c>
      <c r="E18" s="7">
        <v>6</v>
      </c>
      <c r="F18" s="8">
        <v>0</v>
      </c>
      <c r="G18" s="7">
        <v>0</v>
      </c>
      <c r="H18" s="8">
        <v>0</v>
      </c>
      <c r="I18" s="7">
        <v>0</v>
      </c>
      <c r="J18" s="8">
        <v>0</v>
      </c>
      <c r="K18" s="8">
        <v>3</v>
      </c>
      <c r="L18" s="8">
        <v>0</v>
      </c>
      <c r="M18" s="7">
        <v>1</v>
      </c>
      <c r="N18" s="7">
        <v>1</v>
      </c>
      <c r="O18" s="7">
        <v>4</v>
      </c>
      <c r="P18" s="8">
        <v>0</v>
      </c>
      <c r="Q18" s="7">
        <v>0</v>
      </c>
      <c r="R18" s="8">
        <v>0</v>
      </c>
      <c r="S18" s="7">
        <v>2</v>
      </c>
      <c r="T18" s="7">
        <v>1</v>
      </c>
      <c r="U18" s="7">
        <v>1</v>
      </c>
      <c r="V18" s="7">
        <v>1</v>
      </c>
      <c r="W18" s="7">
        <v>0</v>
      </c>
      <c r="X18" s="7">
        <v>5</v>
      </c>
      <c r="Y18" s="8">
        <v>0</v>
      </c>
      <c r="Z18" s="7">
        <v>2</v>
      </c>
      <c r="AA18" s="7">
        <v>2</v>
      </c>
      <c r="AB18" s="9">
        <v>0</v>
      </c>
      <c r="AD18" s="10"/>
    </row>
    <row r="19" spans="1:30" ht="19.5" customHeight="1">
      <c r="A19" s="5" t="s">
        <v>103</v>
      </c>
      <c r="B19" s="75">
        <f t="shared" si="1"/>
        <v>2</v>
      </c>
      <c r="C19" s="8">
        <v>0</v>
      </c>
      <c r="D19" s="8">
        <v>0</v>
      </c>
      <c r="E19" s="8">
        <v>0</v>
      </c>
      <c r="F19" s="8">
        <v>0</v>
      </c>
      <c r="G19" s="7">
        <v>0</v>
      </c>
      <c r="H19" s="8">
        <v>0</v>
      </c>
      <c r="I19" s="7">
        <v>0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7">
        <v>0</v>
      </c>
      <c r="R19" s="8">
        <v>0</v>
      </c>
      <c r="S19" s="8">
        <v>0</v>
      </c>
      <c r="T19" s="8">
        <v>0</v>
      </c>
      <c r="U19" s="7">
        <v>0</v>
      </c>
      <c r="V19" s="8">
        <v>0</v>
      </c>
      <c r="W19" s="7">
        <v>0</v>
      </c>
      <c r="X19" s="7">
        <v>1</v>
      </c>
      <c r="Y19" s="8">
        <v>0</v>
      </c>
      <c r="Z19" s="8">
        <v>0</v>
      </c>
      <c r="AA19" s="8">
        <v>0</v>
      </c>
      <c r="AB19" s="9">
        <v>0</v>
      </c>
      <c r="AD19" s="10"/>
    </row>
    <row r="20" spans="1:30" ht="19.5" customHeight="1">
      <c r="A20" s="5" t="s">
        <v>40</v>
      </c>
      <c r="B20" s="75">
        <f t="shared" si="1"/>
        <v>79</v>
      </c>
      <c r="C20" s="7">
        <v>1</v>
      </c>
      <c r="D20" s="7">
        <v>0</v>
      </c>
      <c r="E20" s="7">
        <v>10</v>
      </c>
      <c r="F20" s="7">
        <v>2</v>
      </c>
      <c r="G20" s="7">
        <v>0</v>
      </c>
      <c r="H20" s="7">
        <v>2</v>
      </c>
      <c r="I20" s="7">
        <v>6</v>
      </c>
      <c r="J20" s="7">
        <v>1</v>
      </c>
      <c r="K20" s="8">
        <v>4</v>
      </c>
      <c r="L20" s="7">
        <v>6</v>
      </c>
      <c r="M20" s="7">
        <v>3</v>
      </c>
      <c r="N20" s="7">
        <v>3</v>
      </c>
      <c r="O20" s="7">
        <v>12</v>
      </c>
      <c r="P20" s="8">
        <v>0</v>
      </c>
      <c r="Q20" s="7">
        <v>3</v>
      </c>
      <c r="R20" s="8">
        <v>0</v>
      </c>
      <c r="S20" s="7">
        <v>4</v>
      </c>
      <c r="T20" s="7">
        <v>7</v>
      </c>
      <c r="U20" s="7">
        <v>3</v>
      </c>
      <c r="V20" s="7">
        <v>3</v>
      </c>
      <c r="W20" s="7">
        <v>0</v>
      </c>
      <c r="X20" s="7">
        <v>6</v>
      </c>
      <c r="Y20" s="7">
        <v>1</v>
      </c>
      <c r="Z20" s="8">
        <v>0</v>
      </c>
      <c r="AA20" s="7">
        <v>2</v>
      </c>
      <c r="AB20" s="9">
        <v>0</v>
      </c>
      <c r="AD20" s="10"/>
    </row>
    <row r="21" spans="1:30" ht="19.5" customHeight="1">
      <c r="A21" s="5" t="s">
        <v>48</v>
      </c>
      <c r="B21" s="75">
        <f t="shared" si="1"/>
        <v>47</v>
      </c>
      <c r="C21" s="7">
        <v>3</v>
      </c>
      <c r="D21" s="7">
        <v>4</v>
      </c>
      <c r="E21" s="7">
        <v>4</v>
      </c>
      <c r="F21" s="7">
        <v>5</v>
      </c>
      <c r="G21" s="7">
        <v>0</v>
      </c>
      <c r="H21" s="8">
        <v>0</v>
      </c>
      <c r="I21" s="7">
        <v>3</v>
      </c>
      <c r="J21" s="7">
        <v>0</v>
      </c>
      <c r="K21" s="8">
        <v>1</v>
      </c>
      <c r="L21" s="7">
        <v>7</v>
      </c>
      <c r="M21" s="7">
        <v>2</v>
      </c>
      <c r="N21" s="7">
        <v>1</v>
      </c>
      <c r="O21" s="7">
        <v>7</v>
      </c>
      <c r="P21" s="8">
        <v>0</v>
      </c>
      <c r="Q21" s="7">
        <v>0</v>
      </c>
      <c r="R21" s="8">
        <v>0</v>
      </c>
      <c r="S21" s="7">
        <v>5</v>
      </c>
      <c r="T21" s="7">
        <v>0</v>
      </c>
      <c r="U21" s="7">
        <v>1</v>
      </c>
      <c r="V21" s="8">
        <v>0</v>
      </c>
      <c r="W21" s="7">
        <v>0</v>
      </c>
      <c r="X21" s="7">
        <v>1</v>
      </c>
      <c r="Y21" s="8">
        <v>0</v>
      </c>
      <c r="Z21" s="7">
        <v>3</v>
      </c>
      <c r="AA21" s="8">
        <v>0</v>
      </c>
      <c r="AB21" s="9">
        <v>0</v>
      </c>
      <c r="AD21" s="10"/>
    </row>
    <row r="22" spans="1:30" ht="19.5" customHeight="1">
      <c r="A22" s="5" t="s">
        <v>49</v>
      </c>
      <c r="B22" s="75">
        <f t="shared" si="1"/>
        <v>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7">
        <v>1</v>
      </c>
      <c r="R22" s="8">
        <v>0</v>
      </c>
      <c r="S22" s="8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  <c r="Y22" s="8">
        <v>0</v>
      </c>
      <c r="Z22" s="8">
        <v>0</v>
      </c>
      <c r="AA22" s="8">
        <v>0</v>
      </c>
      <c r="AB22" s="9">
        <v>0</v>
      </c>
      <c r="AD22" s="10"/>
    </row>
    <row r="23" spans="1:30" ht="19.5" customHeight="1">
      <c r="A23" s="5" t="s">
        <v>41</v>
      </c>
      <c r="B23" s="75">
        <f t="shared" si="1"/>
        <v>57</v>
      </c>
      <c r="C23" s="7">
        <v>3</v>
      </c>
      <c r="D23" s="7">
        <v>4</v>
      </c>
      <c r="E23" s="7">
        <v>3</v>
      </c>
      <c r="F23" s="7">
        <v>6</v>
      </c>
      <c r="G23" s="7">
        <v>2</v>
      </c>
      <c r="H23" s="7">
        <v>1</v>
      </c>
      <c r="I23" s="7">
        <v>1</v>
      </c>
      <c r="J23" s="7">
        <v>0</v>
      </c>
      <c r="K23" s="8">
        <v>5</v>
      </c>
      <c r="L23" s="7">
        <v>2</v>
      </c>
      <c r="M23" s="7">
        <v>0</v>
      </c>
      <c r="N23" s="7">
        <v>0</v>
      </c>
      <c r="O23" s="7">
        <v>4</v>
      </c>
      <c r="P23" s="8">
        <v>0</v>
      </c>
      <c r="Q23" s="7">
        <v>3</v>
      </c>
      <c r="R23" s="8">
        <v>0</v>
      </c>
      <c r="S23" s="7">
        <v>8</v>
      </c>
      <c r="T23" s="7">
        <v>0</v>
      </c>
      <c r="U23" s="7">
        <v>3</v>
      </c>
      <c r="V23" s="7">
        <v>1</v>
      </c>
      <c r="W23" s="7">
        <v>1</v>
      </c>
      <c r="X23" s="7">
        <v>2</v>
      </c>
      <c r="Y23" s="7">
        <v>1</v>
      </c>
      <c r="Z23" s="7">
        <v>3</v>
      </c>
      <c r="AA23" s="7">
        <v>4</v>
      </c>
      <c r="AB23" s="9">
        <v>0</v>
      </c>
      <c r="AD23" s="10"/>
    </row>
    <row r="24" spans="1:30" ht="19.5" customHeight="1">
      <c r="A24" s="5" t="s">
        <v>42</v>
      </c>
      <c r="B24" s="75">
        <f t="shared" si="1"/>
        <v>127</v>
      </c>
      <c r="C24" s="8">
        <v>0</v>
      </c>
      <c r="D24" s="7">
        <v>6</v>
      </c>
      <c r="E24" s="7">
        <v>10</v>
      </c>
      <c r="F24" s="7">
        <v>5</v>
      </c>
      <c r="G24" s="7">
        <v>1</v>
      </c>
      <c r="H24" s="7">
        <v>2</v>
      </c>
      <c r="I24" s="7">
        <v>13</v>
      </c>
      <c r="J24" s="7">
        <v>2</v>
      </c>
      <c r="K24" s="8">
        <v>8</v>
      </c>
      <c r="L24" s="7">
        <v>9</v>
      </c>
      <c r="M24" s="7">
        <v>2</v>
      </c>
      <c r="N24" s="7">
        <v>3</v>
      </c>
      <c r="O24" s="7">
        <v>24</v>
      </c>
      <c r="P24" s="8">
        <v>0</v>
      </c>
      <c r="Q24" s="7">
        <v>1</v>
      </c>
      <c r="R24" s="8">
        <v>0</v>
      </c>
      <c r="S24" s="7">
        <v>14</v>
      </c>
      <c r="T24" s="7">
        <v>4</v>
      </c>
      <c r="U24" s="7">
        <v>3</v>
      </c>
      <c r="V24" s="7">
        <v>1</v>
      </c>
      <c r="W24" s="7">
        <v>1</v>
      </c>
      <c r="X24" s="7">
        <v>7</v>
      </c>
      <c r="Y24" s="7">
        <v>2</v>
      </c>
      <c r="Z24" s="7">
        <v>6</v>
      </c>
      <c r="AA24" s="7">
        <v>3</v>
      </c>
      <c r="AB24" s="9">
        <v>0</v>
      </c>
      <c r="AD24" s="10"/>
    </row>
    <row r="25" spans="1:30" ht="19.5" customHeight="1">
      <c r="A25" s="5" t="s">
        <v>43</v>
      </c>
      <c r="B25" s="75">
        <f t="shared" si="1"/>
        <v>118</v>
      </c>
      <c r="C25" s="7">
        <v>4</v>
      </c>
      <c r="D25" s="7">
        <v>10</v>
      </c>
      <c r="E25" s="7">
        <v>11</v>
      </c>
      <c r="F25" s="7">
        <v>7</v>
      </c>
      <c r="G25" s="7">
        <v>3</v>
      </c>
      <c r="H25" s="7">
        <v>2</v>
      </c>
      <c r="I25" s="7">
        <v>9</v>
      </c>
      <c r="J25" s="7">
        <v>1</v>
      </c>
      <c r="K25" s="8">
        <v>8</v>
      </c>
      <c r="L25" s="7">
        <v>6</v>
      </c>
      <c r="M25" s="7">
        <v>3</v>
      </c>
      <c r="N25" s="7">
        <v>4</v>
      </c>
      <c r="O25" s="7">
        <v>14</v>
      </c>
      <c r="P25" s="8">
        <v>0</v>
      </c>
      <c r="Q25" s="7">
        <v>1</v>
      </c>
      <c r="R25" s="8">
        <v>0</v>
      </c>
      <c r="S25" s="7">
        <v>11</v>
      </c>
      <c r="T25" s="7">
        <v>2</v>
      </c>
      <c r="U25" s="7">
        <v>5</v>
      </c>
      <c r="V25" s="7">
        <v>1</v>
      </c>
      <c r="W25" s="7">
        <v>0</v>
      </c>
      <c r="X25" s="7">
        <v>8</v>
      </c>
      <c r="Y25" s="7">
        <v>1</v>
      </c>
      <c r="Z25" s="7">
        <v>4</v>
      </c>
      <c r="AA25" s="7">
        <v>3</v>
      </c>
      <c r="AB25" s="9">
        <v>0</v>
      </c>
      <c r="AD25" s="10"/>
    </row>
    <row r="26" spans="1:30" ht="19.5" customHeight="1">
      <c r="A26" s="5" t="s">
        <v>44</v>
      </c>
      <c r="B26" s="75">
        <f t="shared" si="1"/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7">
        <v>0</v>
      </c>
      <c r="R26" s="8">
        <v>0</v>
      </c>
      <c r="S26" s="7">
        <v>1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  <c r="Y26" s="8">
        <v>0</v>
      </c>
      <c r="Z26" s="8">
        <v>0</v>
      </c>
      <c r="AA26" s="8">
        <v>0</v>
      </c>
      <c r="AB26" s="9">
        <v>0</v>
      </c>
      <c r="AD26" s="10"/>
    </row>
    <row r="27" spans="1:30" ht="19.5" customHeight="1">
      <c r="A27" s="5" t="s">
        <v>45</v>
      </c>
      <c r="B27" s="75">
        <f t="shared" si="1"/>
        <v>5</v>
      </c>
      <c r="C27" s="8">
        <v>0</v>
      </c>
      <c r="D27" s="8">
        <v>0</v>
      </c>
      <c r="E27" s="8">
        <v>0</v>
      </c>
      <c r="F27" s="7">
        <v>1</v>
      </c>
      <c r="G27" s="8">
        <v>0</v>
      </c>
      <c r="H27" s="8">
        <v>0</v>
      </c>
      <c r="I27" s="7">
        <v>0</v>
      </c>
      <c r="J27" s="8">
        <v>0</v>
      </c>
      <c r="K27" s="8">
        <v>1</v>
      </c>
      <c r="L27" s="8">
        <v>0</v>
      </c>
      <c r="M27" s="8">
        <v>0</v>
      </c>
      <c r="N27" s="7">
        <v>1</v>
      </c>
      <c r="O27" s="8">
        <v>0</v>
      </c>
      <c r="P27" s="8">
        <v>0</v>
      </c>
      <c r="Q27" s="7">
        <v>0</v>
      </c>
      <c r="R27" s="8">
        <v>0</v>
      </c>
      <c r="S27" s="8">
        <v>0</v>
      </c>
      <c r="T27" s="8">
        <v>0</v>
      </c>
      <c r="U27" s="7">
        <v>1</v>
      </c>
      <c r="V27" s="8">
        <v>0</v>
      </c>
      <c r="W27" s="7">
        <v>0</v>
      </c>
      <c r="X27" s="7">
        <v>1</v>
      </c>
      <c r="Y27" s="8">
        <v>0</v>
      </c>
      <c r="Z27" s="8">
        <v>0</v>
      </c>
      <c r="AA27" s="8">
        <v>0</v>
      </c>
      <c r="AB27" s="9">
        <v>0</v>
      </c>
      <c r="AD27" s="10"/>
    </row>
    <row r="28" spans="1:30" s="11" customFormat="1" ht="19.5" customHeight="1">
      <c r="A28" s="5" t="s">
        <v>46</v>
      </c>
      <c r="B28" s="75">
        <f t="shared" si="1"/>
        <v>140</v>
      </c>
      <c r="C28" s="7">
        <v>6</v>
      </c>
      <c r="D28" s="7">
        <v>5</v>
      </c>
      <c r="E28" s="7">
        <v>20</v>
      </c>
      <c r="F28" s="7">
        <v>21</v>
      </c>
      <c r="G28" s="7">
        <v>1</v>
      </c>
      <c r="H28" s="7">
        <v>2</v>
      </c>
      <c r="I28" s="7">
        <v>5</v>
      </c>
      <c r="J28" s="8">
        <v>0</v>
      </c>
      <c r="K28" s="8">
        <v>11</v>
      </c>
      <c r="L28" s="7">
        <v>4</v>
      </c>
      <c r="M28" s="7">
        <v>2</v>
      </c>
      <c r="N28" s="7">
        <v>5</v>
      </c>
      <c r="O28" s="7">
        <v>11</v>
      </c>
      <c r="P28" s="8">
        <v>0</v>
      </c>
      <c r="Q28" s="7">
        <v>2</v>
      </c>
      <c r="R28" s="7">
        <v>1</v>
      </c>
      <c r="S28" s="7">
        <v>14</v>
      </c>
      <c r="T28" s="7">
        <v>2</v>
      </c>
      <c r="U28" s="7">
        <v>1</v>
      </c>
      <c r="V28" s="7">
        <v>5</v>
      </c>
      <c r="W28" s="7">
        <v>1</v>
      </c>
      <c r="X28" s="7">
        <v>12</v>
      </c>
      <c r="Y28" s="8">
        <v>0</v>
      </c>
      <c r="Z28" s="7">
        <v>4</v>
      </c>
      <c r="AA28" s="7">
        <v>5</v>
      </c>
      <c r="AB28" s="9">
        <v>0</v>
      </c>
      <c r="AD28" s="12"/>
    </row>
    <row r="29" spans="1:30" ht="19.5" customHeight="1">
      <c r="A29" s="13" t="s">
        <v>104</v>
      </c>
      <c r="B29" s="75">
        <f t="shared" si="1"/>
        <v>18</v>
      </c>
      <c r="C29" s="8">
        <v>0</v>
      </c>
      <c r="D29" s="7">
        <v>3</v>
      </c>
      <c r="E29" s="8">
        <v>0</v>
      </c>
      <c r="F29" s="8">
        <v>0</v>
      </c>
      <c r="G29" s="7">
        <v>1</v>
      </c>
      <c r="H29" s="7">
        <v>2</v>
      </c>
      <c r="I29" s="7">
        <v>2</v>
      </c>
      <c r="J29" s="8">
        <v>0</v>
      </c>
      <c r="K29" s="8">
        <v>1</v>
      </c>
      <c r="L29" s="8">
        <v>0</v>
      </c>
      <c r="M29" s="7">
        <v>1</v>
      </c>
      <c r="N29" s="7">
        <v>3</v>
      </c>
      <c r="O29" s="7">
        <v>3</v>
      </c>
      <c r="P29" s="8">
        <v>0</v>
      </c>
      <c r="Q29" s="7">
        <v>1</v>
      </c>
      <c r="R29" s="8">
        <v>0</v>
      </c>
      <c r="S29" s="7">
        <v>1</v>
      </c>
      <c r="T29" s="7">
        <v>0</v>
      </c>
      <c r="U29" s="7">
        <v>0</v>
      </c>
      <c r="V29" s="8">
        <v>0</v>
      </c>
      <c r="W29" s="7">
        <v>0</v>
      </c>
      <c r="X29" s="7">
        <v>0</v>
      </c>
      <c r="Y29" s="8">
        <v>0</v>
      </c>
      <c r="Z29" s="8">
        <v>0</v>
      </c>
      <c r="AA29" s="7">
        <v>0</v>
      </c>
      <c r="AB29" s="9">
        <v>0</v>
      </c>
      <c r="AD29" s="10"/>
    </row>
    <row r="30" spans="1:30" ht="19.5" customHeight="1">
      <c r="A30" s="5" t="s">
        <v>47</v>
      </c>
      <c r="B30" s="75">
        <f t="shared" si="1"/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7">
        <v>0</v>
      </c>
      <c r="R30" s="8">
        <v>0</v>
      </c>
      <c r="S30" s="8">
        <v>0</v>
      </c>
      <c r="T30" s="8">
        <v>0</v>
      </c>
      <c r="U30" s="7">
        <v>0</v>
      </c>
      <c r="V30" s="8">
        <v>0</v>
      </c>
      <c r="W30" s="7">
        <v>0</v>
      </c>
      <c r="X30" s="8">
        <v>0</v>
      </c>
      <c r="Y30" s="8">
        <v>0</v>
      </c>
      <c r="Z30" s="8">
        <v>0</v>
      </c>
      <c r="AA30" s="8">
        <v>0</v>
      </c>
      <c r="AB30" s="9">
        <v>0</v>
      </c>
      <c r="AD30" s="10"/>
    </row>
    <row r="31" spans="1:30" ht="19.5" customHeight="1">
      <c r="A31" s="5" t="s">
        <v>28</v>
      </c>
      <c r="B31" s="75">
        <f t="shared" si="1"/>
        <v>1</v>
      </c>
      <c r="C31" s="8">
        <v>0</v>
      </c>
      <c r="D31" s="8">
        <v>0</v>
      </c>
      <c r="E31" s="8">
        <v>0</v>
      </c>
      <c r="F31" s="7">
        <v>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7">
        <v>0</v>
      </c>
      <c r="R31" s="8">
        <v>0</v>
      </c>
      <c r="S31" s="8">
        <v>0</v>
      </c>
      <c r="T31" s="8">
        <v>0</v>
      </c>
      <c r="U31" s="7">
        <v>0</v>
      </c>
      <c r="V31" s="8">
        <v>0</v>
      </c>
      <c r="W31" s="7">
        <v>0</v>
      </c>
      <c r="X31" s="8">
        <v>0</v>
      </c>
      <c r="Y31" s="8">
        <v>0</v>
      </c>
      <c r="Z31" s="8">
        <v>0</v>
      </c>
      <c r="AA31" s="8">
        <v>0</v>
      </c>
      <c r="AB31" s="9">
        <v>0</v>
      </c>
      <c r="AD31" s="10"/>
    </row>
    <row r="32" spans="1:30" ht="19.5" customHeight="1">
      <c r="A32" s="5" t="s">
        <v>29</v>
      </c>
      <c r="B32" s="75">
        <f t="shared" si="1"/>
        <v>4</v>
      </c>
      <c r="C32" s="8">
        <v>0</v>
      </c>
      <c r="D32" s="8">
        <v>0</v>
      </c>
      <c r="E32" s="8">
        <v>0</v>
      </c>
      <c r="F32" s="7">
        <v>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7">
        <v>0</v>
      </c>
      <c r="R32" s="8">
        <v>0</v>
      </c>
      <c r="S32" s="7">
        <v>2</v>
      </c>
      <c r="T32" s="8">
        <v>0</v>
      </c>
      <c r="U32" s="7">
        <v>1</v>
      </c>
      <c r="V32" s="8">
        <v>0</v>
      </c>
      <c r="W32" s="7">
        <v>0</v>
      </c>
      <c r="X32" s="8">
        <v>0</v>
      </c>
      <c r="Y32" s="8">
        <v>0</v>
      </c>
      <c r="Z32" s="8">
        <v>0</v>
      </c>
      <c r="AA32" s="8">
        <v>0</v>
      </c>
      <c r="AB32" s="9">
        <v>0</v>
      </c>
      <c r="AD32" s="10"/>
    </row>
    <row r="33" spans="1:30" ht="19.5" customHeight="1">
      <c r="A33" s="5" t="s">
        <v>30</v>
      </c>
      <c r="B33" s="75">
        <f t="shared" si="1"/>
        <v>14</v>
      </c>
      <c r="C33" s="7">
        <v>1</v>
      </c>
      <c r="D33" s="8">
        <v>0</v>
      </c>
      <c r="E33" s="7">
        <v>1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1</v>
      </c>
      <c r="L33" s="7">
        <v>2</v>
      </c>
      <c r="M33" s="8">
        <v>0</v>
      </c>
      <c r="N33" s="8">
        <v>0</v>
      </c>
      <c r="O33" s="7">
        <v>2</v>
      </c>
      <c r="P33" s="8">
        <v>0</v>
      </c>
      <c r="Q33" s="7">
        <v>0</v>
      </c>
      <c r="R33" s="7">
        <v>1</v>
      </c>
      <c r="S33" s="8">
        <v>2</v>
      </c>
      <c r="T33" s="8">
        <v>0</v>
      </c>
      <c r="U33" s="7">
        <v>1</v>
      </c>
      <c r="V33" s="7">
        <v>1</v>
      </c>
      <c r="W33" s="7">
        <v>0</v>
      </c>
      <c r="X33" s="8">
        <v>0</v>
      </c>
      <c r="Y33" s="7">
        <v>1</v>
      </c>
      <c r="Z33" s="8">
        <v>0</v>
      </c>
      <c r="AA33" s="7">
        <v>1</v>
      </c>
      <c r="AB33" s="9">
        <v>0</v>
      </c>
      <c r="AD33" s="10"/>
    </row>
    <row r="34" spans="1:30" ht="19.5" customHeight="1">
      <c r="A34" s="5" t="s">
        <v>106</v>
      </c>
      <c r="B34" s="75">
        <f t="shared" si="1"/>
        <v>12</v>
      </c>
      <c r="C34" s="8">
        <v>0</v>
      </c>
      <c r="D34" s="8">
        <v>0</v>
      </c>
      <c r="E34" s="7">
        <v>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3</v>
      </c>
      <c r="L34" s="7">
        <v>1</v>
      </c>
      <c r="M34" s="7">
        <v>1</v>
      </c>
      <c r="N34" s="8">
        <v>0</v>
      </c>
      <c r="O34" s="7">
        <v>1</v>
      </c>
      <c r="P34" s="8">
        <v>0</v>
      </c>
      <c r="Q34" s="7">
        <v>0</v>
      </c>
      <c r="R34" s="8">
        <v>0</v>
      </c>
      <c r="S34" s="7">
        <v>2</v>
      </c>
      <c r="T34" s="8">
        <v>0</v>
      </c>
      <c r="U34" s="7">
        <v>1</v>
      </c>
      <c r="V34" s="8">
        <v>0</v>
      </c>
      <c r="W34" s="7">
        <v>0</v>
      </c>
      <c r="X34" s="8">
        <v>0</v>
      </c>
      <c r="Y34" s="8">
        <v>0</v>
      </c>
      <c r="Z34" s="8">
        <v>0</v>
      </c>
      <c r="AA34" s="7">
        <v>1</v>
      </c>
      <c r="AB34" s="9">
        <v>1</v>
      </c>
      <c r="AD34" s="10"/>
    </row>
    <row r="35" spans="1:30" ht="19.5" customHeight="1">
      <c r="A35" s="5" t="s">
        <v>31</v>
      </c>
      <c r="B35" s="75">
        <f t="shared" si="1"/>
        <v>10</v>
      </c>
      <c r="C35" s="8">
        <v>0</v>
      </c>
      <c r="D35" s="8">
        <v>0</v>
      </c>
      <c r="E35" s="7">
        <v>1</v>
      </c>
      <c r="F35" s="8">
        <v>0</v>
      </c>
      <c r="G35" s="8">
        <v>0</v>
      </c>
      <c r="H35" s="8">
        <v>0</v>
      </c>
      <c r="I35" s="8">
        <v>0</v>
      </c>
      <c r="J35" s="7">
        <v>1</v>
      </c>
      <c r="K35" s="8">
        <v>1</v>
      </c>
      <c r="L35" s="7">
        <v>2</v>
      </c>
      <c r="M35" s="7">
        <v>1</v>
      </c>
      <c r="N35" s="8">
        <v>0</v>
      </c>
      <c r="O35" s="8">
        <v>0</v>
      </c>
      <c r="P35" s="8">
        <v>0</v>
      </c>
      <c r="Q35" s="7">
        <v>1</v>
      </c>
      <c r="R35" s="8">
        <v>0</v>
      </c>
      <c r="S35" s="7">
        <v>1</v>
      </c>
      <c r="T35" s="8">
        <v>0</v>
      </c>
      <c r="U35" s="7">
        <v>0</v>
      </c>
      <c r="V35" s="8">
        <v>0</v>
      </c>
      <c r="W35" s="7">
        <v>0</v>
      </c>
      <c r="X35" s="7">
        <v>1</v>
      </c>
      <c r="Y35" s="8">
        <v>0</v>
      </c>
      <c r="Z35" s="7">
        <v>1</v>
      </c>
      <c r="AA35" s="8">
        <v>0</v>
      </c>
      <c r="AB35" s="9">
        <v>0</v>
      </c>
      <c r="AD35" s="10"/>
    </row>
    <row r="36" spans="1:30" ht="19.5" customHeight="1">
      <c r="A36" s="5" t="s">
        <v>32</v>
      </c>
      <c r="B36" s="75">
        <f t="shared" si="1"/>
        <v>10</v>
      </c>
      <c r="C36" s="8">
        <v>0</v>
      </c>
      <c r="D36" s="8">
        <v>0</v>
      </c>
      <c r="E36" s="7">
        <v>1</v>
      </c>
      <c r="F36" s="8">
        <v>0</v>
      </c>
      <c r="G36" s="8">
        <v>0</v>
      </c>
      <c r="H36" s="8">
        <v>0</v>
      </c>
      <c r="I36" s="8">
        <v>0</v>
      </c>
      <c r="J36" s="7">
        <v>1</v>
      </c>
      <c r="K36" s="8">
        <v>0</v>
      </c>
      <c r="L36" s="8">
        <v>0</v>
      </c>
      <c r="M36" s="7">
        <v>3</v>
      </c>
      <c r="N36" s="8">
        <v>0</v>
      </c>
      <c r="O36" s="7">
        <v>1</v>
      </c>
      <c r="P36" s="8">
        <v>0</v>
      </c>
      <c r="Q36" s="7">
        <v>0</v>
      </c>
      <c r="R36" s="8">
        <v>0</v>
      </c>
      <c r="S36" s="7">
        <v>2</v>
      </c>
      <c r="T36" s="8">
        <v>0</v>
      </c>
      <c r="U36" s="7">
        <v>0</v>
      </c>
      <c r="V36" s="8">
        <v>0</v>
      </c>
      <c r="W36" s="7">
        <v>0</v>
      </c>
      <c r="X36" s="8">
        <v>0</v>
      </c>
      <c r="Y36" s="8">
        <v>0</v>
      </c>
      <c r="Z36" s="8">
        <v>0</v>
      </c>
      <c r="AA36" s="7">
        <v>2</v>
      </c>
      <c r="AB36" s="9">
        <v>0</v>
      </c>
      <c r="AD36" s="10"/>
    </row>
    <row r="37" spans="1:30" ht="19.5" customHeight="1">
      <c r="A37" s="5" t="s">
        <v>123</v>
      </c>
      <c r="B37" s="75">
        <f t="shared" si="1"/>
        <v>1</v>
      </c>
      <c r="C37" s="8">
        <v>0</v>
      </c>
      <c r="D37" s="8">
        <v>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7">
        <v>0</v>
      </c>
      <c r="R37" s="8">
        <v>0</v>
      </c>
      <c r="S37" s="8">
        <v>0</v>
      </c>
      <c r="T37" s="8">
        <v>0</v>
      </c>
      <c r="U37" s="7">
        <v>0</v>
      </c>
      <c r="V37" s="8">
        <v>0</v>
      </c>
      <c r="W37" s="7">
        <v>0</v>
      </c>
      <c r="X37" s="8">
        <v>0</v>
      </c>
      <c r="Y37" s="8">
        <v>0</v>
      </c>
      <c r="Z37" s="8">
        <v>0</v>
      </c>
      <c r="AA37" s="8">
        <v>0</v>
      </c>
      <c r="AB37" s="9">
        <v>0</v>
      </c>
      <c r="AC37" s="5"/>
      <c r="AD37" s="10"/>
    </row>
    <row r="38" spans="1:30" ht="19.5" customHeight="1" thickBot="1">
      <c r="A38" s="14" t="s">
        <v>33</v>
      </c>
      <c r="B38" s="76">
        <f t="shared" si="1"/>
        <v>201</v>
      </c>
      <c r="C38" s="15">
        <v>1</v>
      </c>
      <c r="D38" s="15">
        <v>1</v>
      </c>
      <c r="E38" s="15">
        <v>10</v>
      </c>
      <c r="F38" s="15">
        <v>8</v>
      </c>
      <c r="G38" s="15">
        <v>1</v>
      </c>
      <c r="H38" s="15">
        <v>7</v>
      </c>
      <c r="I38" s="15">
        <v>11</v>
      </c>
      <c r="J38" s="15">
        <v>3</v>
      </c>
      <c r="K38" s="16">
        <v>15</v>
      </c>
      <c r="L38" s="15">
        <v>7</v>
      </c>
      <c r="M38" s="15">
        <v>18</v>
      </c>
      <c r="N38" s="15">
        <v>11</v>
      </c>
      <c r="O38" s="15">
        <v>36</v>
      </c>
      <c r="P38" s="15">
        <v>1</v>
      </c>
      <c r="Q38" s="15">
        <v>7</v>
      </c>
      <c r="R38" s="16">
        <v>0</v>
      </c>
      <c r="S38" s="15">
        <v>8</v>
      </c>
      <c r="T38" s="15">
        <v>4</v>
      </c>
      <c r="U38" s="15">
        <v>9</v>
      </c>
      <c r="V38" s="15">
        <v>8</v>
      </c>
      <c r="W38" s="15">
        <v>0</v>
      </c>
      <c r="X38" s="15">
        <v>11</v>
      </c>
      <c r="Y38" s="15">
        <v>4</v>
      </c>
      <c r="Z38" s="15">
        <v>6</v>
      </c>
      <c r="AA38" s="15">
        <v>12</v>
      </c>
      <c r="AB38" s="17">
        <v>2</v>
      </c>
      <c r="AC38" s="5"/>
      <c r="AD38" s="5"/>
    </row>
    <row r="39" spans="1:30" ht="13.5">
      <c r="A39" s="5"/>
      <c r="B39" s="5"/>
      <c r="C39" s="10"/>
      <c r="D39" s="10"/>
      <c r="E39" s="10"/>
      <c r="F39" s="8"/>
      <c r="G39" s="10"/>
      <c r="H39" s="10"/>
      <c r="I39" s="10"/>
      <c r="J39" s="10"/>
      <c r="K39" s="1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9"/>
      <c r="AC39" s="10"/>
      <c r="AD39" s="10"/>
    </row>
    <row r="40" spans="1:30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9"/>
      <c r="AC40" s="10"/>
      <c r="AD40" s="10"/>
    </row>
    <row r="41" spans="1:29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9"/>
      <c r="AC41" s="5"/>
    </row>
    <row r="42" spans="1:28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9"/>
    </row>
    <row r="43" spans="1:28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9"/>
    </row>
    <row r="44" spans="1:28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9"/>
    </row>
    <row r="45" spans="1:28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9"/>
    </row>
    <row r="46" spans="1:28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9"/>
    </row>
    <row r="47" spans="1:28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9"/>
    </row>
    <row r="48" spans="1:28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9"/>
    </row>
    <row r="49" spans="1:28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9"/>
    </row>
    <row r="50" spans="1:28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9"/>
    </row>
    <row r="51" spans="1:28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9"/>
    </row>
    <row r="52" spans="1:2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9"/>
    </row>
    <row r="53" spans="1:28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9"/>
    </row>
    <row r="54" spans="1:28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9"/>
    </row>
    <row r="55" spans="1:28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9"/>
    </row>
    <row r="56" spans="1:2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9"/>
    </row>
    <row r="57" spans="1:2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9"/>
    </row>
    <row r="58" spans="1:28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9"/>
    </row>
    <row r="59" spans="1:2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9"/>
    </row>
    <row r="60" spans="1:2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9"/>
    </row>
    <row r="61" spans="1:28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9"/>
    </row>
    <row r="62" spans="1:28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9"/>
    </row>
    <row r="63" spans="1:28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9"/>
    </row>
  </sheetData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34.28125" style="59" customWidth="1"/>
    <col min="2" max="3" width="11.7109375" style="59" customWidth="1"/>
    <col min="4" max="4" width="11.421875" style="59" customWidth="1"/>
    <col min="5" max="5" width="17.7109375" style="59" customWidth="1"/>
    <col min="6" max="6" width="13.421875" style="59" customWidth="1"/>
    <col min="7" max="16384" width="11.421875" style="59" customWidth="1"/>
  </cols>
  <sheetData>
    <row r="1" ht="15.75">
      <c r="A1" s="58" t="s">
        <v>150</v>
      </c>
    </row>
    <row r="2" ht="15.75">
      <c r="A2" s="58"/>
    </row>
    <row r="3" spans="1:6" ht="36.75" customHeight="1">
      <c r="A3" s="101" t="s">
        <v>124</v>
      </c>
      <c r="B3" s="102"/>
      <c r="C3" s="102"/>
      <c r="D3" s="102"/>
      <c r="E3" s="102"/>
      <c r="F3" s="102"/>
    </row>
    <row r="4" ht="18.75" customHeight="1" thickBot="1"/>
    <row r="5" spans="1:6" ht="16.5" customHeight="1" thickBot="1">
      <c r="A5" s="97" t="s">
        <v>69</v>
      </c>
      <c r="B5" s="99" t="s">
        <v>24</v>
      </c>
      <c r="C5" s="60" t="s">
        <v>108</v>
      </c>
      <c r="D5" s="60"/>
      <c r="E5" s="60"/>
      <c r="F5" s="60"/>
    </row>
    <row r="6" spans="1:9" ht="16.5" customHeight="1" thickBot="1">
      <c r="A6" s="98"/>
      <c r="B6" s="100"/>
      <c r="C6" s="61" t="s">
        <v>95</v>
      </c>
      <c r="D6" s="61" t="s">
        <v>96</v>
      </c>
      <c r="E6" s="61" t="s">
        <v>125</v>
      </c>
      <c r="F6" s="61" t="s">
        <v>97</v>
      </c>
      <c r="G6" s="44"/>
      <c r="H6" s="44"/>
      <c r="I6" s="44"/>
    </row>
    <row r="7" spans="2:9" ht="13.5" customHeight="1">
      <c r="B7" s="66"/>
      <c r="C7" s="44"/>
      <c r="D7" s="44"/>
      <c r="E7" s="44"/>
      <c r="F7" s="44"/>
      <c r="G7" s="44"/>
      <c r="H7" s="44"/>
      <c r="I7" s="44"/>
    </row>
    <row r="8" spans="1:9" ht="13.5" customHeight="1">
      <c r="A8" s="62" t="s">
        <v>24</v>
      </c>
      <c r="B8" s="67">
        <f>+B10+B39</f>
        <v>1197</v>
      </c>
      <c r="C8" s="63">
        <f>+C10+C39</f>
        <v>641</v>
      </c>
      <c r="D8" s="63">
        <f>+D10+D39</f>
        <v>516</v>
      </c>
      <c r="E8" s="63">
        <f>+E10+E39</f>
        <v>3</v>
      </c>
      <c r="F8" s="63">
        <f>+F10+F39</f>
        <v>37</v>
      </c>
      <c r="G8" s="44"/>
      <c r="H8" s="44"/>
      <c r="I8" s="44"/>
    </row>
    <row r="9" spans="2:9" ht="13.5" customHeight="1">
      <c r="B9" s="66"/>
      <c r="C9" s="44"/>
      <c r="D9" s="44"/>
      <c r="E9" s="44"/>
      <c r="F9" s="44"/>
      <c r="G9" s="44"/>
      <c r="H9" s="44"/>
      <c r="I9" s="44"/>
    </row>
    <row r="10" spans="1:9" ht="13.5" customHeight="1">
      <c r="A10" s="64" t="s">
        <v>126</v>
      </c>
      <c r="B10" s="68">
        <f>+SUM(B14:B38)</f>
        <v>1194</v>
      </c>
      <c r="C10" s="64">
        <f>+SUM(C14:C38)</f>
        <v>640</v>
      </c>
      <c r="D10" s="64">
        <f>+SUM(D14:D38)</f>
        <v>514</v>
      </c>
      <c r="E10" s="64">
        <f>+SUM(E14:E38)</f>
        <v>3</v>
      </c>
      <c r="F10" s="64">
        <f>+SUM(F14:F38)</f>
        <v>37</v>
      </c>
      <c r="G10" s="44"/>
      <c r="H10" s="44"/>
      <c r="I10" s="44"/>
    </row>
    <row r="11" spans="1:9" ht="13.5" customHeight="1">
      <c r="A11" s="58"/>
      <c r="B11" s="66"/>
      <c r="C11" s="44"/>
      <c r="D11" s="44"/>
      <c r="E11" s="44"/>
      <c r="F11" s="44"/>
      <c r="G11" s="44"/>
      <c r="H11" s="44"/>
      <c r="I11" s="44"/>
    </row>
    <row r="12" spans="1:9" ht="13.5" customHeight="1">
      <c r="A12" s="85" t="s">
        <v>65</v>
      </c>
      <c r="B12" s="86">
        <f>+SUM(B14:B24)</f>
        <v>582</v>
      </c>
      <c r="C12" s="87">
        <f>+SUM(C14:C24)</f>
        <v>334</v>
      </c>
      <c r="D12" s="87">
        <f>+SUM(D14:D24)</f>
        <v>234</v>
      </c>
      <c r="E12" s="87">
        <f>+SUM(E14:E24)</f>
        <v>1</v>
      </c>
      <c r="F12" s="87">
        <f>+SUM(F14:F24)</f>
        <v>13</v>
      </c>
      <c r="G12" s="44"/>
      <c r="H12" s="44"/>
      <c r="I12" s="44"/>
    </row>
    <row r="13" spans="2:9" ht="13.5" customHeight="1">
      <c r="B13" s="66"/>
      <c r="C13" s="44"/>
      <c r="D13" s="44"/>
      <c r="E13" s="44"/>
      <c r="F13" s="44"/>
      <c r="G13" s="44"/>
      <c r="H13" s="44"/>
      <c r="I13" s="44"/>
    </row>
    <row r="14" spans="1:9" ht="13.5" customHeight="1">
      <c r="A14" s="44" t="s">
        <v>71</v>
      </c>
      <c r="B14" s="69">
        <f aca="true" t="shared" si="0" ref="B14:B38">SUM(C14:F14)</f>
        <v>32</v>
      </c>
      <c r="C14" s="46">
        <v>17</v>
      </c>
      <c r="D14" s="46">
        <v>14</v>
      </c>
      <c r="E14" s="46">
        <v>0</v>
      </c>
      <c r="F14" s="46">
        <v>1</v>
      </c>
      <c r="G14" s="44"/>
      <c r="H14" s="44"/>
      <c r="I14" s="44"/>
    </row>
    <row r="15" spans="1:9" ht="13.5" customHeight="1">
      <c r="A15" s="44" t="s">
        <v>72</v>
      </c>
      <c r="B15" s="69">
        <f t="shared" si="0"/>
        <v>52</v>
      </c>
      <c r="C15" s="46">
        <v>39</v>
      </c>
      <c r="D15" s="46">
        <v>13</v>
      </c>
      <c r="E15" s="46">
        <v>0</v>
      </c>
      <c r="F15" s="46">
        <v>0</v>
      </c>
      <c r="G15" s="44"/>
      <c r="H15" s="44"/>
      <c r="I15" s="44"/>
    </row>
    <row r="16" spans="1:9" ht="13.5" customHeight="1">
      <c r="A16" s="44" t="s">
        <v>73</v>
      </c>
      <c r="B16" s="69">
        <f t="shared" si="0"/>
        <v>106</v>
      </c>
      <c r="C16" s="46">
        <v>61</v>
      </c>
      <c r="D16" s="46">
        <v>43</v>
      </c>
      <c r="E16" s="46">
        <v>0</v>
      </c>
      <c r="F16" s="46">
        <v>2</v>
      </c>
      <c r="G16" s="44"/>
      <c r="H16" s="44"/>
      <c r="I16" s="44"/>
    </row>
    <row r="17" spans="1:9" ht="13.5" customHeight="1">
      <c r="A17" s="44" t="s">
        <v>74</v>
      </c>
      <c r="B17" s="69">
        <f t="shared" si="0"/>
        <v>78</v>
      </c>
      <c r="C17" s="46">
        <v>41</v>
      </c>
      <c r="D17" s="46">
        <v>36</v>
      </c>
      <c r="E17" s="46">
        <v>0</v>
      </c>
      <c r="F17" s="46">
        <v>1</v>
      </c>
      <c r="G17" s="44"/>
      <c r="H17" s="44"/>
      <c r="I17" s="44"/>
    </row>
    <row r="18" spans="1:9" ht="13.5" customHeight="1">
      <c r="A18" s="59" t="s">
        <v>75</v>
      </c>
      <c r="B18" s="69">
        <f t="shared" si="0"/>
        <v>14</v>
      </c>
      <c r="C18" s="46">
        <v>10</v>
      </c>
      <c r="D18" s="46">
        <v>4</v>
      </c>
      <c r="E18" s="46">
        <v>0</v>
      </c>
      <c r="F18" s="46">
        <v>0</v>
      </c>
      <c r="G18" s="44"/>
      <c r="H18" s="44"/>
      <c r="I18" s="44"/>
    </row>
    <row r="19" spans="1:9" ht="13.5" customHeight="1">
      <c r="A19" s="59" t="s">
        <v>77</v>
      </c>
      <c r="B19" s="69">
        <f t="shared" si="0"/>
        <v>26</v>
      </c>
      <c r="C19" s="46">
        <v>14</v>
      </c>
      <c r="D19" s="46">
        <v>12</v>
      </c>
      <c r="E19" s="46">
        <v>0</v>
      </c>
      <c r="F19" s="46">
        <v>0</v>
      </c>
      <c r="G19" s="44"/>
      <c r="H19" s="44"/>
      <c r="I19" s="44"/>
    </row>
    <row r="20" spans="1:9" ht="13.5" customHeight="1">
      <c r="A20" s="59" t="s">
        <v>76</v>
      </c>
      <c r="B20" s="69">
        <f t="shared" si="0"/>
        <v>66</v>
      </c>
      <c r="C20" s="46">
        <v>43</v>
      </c>
      <c r="D20" s="46">
        <v>22</v>
      </c>
      <c r="E20" s="46">
        <v>0</v>
      </c>
      <c r="F20" s="46">
        <v>1</v>
      </c>
      <c r="G20" s="44"/>
      <c r="H20" s="44"/>
      <c r="I20" s="44"/>
    </row>
    <row r="21" spans="1:9" ht="13.5" customHeight="1">
      <c r="A21" s="59" t="s">
        <v>78</v>
      </c>
      <c r="B21" s="69">
        <f t="shared" si="0"/>
        <v>16</v>
      </c>
      <c r="C21" s="46">
        <v>10</v>
      </c>
      <c r="D21" s="46">
        <v>6</v>
      </c>
      <c r="E21" s="46">
        <v>0</v>
      </c>
      <c r="F21" s="46">
        <v>0</v>
      </c>
      <c r="G21" s="44"/>
      <c r="H21" s="44"/>
      <c r="I21" s="44"/>
    </row>
    <row r="22" spans="1:9" ht="13.5" customHeight="1">
      <c r="A22" s="59" t="s">
        <v>79</v>
      </c>
      <c r="B22" s="69">
        <f t="shared" si="0"/>
        <v>77</v>
      </c>
      <c r="C22" s="46">
        <v>39</v>
      </c>
      <c r="D22" s="46">
        <v>35</v>
      </c>
      <c r="E22" s="46">
        <v>1</v>
      </c>
      <c r="F22" s="46">
        <v>2</v>
      </c>
      <c r="G22" s="44"/>
      <c r="H22" s="44"/>
      <c r="I22" s="44"/>
    </row>
    <row r="23" spans="1:9" ht="13.5" customHeight="1">
      <c r="A23" s="59" t="s">
        <v>80</v>
      </c>
      <c r="B23" s="69">
        <f t="shared" si="0"/>
        <v>64</v>
      </c>
      <c r="C23" s="46">
        <v>45</v>
      </c>
      <c r="D23" s="46">
        <v>16</v>
      </c>
      <c r="E23" s="46">
        <v>0</v>
      </c>
      <c r="F23" s="46">
        <v>3</v>
      </c>
      <c r="G23" s="44"/>
      <c r="H23" s="44"/>
      <c r="I23" s="44"/>
    </row>
    <row r="24" spans="1:9" ht="13.5" customHeight="1">
      <c r="A24" s="59" t="s">
        <v>81</v>
      </c>
      <c r="B24" s="69">
        <f t="shared" si="0"/>
        <v>51</v>
      </c>
      <c r="C24" s="46">
        <v>15</v>
      </c>
      <c r="D24" s="46">
        <v>33</v>
      </c>
      <c r="E24" s="46">
        <v>0</v>
      </c>
      <c r="F24" s="46">
        <v>3</v>
      </c>
      <c r="G24" s="44"/>
      <c r="H24" s="44"/>
      <c r="I24" s="44"/>
    </row>
    <row r="25" spans="1:9" ht="13.5" customHeight="1">
      <c r="A25" s="59" t="s">
        <v>82</v>
      </c>
      <c r="B25" s="69">
        <f t="shared" si="0"/>
        <v>42</v>
      </c>
      <c r="C25" s="46">
        <v>16</v>
      </c>
      <c r="D25" s="46">
        <v>25</v>
      </c>
      <c r="E25" s="46">
        <v>0</v>
      </c>
      <c r="F25" s="46">
        <v>1</v>
      </c>
      <c r="G25" s="44"/>
      <c r="H25" s="44"/>
      <c r="I25" s="44"/>
    </row>
    <row r="26" spans="1:9" ht="13.5" customHeight="1">
      <c r="A26" s="59" t="s">
        <v>83</v>
      </c>
      <c r="B26" s="69">
        <f t="shared" si="0"/>
        <v>153</v>
      </c>
      <c r="C26" s="46">
        <v>81</v>
      </c>
      <c r="D26" s="46">
        <v>70</v>
      </c>
      <c r="E26" s="46">
        <v>0</v>
      </c>
      <c r="F26" s="46">
        <v>2</v>
      </c>
      <c r="G26" s="44"/>
      <c r="H26" s="44"/>
      <c r="I26" s="44"/>
    </row>
    <row r="27" spans="1:9" ht="13.5" customHeight="1">
      <c r="A27" s="59" t="s">
        <v>84</v>
      </c>
      <c r="B27" s="69">
        <f t="shared" si="0"/>
        <v>24</v>
      </c>
      <c r="C27" s="46">
        <v>10</v>
      </c>
      <c r="D27" s="46">
        <v>13</v>
      </c>
      <c r="E27" s="46">
        <v>0</v>
      </c>
      <c r="F27" s="46">
        <v>1</v>
      </c>
      <c r="G27" s="44"/>
      <c r="H27" s="44"/>
      <c r="I27" s="44"/>
    </row>
    <row r="28" spans="1:9" ht="13.5" customHeight="1">
      <c r="A28" s="59" t="s">
        <v>85</v>
      </c>
      <c r="B28" s="69">
        <f t="shared" si="0"/>
        <v>1</v>
      </c>
      <c r="C28" s="48">
        <v>0</v>
      </c>
      <c r="D28" s="46">
        <v>1</v>
      </c>
      <c r="E28" s="46">
        <v>0</v>
      </c>
      <c r="F28" s="46">
        <v>0</v>
      </c>
      <c r="G28" s="44"/>
      <c r="H28" s="44"/>
      <c r="I28" s="44"/>
    </row>
    <row r="29" spans="1:9" ht="13.5" customHeight="1">
      <c r="A29" s="59" t="s">
        <v>86</v>
      </c>
      <c r="B29" s="69">
        <f t="shared" si="0"/>
        <v>2</v>
      </c>
      <c r="C29" s="48">
        <v>0</v>
      </c>
      <c r="D29" s="46">
        <v>1</v>
      </c>
      <c r="E29" s="46">
        <v>0</v>
      </c>
      <c r="F29" s="46">
        <v>1</v>
      </c>
      <c r="G29" s="44"/>
      <c r="H29" s="44"/>
      <c r="I29" s="44"/>
    </row>
    <row r="30" spans="1:9" ht="13.5" customHeight="1">
      <c r="A30" s="59" t="s">
        <v>87</v>
      </c>
      <c r="B30" s="69">
        <f t="shared" si="0"/>
        <v>104</v>
      </c>
      <c r="C30" s="46">
        <v>61</v>
      </c>
      <c r="D30" s="46">
        <v>35</v>
      </c>
      <c r="E30" s="46">
        <v>1</v>
      </c>
      <c r="F30" s="46">
        <v>7</v>
      </c>
      <c r="G30" s="44"/>
      <c r="H30" s="44"/>
      <c r="I30" s="44"/>
    </row>
    <row r="31" spans="1:9" ht="13.5" customHeight="1">
      <c r="A31" s="59" t="s">
        <v>88</v>
      </c>
      <c r="B31" s="69">
        <f t="shared" si="0"/>
        <v>26</v>
      </c>
      <c r="C31" s="46">
        <v>13</v>
      </c>
      <c r="D31" s="46">
        <v>10</v>
      </c>
      <c r="E31" s="46">
        <v>0</v>
      </c>
      <c r="F31" s="46">
        <v>3</v>
      </c>
      <c r="G31" s="44"/>
      <c r="H31" s="44"/>
      <c r="I31" s="44"/>
    </row>
    <row r="32" spans="1:9" ht="13.5" customHeight="1">
      <c r="A32" s="59" t="s">
        <v>89</v>
      </c>
      <c r="B32" s="69">
        <f t="shared" si="0"/>
        <v>43</v>
      </c>
      <c r="C32" s="46">
        <v>22</v>
      </c>
      <c r="D32" s="46">
        <v>18</v>
      </c>
      <c r="E32" s="46">
        <v>0</v>
      </c>
      <c r="F32" s="46">
        <v>3</v>
      </c>
      <c r="G32" s="44"/>
      <c r="H32" s="44"/>
      <c r="I32" s="44"/>
    </row>
    <row r="33" spans="1:9" ht="13.5" customHeight="1">
      <c r="A33" s="59" t="s">
        <v>90</v>
      </c>
      <c r="B33" s="69">
        <f t="shared" si="0"/>
        <v>30</v>
      </c>
      <c r="C33" s="46">
        <v>10</v>
      </c>
      <c r="D33" s="46">
        <v>17</v>
      </c>
      <c r="E33" s="46">
        <v>0</v>
      </c>
      <c r="F33" s="46">
        <v>3</v>
      </c>
      <c r="G33" s="44"/>
      <c r="H33" s="44"/>
      <c r="I33" s="44"/>
    </row>
    <row r="34" spans="1:9" ht="13.5" customHeight="1">
      <c r="A34" s="59" t="s">
        <v>91</v>
      </c>
      <c r="B34" s="69">
        <f t="shared" si="0"/>
        <v>5</v>
      </c>
      <c r="C34" s="46">
        <v>3</v>
      </c>
      <c r="D34" s="46">
        <v>2</v>
      </c>
      <c r="E34" s="46">
        <v>0</v>
      </c>
      <c r="F34" s="46">
        <v>0</v>
      </c>
      <c r="G34" s="44"/>
      <c r="H34" s="44"/>
      <c r="I34" s="44"/>
    </row>
    <row r="35" spans="1:9" ht="13.5" customHeight="1">
      <c r="A35" s="59" t="s">
        <v>92</v>
      </c>
      <c r="B35" s="69">
        <f t="shared" si="0"/>
        <v>68</v>
      </c>
      <c r="C35" s="46">
        <v>32</v>
      </c>
      <c r="D35" s="46">
        <v>35</v>
      </c>
      <c r="E35" s="46">
        <v>0</v>
      </c>
      <c r="F35" s="46">
        <v>1</v>
      </c>
      <c r="G35" s="44"/>
      <c r="H35" s="44"/>
      <c r="I35" s="44"/>
    </row>
    <row r="36" spans="1:9" ht="13.5" customHeight="1">
      <c r="A36" s="59" t="s">
        <v>93</v>
      </c>
      <c r="B36" s="69">
        <f t="shared" si="0"/>
        <v>21</v>
      </c>
      <c r="C36" s="46">
        <v>9</v>
      </c>
      <c r="D36" s="46">
        <v>10</v>
      </c>
      <c r="E36" s="46">
        <v>1</v>
      </c>
      <c r="F36" s="46">
        <v>1</v>
      </c>
      <c r="G36" s="44"/>
      <c r="H36" s="44"/>
      <c r="I36" s="44"/>
    </row>
    <row r="37" spans="1:9" ht="13.5" customHeight="1">
      <c r="A37" s="59" t="s">
        <v>94</v>
      </c>
      <c r="B37" s="69">
        <f t="shared" si="0"/>
        <v>47</v>
      </c>
      <c r="C37" s="46">
        <v>31</v>
      </c>
      <c r="D37" s="46">
        <v>16</v>
      </c>
      <c r="E37" s="46">
        <v>0</v>
      </c>
      <c r="F37" s="46">
        <v>0</v>
      </c>
      <c r="G37" s="44"/>
      <c r="H37" s="44"/>
      <c r="I37" s="44"/>
    </row>
    <row r="38" spans="1:9" ht="13.5" customHeight="1">
      <c r="A38" s="59" t="s">
        <v>70</v>
      </c>
      <c r="B38" s="69">
        <f t="shared" si="0"/>
        <v>46</v>
      </c>
      <c r="C38" s="46">
        <v>18</v>
      </c>
      <c r="D38" s="46">
        <v>27</v>
      </c>
      <c r="E38" s="46">
        <v>0</v>
      </c>
      <c r="F38" s="46">
        <v>1</v>
      </c>
      <c r="G38" s="44"/>
      <c r="H38" s="44"/>
      <c r="I38" s="44"/>
    </row>
    <row r="39" spans="1:9" ht="13.5" customHeight="1">
      <c r="A39" s="64" t="s">
        <v>107</v>
      </c>
      <c r="B39" s="68">
        <f>+B41+B42</f>
        <v>3</v>
      </c>
      <c r="C39" s="64">
        <f>+C41+C42</f>
        <v>1</v>
      </c>
      <c r="D39" s="64">
        <f>+D41+D42</f>
        <v>2</v>
      </c>
      <c r="E39" s="64">
        <f>+E41+E42</f>
        <v>0</v>
      </c>
      <c r="F39" s="64">
        <f>+F41+F42</f>
        <v>0</v>
      </c>
      <c r="G39" s="44"/>
      <c r="H39" s="44"/>
      <c r="I39" s="44"/>
    </row>
    <row r="40" spans="1:9" ht="13.5" customHeight="1">
      <c r="A40" s="65"/>
      <c r="B40" s="69"/>
      <c r="C40" s="48"/>
      <c r="D40" s="46"/>
      <c r="E40" s="46"/>
      <c r="F40" s="48"/>
      <c r="G40" s="44"/>
      <c r="H40" s="44"/>
      <c r="I40" s="44"/>
    </row>
    <row r="41" spans="1:9" ht="13.5" customHeight="1">
      <c r="A41" s="59" t="s">
        <v>111</v>
      </c>
      <c r="B41" s="69">
        <f>SUM(C41:F41)</f>
        <v>2</v>
      </c>
      <c r="C41" s="48">
        <v>0</v>
      </c>
      <c r="D41" s="46">
        <v>2</v>
      </c>
      <c r="E41" s="46">
        <v>0</v>
      </c>
      <c r="F41" s="46">
        <v>0</v>
      </c>
      <c r="G41" s="44"/>
      <c r="H41" s="44"/>
      <c r="I41" s="44"/>
    </row>
    <row r="42" spans="1:9" ht="13.5" customHeight="1" thickBot="1">
      <c r="A42" s="50" t="s">
        <v>67</v>
      </c>
      <c r="B42" s="70">
        <f>SUM(C42:F42)</f>
        <v>1</v>
      </c>
      <c r="C42" s="53">
        <v>1</v>
      </c>
      <c r="D42" s="53">
        <v>0</v>
      </c>
      <c r="E42" s="53">
        <v>0</v>
      </c>
      <c r="F42" s="53">
        <v>0</v>
      </c>
      <c r="G42" s="44"/>
      <c r="H42" s="44"/>
      <c r="I42" s="44"/>
    </row>
    <row r="43" spans="3:9" ht="15">
      <c r="C43" s="47"/>
      <c r="D43" s="47"/>
      <c r="E43" s="47"/>
      <c r="F43" s="47"/>
      <c r="G43" s="44"/>
      <c r="H43" s="44"/>
      <c r="I43" s="44"/>
    </row>
    <row r="44" spans="3:9" ht="15">
      <c r="C44" s="44"/>
      <c r="D44" s="44"/>
      <c r="E44" s="44"/>
      <c r="F44" s="44"/>
      <c r="G44" s="44"/>
      <c r="H44" s="44"/>
      <c r="I44" s="44"/>
    </row>
    <row r="45" spans="3:9" ht="15">
      <c r="C45" s="44"/>
      <c r="D45" s="44"/>
      <c r="E45" s="44"/>
      <c r="F45" s="44"/>
      <c r="G45" s="44"/>
      <c r="H45" s="44"/>
      <c r="I45" s="44"/>
    </row>
    <row r="46" spans="3:9" ht="15">
      <c r="C46" s="44"/>
      <c r="D46" s="44"/>
      <c r="E46" s="44"/>
      <c r="F46" s="44"/>
      <c r="G46" s="44"/>
      <c r="H46" s="44"/>
      <c r="I46" s="44"/>
    </row>
    <row r="47" spans="3:9" ht="15">
      <c r="C47" s="44"/>
      <c r="D47" s="44"/>
      <c r="E47" s="44"/>
      <c r="F47" s="44"/>
      <c r="G47" s="44"/>
      <c r="H47" s="44"/>
      <c r="I47" s="44"/>
    </row>
    <row r="48" spans="3:9" ht="15">
      <c r="C48" s="44"/>
      <c r="D48" s="44"/>
      <c r="E48" s="44"/>
      <c r="F48" s="44"/>
      <c r="G48" s="44"/>
      <c r="H48" s="44"/>
      <c r="I48" s="44"/>
    </row>
    <row r="49" spans="3:9" ht="15">
      <c r="C49" s="44"/>
      <c r="D49" s="44"/>
      <c r="E49" s="44"/>
      <c r="F49" s="44"/>
      <c r="G49" s="44"/>
      <c r="H49" s="44"/>
      <c r="I49" s="44"/>
    </row>
    <row r="50" spans="3:9" ht="15">
      <c r="C50" s="44"/>
      <c r="D50" s="44"/>
      <c r="E50" s="44"/>
      <c r="F50" s="44"/>
      <c r="G50" s="44"/>
      <c r="H50" s="44"/>
      <c r="I50" s="44"/>
    </row>
    <row r="51" spans="3:9" ht="15">
      <c r="C51" s="44"/>
      <c r="D51" s="44"/>
      <c r="E51" s="44"/>
      <c r="F51" s="44"/>
      <c r="G51" s="44"/>
      <c r="H51" s="44"/>
      <c r="I51" s="44"/>
    </row>
    <row r="52" spans="3:9" ht="15">
      <c r="C52" s="44"/>
      <c r="D52" s="44"/>
      <c r="E52" s="44"/>
      <c r="F52" s="44"/>
      <c r="G52" s="44"/>
      <c r="H52" s="44"/>
      <c r="I52" s="44"/>
    </row>
    <row r="53" spans="3:9" ht="15">
      <c r="C53" s="44"/>
      <c r="D53" s="44"/>
      <c r="E53" s="44"/>
      <c r="F53" s="44"/>
      <c r="G53" s="44"/>
      <c r="H53" s="44"/>
      <c r="I53" s="44"/>
    </row>
    <row r="54" spans="3:9" ht="15">
      <c r="C54" s="44"/>
      <c r="D54" s="44"/>
      <c r="E54" s="44"/>
      <c r="F54" s="44"/>
      <c r="G54" s="44"/>
      <c r="H54" s="44"/>
      <c r="I54" s="44"/>
    </row>
    <row r="55" spans="3:9" ht="15">
      <c r="C55" s="44"/>
      <c r="D55" s="44"/>
      <c r="E55" s="44"/>
      <c r="F55" s="44"/>
      <c r="G55" s="44"/>
      <c r="H55" s="44"/>
      <c r="I55" s="44"/>
    </row>
    <row r="56" spans="3:9" ht="15">
      <c r="C56" s="44"/>
      <c r="D56" s="44"/>
      <c r="E56" s="44"/>
      <c r="F56" s="44"/>
      <c r="G56" s="44"/>
      <c r="H56" s="44"/>
      <c r="I56" s="44"/>
    </row>
    <row r="57" spans="3:9" ht="15">
      <c r="C57" s="44"/>
      <c r="D57" s="44"/>
      <c r="E57" s="44"/>
      <c r="F57" s="44"/>
      <c r="G57" s="44"/>
      <c r="H57" s="44"/>
      <c r="I57" s="44"/>
    </row>
    <row r="58" spans="3:9" ht="15">
      <c r="C58" s="44"/>
      <c r="D58" s="44"/>
      <c r="E58" s="44"/>
      <c r="F58" s="44"/>
      <c r="G58" s="44"/>
      <c r="H58" s="44"/>
      <c r="I58" s="44"/>
    </row>
  </sheetData>
  <mergeCells count="3">
    <mergeCell ref="A5:A6"/>
    <mergeCell ref="B5:B6"/>
    <mergeCell ref="A3:F3"/>
  </mergeCells>
  <printOptions horizontalCentered="1"/>
  <pageMargins left="0.3937007874015748" right="0.3937007874015748" top="1.68" bottom="0.6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g:raulfigura.</cp:lastModifiedBy>
  <cp:lastPrinted>2003-09-24T13:43:43Z</cp:lastPrinted>
  <dcterms:created xsi:type="dcterms:W3CDTF">2002-11-08T13:13:32Z</dcterms:created>
  <dcterms:modified xsi:type="dcterms:W3CDTF">2003-09-24T13:43:45Z</dcterms:modified>
  <cp:category/>
  <cp:version/>
  <cp:contentType/>
  <cp:contentStatus/>
</cp:coreProperties>
</file>