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C 113" sheetId="1" r:id="rId1"/>
    <sheet name="C 114" sheetId="2" r:id="rId2"/>
    <sheet name="C 115" sheetId="3" r:id="rId3"/>
    <sheet name="C 116" sheetId="4" r:id="rId4"/>
    <sheet name="C 117" sheetId="5" r:id="rId5"/>
    <sheet name="C 118" sheetId="6" r:id="rId6"/>
  </sheets>
  <definedNames/>
  <calcPr fullCalcOnLoad="1"/>
</workbook>
</file>

<file path=xl/sharedStrings.xml><?xml version="1.0" encoding="utf-8"?>
<sst xmlns="http://schemas.openxmlformats.org/spreadsheetml/2006/main" count="306" uniqueCount="194">
  <si>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</si>
  <si>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</si>
  <si>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</si>
  <si>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</si>
  <si>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</si>
  <si>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</si>
  <si>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</si>
  <si>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</si>
  <si>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</si>
  <si>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</si>
  <si>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</si>
  <si>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</si>
  <si>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M   E   S</t>
  </si>
  <si>
    <t>TOTAL</t>
  </si>
  <si>
    <t>Jiménez........................</t>
  </si>
  <si>
    <t>CASOS ENTRADOS EN LA SUBDELEGACION DE TURRIALBA SEGÚN PROVINCIA, CANTON Y</t>
  </si>
  <si>
    <t>PROVINCIA DE CARTAGO</t>
  </si>
  <si>
    <t>La Unión.......................</t>
  </si>
  <si>
    <t>Siquirres......................</t>
  </si>
  <si>
    <t>Turrialba......................</t>
  </si>
  <si>
    <t>PROVINCIA DE LIMON</t>
  </si>
  <si>
    <t>C A N T O N</t>
  </si>
  <si>
    <t>TIPO DE CASO</t>
  </si>
  <si>
    <t>CASOS ENTRADOS Y RESUELTOS POR LA SUBDELEGACION DE TURRIALBA</t>
  </si>
  <si>
    <t>SEGÚN TIPO DE CASO DURANTE EL AÑO 2001</t>
  </si>
  <si>
    <t>ENTRADOS</t>
  </si>
  <si>
    <t>Total</t>
  </si>
  <si>
    <t>Del 2001</t>
  </si>
  <si>
    <t>De años</t>
  </si>
  <si>
    <t>anteriores</t>
  </si>
  <si>
    <t>Abandono de incapaz................</t>
  </si>
  <si>
    <t>Abuso de autoridad.................</t>
  </si>
  <si>
    <t>Abuso sexual a mayor...............</t>
  </si>
  <si>
    <t>Abuso sexual a menor...............</t>
  </si>
  <si>
    <t>Agresión...........................</t>
  </si>
  <si>
    <t>Allanamiento ilegal................</t>
  </si>
  <si>
    <t>Apropiación y retención indebida...</t>
  </si>
  <si>
    <t>Atípico............................</t>
  </si>
  <si>
    <t>Averiguar muerte...................</t>
  </si>
  <si>
    <t>Circulación de moneda falsa........</t>
  </si>
  <si>
    <t>Cohecho............................</t>
  </si>
  <si>
    <t>Contaminación de aguas.............</t>
  </si>
  <si>
    <t>Contravención......................</t>
  </si>
  <si>
    <t>Corrupción de menor................</t>
  </si>
  <si>
    <t>Daños..............................</t>
  </si>
  <si>
    <t>Desaparición de persona............</t>
  </si>
  <si>
    <t>Difusión de pornografía............</t>
  </si>
  <si>
    <t>Estafa mediante cheque.............</t>
  </si>
  <si>
    <t>Ejercicio ilegal de la profesión...</t>
  </si>
  <si>
    <t>Estafa  ...........................</t>
  </si>
  <si>
    <t>Extorsión..........................</t>
  </si>
  <si>
    <t>Falsedad ideológica................</t>
  </si>
  <si>
    <t>Falsificación de señas y marcas....</t>
  </si>
  <si>
    <t>Falsificación de moneda............</t>
  </si>
  <si>
    <t>Falsificación de documento.........</t>
  </si>
  <si>
    <t>Infracción Ley Forestal............</t>
  </si>
  <si>
    <t>Fuga del hogar.....................</t>
  </si>
  <si>
    <t>Hallazgo de droga..................</t>
  </si>
  <si>
    <t>Homicidio culposo..................</t>
  </si>
  <si>
    <t>Hurto de ganado....................</t>
  </si>
  <si>
    <t>Homicidio doloso...................</t>
  </si>
  <si>
    <t>Hurto  ............................</t>
  </si>
  <si>
    <t>Incendio...........................</t>
  </si>
  <si>
    <t>Infracción Ley de Armas............</t>
  </si>
  <si>
    <t>Infrac. Ley Patrimonio Arqueológico</t>
  </si>
  <si>
    <t>Lesiones con arma blanca...........</t>
  </si>
  <si>
    <t>Lesiones culposas..................</t>
  </si>
  <si>
    <t>Lesiones  .........................</t>
  </si>
  <si>
    <t>Lesiones con arma de fuego.........</t>
  </si>
  <si>
    <t>Muerte accidental..................</t>
  </si>
  <si>
    <t>Muerte natural.....................</t>
  </si>
  <si>
    <t>Peculado...........................</t>
  </si>
  <si>
    <t>Privación de libertad..............</t>
  </si>
  <si>
    <t>Rapto..............................</t>
  </si>
  <si>
    <t>Receptación........................</t>
  </si>
  <si>
    <t>Relación sexual con menor de edad..</t>
  </si>
  <si>
    <t>Robo con fuerza sobre las cosas....</t>
  </si>
  <si>
    <t>Robo de medio de transporte</t>
  </si>
  <si>
    <t xml:space="preserve">    Bicicleta......................</t>
  </si>
  <si>
    <t xml:space="preserve">    Motocicleta....................</t>
  </si>
  <si>
    <t xml:space="preserve">    Automóvil......................</t>
  </si>
  <si>
    <t>Robo con violencia sobre personas..</t>
  </si>
  <si>
    <t>Simulación de delito...............</t>
  </si>
  <si>
    <t>Suicidio...........................</t>
  </si>
  <si>
    <t>Sustracción de menor...............</t>
  </si>
  <si>
    <t>Tenencia de droga..................</t>
  </si>
  <si>
    <t>Tenencia de marihuana..............</t>
  </si>
  <si>
    <t>Tentativa de incendio..............</t>
  </si>
  <si>
    <t>Tentativa de violación.............</t>
  </si>
  <si>
    <t>Tentativa de hurto.................</t>
  </si>
  <si>
    <t>Tent.robo con fuerza sobre cosas...</t>
  </si>
  <si>
    <t>Tentativa de suicidio..............</t>
  </si>
  <si>
    <t>Uso de documento falso.............</t>
  </si>
  <si>
    <t>Usurpación  .......................</t>
  </si>
  <si>
    <t>Venta de droga.....................</t>
  </si>
  <si>
    <t>Venta de marihuana.................</t>
  </si>
  <si>
    <t>Violación de domicilio.............</t>
  </si>
  <si>
    <t>Violación  ........................</t>
  </si>
  <si>
    <t>R E S U E L T O S</t>
  </si>
  <si>
    <t>CANTON</t>
  </si>
  <si>
    <t>Turrialba</t>
  </si>
  <si>
    <t>Jiménez</t>
  </si>
  <si>
    <t>La</t>
  </si>
  <si>
    <t>Unión</t>
  </si>
  <si>
    <t>Siqui-</t>
  </si>
  <si>
    <t>rres</t>
  </si>
  <si>
    <t>DENUNCIAS ENTRADAS EN LA SUBDELEGACION DE TURRIALBA SEGUN CANTON</t>
  </si>
  <si>
    <t>Y VALOR DEL PERJUICIO EN LOS DELITOS DE ESTAFA, HURTO Y ROBO</t>
  </si>
  <si>
    <t xml:space="preserve"> DENUNCIAS ENTRADAS</t>
  </si>
  <si>
    <t xml:space="preserve">VALOR </t>
  </si>
  <si>
    <t>PROMEDIO</t>
  </si>
  <si>
    <t>Con Valor</t>
  </si>
  <si>
    <t>DE LO</t>
  </si>
  <si>
    <t>POR</t>
  </si>
  <si>
    <t>Conocido</t>
  </si>
  <si>
    <t>Desconocido</t>
  </si>
  <si>
    <t>SUSTRAIDO</t>
  </si>
  <si>
    <t>ACCION</t>
  </si>
  <si>
    <t>Turrialba.........</t>
  </si>
  <si>
    <t>Jiménez..............</t>
  </si>
  <si>
    <t>DENUNCIAS ENTRADAS CON VALOR CONOCIDO EN LA SUBDELEGACION DE</t>
  </si>
  <si>
    <t>TURRIALBA POR LOS DELITOS DE ESTAFA, HURTO, ROBO Y VALOR</t>
  </si>
  <si>
    <t>Denuncias</t>
  </si>
  <si>
    <t>DELITO</t>
  </si>
  <si>
    <t>Valor de lo</t>
  </si>
  <si>
    <t>Promedio</t>
  </si>
  <si>
    <t>Sustraído</t>
  </si>
  <si>
    <t>Por Acción</t>
  </si>
  <si>
    <t>-</t>
  </si>
  <si>
    <t>PROMEDIO POR ACCION DELICTIVA DURANTE EL AÑO 2001</t>
  </si>
  <si>
    <t>(1)Incluye la estafa mediante cheque.</t>
  </si>
  <si>
    <t>(2)Incluye hurto de ganado.</t>
  </si>
  <si>
    <t>Robo ½ transporte</t>
  </si>
  <si>
    <t>Siquirres.....</t>
  </si>
  <si>
    <t>DURANTE EL AÑO 2001</t>
  </si>
  <si>
    <t>DELITO O CAUSA</t>
  </si>
  <si>
    <t>GÉNERO</t>
  </si>
  <si>
    <t xml:space="preserve"> M    E    S</t>
  </si>
  <si>
    <t>DE DETENCION</t>
  </si>
  <si>
    <t>Mas</t>
  </si>
  <si>
    <t>Fem</t>
  </si>
  <si>
    <t>Infracción Ley Forestal......</t>
  </si>
  <si>
    <t>Lesiones.....................</t>
  </si>
  <si>
    <t>Robo.........................</t>
  </si>
  <si>
    <t>Tenencia de droga............</t>
  </si>
  <si>
    <t>Tentativa de robo............</t>
  </si>
  <si>
    <t>Tentativa de violación.......</t>
  </si>
  <si>
    <t>Tráfico de droga.............</t>
  </si>
  <si>
    <t>Venta de droga...............</t>
  </si>
  <si>
    <t>Violación  ..................</t>
  </si>
  <si>
    <t>Otros........................</t>
  </si>
  <si>
    <t>Por existir orden captura....</t>
  </si>
  <si>
    <t>Abuso de autoridad...........</t>
  </si>
  <si>
    <t>Agresión.....................</t>
  </si>
  <si>
    <t>Concusión....................</t>
  </si>
  <si>
    <t>Daños........................</t>
  </si>
  <si>
    <t>Desobediencia a la autoridad.</t>
  </si>
  <si>
    <t>Estafa.......................</t>
  </si>
  <si>
    <t>Evasión......................</t>
  </si>
  <si>
    <t>Falsicación de moneda........</t>
  </si>
  <si>
    <t>Falsicación documento........</t>
  </si>
  <si>
    <t>Homicidio doloso.............</t>
  </si>
  <si>
    <t>Homicidio culposo............</t>
  </si>
  <si>
    <t>Hurto........................</t>
  </si>
  <si>
    <t>Inf.Ley Conser.Vida Silvestre</t>
  </si>
  <si>
    <t>Lesiones con arma blanca.....</t>
  </si>
  <si>
    <t>MES DONDE OCURRIO EL HECHO, DURANTE EL AÑO 2001</t>
  </si>
  <si>
    <t>Robo fuerza sobre las cosas..</t>
  </si>
  <si>
    <t>Estafa(1).....................</t>
  </si>
  <si>
    <t>Hurto(2).....................</t>
  </si>
  <si>
    <t xml:space="preserve">            Bicicleta................</t>
  </si>
  <si>
    <t xml:space="preserve">           Motocicleta.............</t>
  </si>
  <si>
    <t xml:space="preserve">       Vehículo....................</t>
  </si>
  <si>
    <t>Robo viol. sobre personas...........</t>
  </si>
  <si>
    <t>Delictiva</t>
  </si>
  <si>
    <t>PERSONAS  DETENIDAS POR LA SUBDELEGACION DE TURRIALBA SEGÚN DELITO</t>
  </si>
  <si>
    <t>O CAUSA DE DETENCION,GENERO Y MES DURANTE EL AÑO 2001</t>
  </si>
  <si>
    <t>Abuso sexual.................</t>
  </si>
  <si>
    <t>Aprop. y retención indebida........</t>
  </si>
  <si>
    <t>Circulación de moneda falsa.....</t>
  </si>
  <si>
    <t>Corrupción de menor...........</t>
  </si>
  <si>
    <t>Infracción Ley de Lotería....</t>
  </si>
  <si>
    <t>Resistencia a la autoridad.....</t>
  </si>
  <si>
    <t>Tentativa de homicidio doloso.......</t>
  </si>
  <si>
    <t>Tentativa de homicidio doloso......</t>
  </si>
  <si>
    <t>Cuadro No.113</t>
  </si>
  <si>
    <t>Cuadro No.114</t>
  </si>
  <si>
    <t>CASOS ENTRADOS EN LA SUBDELEGACION DE TURRIALBA</t>
  </si>
  <si>
    <t>Cuadro No.115</t>
  </si>
  <si>
    <t>Continuación cuadro No.115</t>
  </si>
  <si>
    <t>Cuadro No.116</t>
  </si>
  <si>
    <t>Cuadro No.117</t>
  </si>
  <si>
    <t>Cuadro No.118</t>
  </si>
  <si>
    <t>Continuación cuadro No.114</t>
  </si>
</sst>
</file>

<file path=xl/styles.xml><?xml version="1.0" encoding="utf-8"?>
<styleSheet xmlns="http://schemas.openxmlformats.org/spreadsheetml/2006/main">
  <numFmts count="19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\¢#,##0"/>
  </numFmts>
  <fonts count="7">
    <font>
      <sz val="10"/>
      <name val="Arial"/>
      <family val="0"/>
    </font>
    <font>
      <sz val="11"/>
      <name val="Courier New"/>
      <family val="3"/>
    </font>
    <font>
      <b/>
      <sz val="11"/>
      <name val="Courier New"/>
      <family val="3"/>
    </font>
    <font>
      <b/>
      <u val="single"/>
      <sz val="11"/>
      <name val="Courier New"/>
      <family val="3"/>
    </font>
    <font>
      <b/>
      <i/>
      <u val="single"/>
      <sz val="11"/>
      <name val="Courier New"/>
      <family val="3"/>
    </font>
    <font>
      <b/>
      <u val="double"/>
      <sz val="11"/>
      <name val="Courier New"/>
      <family val="3"/>
    </font>
    <font>
      <b/>
      <sz val="8"/>
      <name val="Courier New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4" fontId="1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74" fontId="1" fillId="0" borderId="0" xfId="0" applyNumberFormat="1" applyFont="1" applyAlignment="1">
      <alignment horizontal="centerContinuous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74" fontId="1" fillId="0" borderId="0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174" fontId="2" fillId="0" borderId="1" xfId="0" applyNumberFormat="1" applyFont="1" applyBorder="1" applyAlignment="1">
      <alignment horizontal="centerContinuous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74" fontId="2" fillId="0" borderId="9" xfId="0" applyNumberFormat="1" applyFont="1" applyBorder="1" applyAlignment="1" quotePrefix="1">
      <alignment horizontal="centerContinuous"/>
    </xf>
    <xf numFmtId="174" fontId="2" fillId="0" borderId="0" xfId="0" applyNumberFormat="1" applyFont="1" applyBorder="1" applyAlignment="1">
      <alignment horizontal="centerContinuous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2" xfId="0" applyFont="1" applyBorder="1" applyAlignment="1" quotePrefix="1">
      <alignment horizontal="center"/>
    </xf>
    <xf numFmtId="0" fontId="2" fillId="0" borderId="11" xfId="0" applyFont="1" applyBorder="1" applyAlignment="1" quotePrefix="1">
      <alignment horizontal="center"/>
    </xf>
    <xf numFmtId="174" fontId="2" fillId="0" borderId="11" xfId="0" applyNumberFormat="1" applyFont="1" applyBorder="1" applyAlignment="1">
      <alignment horizontal="centerContinuous"/>
    </xf>
    <xf numFmtId="174" fontId="2" fillId="0" borderId="2" xfId="0" applyNumberFormat="1" applyFont="1" applyBorder="1" applyAlignment="1">
      <alignment horizontal="centerContinuous"/>
    </xf>
    <xf numFmtId="174" fontId="2" fillId="0" borderId="9" xfId="0" applyNumberFormat="1" applyFont="1" applyBorder="1" applyAlignment="1">
      <alignment horizontal="center"/>
    </xf>
    <xf numFmtId="174" fontId="2" fillId="0" borderId="0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74" fontId="3" fillId="0" borderId="0" xfId="0" applyNumberFormat="1" applyFont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174" fontId="1" fillId="0" borderId="9" xfId="0" applyNumberFormat="1" applyFont="1" applyBorder="1" applyAlignment="1">
      <alignment horizontal="center"/>
    </xf>
    <xf numFmtId="174" fontId="1" fillId="0" borderId="0" xfId="0" applyNumberFormat="1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/>
    </xf>
    <xf numFmtId="174" fontId="1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Continuous"/>
    </xf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174" fontId="3" fillId="0" borderId="9" xfId="0" applyNumberFormat="1" applyFont="1" applyBorder="1" applyAlignment="1">
      <alignment horizontal="center"/>
    </xf>
    <xf numFmtId="174" fontId="3" fillId="0" borderId="0" xfId="0" applyNumberFormat="1" applyFont="1" applyAlignment="1">
      <alignment horizontal="center" vertical="justify"/>
    </xf>
    <xf numFmtId="0" fontId="1" fillId="0" borderId="0" xfId="0" applyFont="1" applyBorder="1" applyAlignment="1">
      <alignment horizontal="center"/>
    </xf>
    <xf numFmtId="174" fontId="1" fillId="0" borderId="0" xfId="0" applyNumberFormat="1" applyFont="1" applyAlignment="1">
      <alignment horizontal="center" vertical="justify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8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74" fontId="4" fillId="0" borderId="9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"/>
      <protection/>
    </xf>
    <xf numFmtId="0" fontId="1" fillId="0" borderId="2" xfId="0" applyFont="1" applyBorder="1" applyAlignment="1" applyProtection="1">
      <alignment horizontal="fill"/>
      <protection/>
    </xf>
    <xf numFmtId="0" fontId="1" fillId="0" borderId="8" xfId="0" applyFont="1" applyBorder="1" applyAlignment="1" applyProtection="1">
      <alignment horizontal="fill"/>
      <protection/>
    </xf>
    <xf numFmtId="0" fontId="1" fillId="0" borderId="0" xfId="0" applyFont="1" applyAlignment="1" applyProtection="1">
      <alignment horizontal="fill"/>
      <protection/>
    </xf>
    <xf numFmtId="0" fontId="2" fillId="0" borderId="8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Continuous"/>
      <protection/>
    </xf>
    <xf numFmtId="0" fontId="1" fillId="0" borderId="10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2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0" fontId="1" fillId="0" borderId="8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fill"/>
      <protection/>
    </xf>
    <xf numFmtId="0" fontId="5" fillId="0" borderId="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 quotePrefix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A11" sqref="A11"/>
    </sheetView>
  </sheetViews>
  <sheetFormatPr defaultColWidth="11.421875" defaultRowHeight="24.75" customHeight="1"/>
  <cols>
    <col min="1" max="1" width="29.140625" style="1" customWidth="1"/>
    <col min="2" max="2" width="11.421875" style="1" customWidth="1"/>
    <col min="3" max="14" width="5.7109375" style="1" customWidth="1"/>
    <col min="15" max="16384" width="11.421875" style="1" customWidth="1"/>
  </cols>
  <sheetData>
    <row r="1" ht="24.75" customHeight="1">
      <c r="A1" s="6" t="s">
        <v>185</v>
      </c>
    </row>
    <row r="3" spans="1:14" ht="24.75" customHeight="1">
      <c r="A3" s="98" t="s">
        <v>15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ht="24.75" customHeight="1">
      <c r="A4" s="98" t="s">
        <v>166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ht="24.75" customHeight="1" thickBot="1"/>
    <row r="6" spans="1:14" ht="24.75" customHeight="1">
      <c r="A6" s="2"/>
      <c r="B6" s="10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4.75" customHeight="1" thickBot="1">
      <c r="A7" s="5" t="s">
        <v>21</v>
      </c>
      <c r="B7" s="11" t="s">
        <v>13</v>
      </c>
      <c r="C7" s="97" t="s">
        <v>12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2:14" ht="24.75" customHeight="1">
      <c r="B8" s="12"/>
      <c r="C8" s="5" t="s">
        <v>0</v>
      </c>
      <c r="D8" s="5" t="s">
        <v>1</v>
      </c>
      <c r="E8" s="5" t="s">
        <v>2</v>
      </c>
      <c r="F8" s="5" t="s">
        <v>3</v>
      </c>
      <c r="G8" s="5" t="s">
        <v>4</v>
      </c>
      <c r="H8" s="5" t="s">
        <v>5</v>
      </c>
      <c r="I8" s="5" t="s">
        <v>6</v>
      </c>
      <c r="J8" s="5" t="s">
        <v>7</v>
      </c>
      <c r="K8" s="5" t="s">
        <v>8</v>
      </c>
      <c r="L8" s="5" t="s">
        <v>9</v>
      </c>
      <c r="M8" s="5" t="s">
        <v>10</v>
      </c>
      <c r="N8" s="5" t="s">
        <v>11</v>
      </c>
    </row>
    <row r="9" spans="1:14" ht="10.5" customHeight="1" thickBot="1">
      <c r="A9" s="3"/>
      <c r="B9" s="1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ht="24.75" customHeight="1">
      <c r="B10" s="12"/>
    </row>
    <row r="11" spans="1:14" ht="24.75" customHeight="1">
      <c r="A11" s="5" t="s">
        <v>13</v>
      </c>
      <c r="B11" s="93">
        <f>(B13+B19)</f>
        <v>911</v>
      </c>
      <c r="C11" s="8">
        <f aca="true" t="shared" si="0" ref="C11:N11">(C13+C19)</f>
        <v>71</v>
      </c>
      <c r="D11" s="8">
        <f t="shared" si="0"/>
        <v>70</v>
      </c>
      <c r="E11" s="8">
        <f t="shared" si="0"/>
        <v>82</v>
      </c>
      <c r="F11" s="8">
        <f t="shared" si="0"/>
        <v>65</v>
      </c>
      <c r="G11" s="8">
        <f t="shared" si="0"/>
        <v>76</v>
      </c>
      <c r="H11" s="8">
        <f t="shared" si="0"/>
        <v>68</v>
      </c>
      <c r="I11" s="8">
        <f t="shared" si="0"/>
        <v>84</v>
      </c>
      <c r="J11" s="8">
        <f t="shared" si="0"/>
        <v>64</v>
      </c>
      <c r="K11" s="8">
        <f t="shared" si="0"/>
        <v>77</v>
      </c>
      <c r="L11" s="8">
        <f t="shared" si="0"/>
        <v>87</v>
      </c>
      <c r="M11" s="8">
        <f t="shared" si="0"/>
        <v>85</v>
      </c>
      <c r="N11" s="8">
        <f t="shared" si="0"/>
        <v>82</v>
      </c>
    </row>
    <row r="12" ht="24.75" customHeight="1">
      <c r="B12" s="12"/>
    </row>
    <row r="13" spans="1:14" ht="24.75" customHeight="1">
      <c r="A13" s="7" t="s">
        <v>16</v>
      </c>
      <c r="B13" s="16">
        <f aca="true" t="shared" si="1" ref="B13:N13">SUM(B15:B17)</f>
        <v>909</v>
      </c>
      <c r="C13" s="7">
        <f t="shared" si="1"/>
        <v>71</v>
      </c>
      <c r="D13" s="7">
        <f t="shared" si="1"/>
        <v>68</v>
      </c>
      <c r="E13" s="7">
        <f t="shared" si="1"/>
        <v>82</v>
      </c>
      <c r="F13" s="7">
        <f t="shared" si="1"/>
        <v>65</v>
      </c>
      <c r="G13" s="7">
        <f t="shared" si="1"/>
        <v>76</v>
      </c>
      <c r="H13" s="7">
        <f t="shared" si="1"/>
        <v>68</v>
      </c>
      <c r="I13" s="7">
        <f t="shared" si="1"/>
        <v>84</v>
      </c>
      <c r="J13" s="7">
        <f t="shared" si="1"/>
        <v>64</v>
      </c>
      <c r="K13" s="7">
        <f t="shared" si="1"/>
        <v>77</v>
      </c>
      <c r="L13" s="7">
        <f t="shared" si="1"/>
        <v>87</v>
      </c>
      <c r="M13" s="7">
        <f t="shared" si="1"/>
        <v>85</v>
      </c>
      <c r="N13" s="7">
        <f t="shared" si="1"/>
        <v>82</v>
      </c>
    </row>
    <row r="14" spans="2:14" ht="24.75" customHeight="1">
      <c r="B14" s="1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24.75" customHeight="1">
      <c r="A15" s="1" t="s">
        <v>19</v>
      </c>
      <c r="B15" s="14">
        <f>SUM(C15:N15)</f>
        <v>864</v>
      </c>
      <c r="C15" s="4">
        <v>71</v>
      </c>
      <c r="D15" s="4">
        <v>60</v>
      </c>
      <c r="E15" s="4">
        <v>76</v>
      </c>
      <c r="F15" s="4">
        <v>63</v>
      </c>
      <c r="G15" s="4">
        <v>74</v>
      </c>
      <c r="H15" s="4">
        <v>67</v>
      </c>
      <c r="I15" s="4">
        <v>83</v>
      </c>
      <c r="J15" s="4">
        <v>58</v>
      </c>
      <c r="K15" s="4">
        <v>72</v>
      </c>
      <c r="L15" s="4">
        <v>83</v>
      </c>
      <c r="M15" s="4">
        <v>79</v>
      </c>
      <c r="N15" s="4">
        <v>78</v>
      </c>
    </row>
    <row r="16" spans="1:14" ht="24.75" customHeight="1">
      <c r="A16" s="1" t="s">
        <v>14</v>
      </c>
      <c r="B16" s="14">
        <f>SUM(C16:N16)</f>
        <v>44</v>
      </c>
      <c r="C16" s="4">
        <v>0</v>
      </c>
      <c r="D16" s="4">
        <v>7</v>
      </c>
      <c r="E16" s="4">
        <v>6</v>
      </c>
      <c r="F16" s="4">
        <v>2</v>
      </c>
      <c r="G16" s="4">
        <v>2</v>
      </c>
      <c r="H16" s="4">
        <v>1</v>
      </c>
      <c r="I16" s="4">
        <v>1</v>
      </c>
      <c r="J16" s="4">
        <v>6</v>
      </c>
      <c r="K16" s="4">
        <v>5</v>
      </c>
      <c r="L16" s="4">
        <v>4</v>
      </c>
      <c r="M16" s="4">
        <v>6</v>
      </c>
      <c r="N16" s="4">
        <v>4</v>
      </c>
    </row>
    <row r="17" spans="1:14" ht="24.75" customHeight="1">
      <c r="A17" s="1" t="s">
        <v>17</v>
      </c>
      <c r="B17" s="14">
        <f>SUM(C17:N17)</f>
        <v>1</v>
      </c>
      <c r="C17" s="4">
        <v>0</v>
      </c>
      <c r="D17" s="4"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</row>
    <row r="18" spans="2:14" ht="24.75" customHeight="1">
      <c r="B18" s="1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24.75" customHeight="1">
      <c r="A19" s="7" t="s">
        <v>20</v>
      </c>
      <c r="B19" s="16">
        <f aca="true" t="shared" si="2" ref="B19:N19">SUM(B21:B23)</f>
        <v>2</v>
      </c>
      <c r="C19" s="7">
        <f t="shared" si="2"/>
        <v>0</v>
      </c>
      <c r="D19" s="7">
        <f t="shared" si="2"/>
        <v>2</v>
      </c>
      <c r="E19" s="7">
        <f t="shared" si="2"/>
        <v>0</v>
      </c>
      <c r="F19" s="7">
        <f t="shared" si="2"/>
        <v>0</v>
      </c>
      <c r="G19" s="7">
        <f t="shared" si="2"/>
        <v>0</v>
      </c>
      <c r="H19" s="7">
        <f t="shared" si="2"/>
        <v>0</v>
      </c>
      <c r="I19" s="7">
        <f t="shared" si="2"/>
        <v>0</v>
      </c>
      <c r="J19" s="7">
        <f t="shared" si="2"/>
        <v>0</v>
      </c>
      <c r="K19" s="7">
        <f t="shared" si="2"/>
        <v>0</v>
      </c>
      <c r="L19" s="7">
        <f t="shared" si="2"/>
        <v>0</v>
      </c>
      <c r="M19" s="7">
        <f t="shared" si="2"/>
        <v>0</v>
      </c>
      <c r="N19" s="7">
        <f t="shared" si="2"/>
        <v>0</v>
      </c>
    </row>
    <row r="20" spans="2:14" ht="24.75" customHeight="1">
      <c r="B20" s="1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24.75" customHeight="1">
      <c r="A21" s="1" t="s">
        <v>18</v>
      </c>
      <c r="B21" s="14">
        <f>SUM(C21:N21)</f>
        <v>2</v>
      </c>
      <c r="C21" s="4">
        <v>0</v>
      </c>
      <c r="D21" s="4"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</row>
    <row r="22" spans="1:14" ht="24.75" customHeight="1" thickBot="1">
      <c r="A22" s="3"/>
      <c r="B22" s="1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</sheetData>
  <mergeCells count="3">
    <mergeCell ref="C7:N7"/>
    <mergeCell ref="A3:N3"/>
    <mergeCell ref="A4:N4"/>
  </mergeCells>
  <printOptions horizontalCentered="1"/>
  <pageMargins left="0.35" right="0.3937007874015748" top="2.41" bottom="0.7874015748031497" header="0" footer="0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5"/>
  <sheetViews>
    <sheetView tabSelected="1" workbookViewId="0" topLeftCell="A49">
      <selection activeCell="D64" sqref="D64"/>
    </sheetView>
  </sheetViews>
  <sheetFormatPr defaultColWidth="11.421875" defaultRowHeight="13.5" customHeight="1"/>
  <cols>
    <col min="1" max="1" width="45.7109375" style="1" customWidth="1"/>
    <col min="2" max="4" width="11.421875" style="1" customWidth="1"/>
    <col min="5" max="5" width="17.7109375" style="1" customWidth="1"/>
    <col min="6" max="16384" width="11.421875" style="1" customWidth="1"/>
  </cols>
  <sheetData>
    <row r="1" ht="13.5" customHeight="1">
      <c r="A1" s="6" t="s">
        <v>186</v>
      </c>
    </row>
    <row r="3" spans="1:5" ht="13.5" customHeight="1">
      <c r="A3" s="98" t="s">
        <v>23</v>
      </c>
      <c r="B3" s="98"/>
      <c r="C3" s="98"/>
      <c r="D3" s="98"/>
      <c r="E3" s="98"/>
    </row>
    <row r="4" spans="1:5" ht="13.5" customHeight="1">
      <c r="A4" s="98" t="s">
        <v>24</v>
      </c>
      <c r="B4" s="98"/>
      <c r="C4" s="98"/>
      <c r="D4" s="98"/>
      <c r="E4" s="98"/>
    </row>
    <row r="5" ht="13.5" customHeight="1" thickBot="1"/>
    <row r="6" spans="1:5" ht="13.5" customHeight="1">
      <c r="A6" s="2"/>
      <c r="B6" s="10"/>
      <c r="C6" s="2"/>
      <c r="D6" s="2"/>
      <c r="E6" s="2"/>
    </row>
    <row r="7" spans="1:5" ht="13.5" customHeight="1" thickBot="1">
      <c r="A7" s="5"/>
      <c r="B7" s="11"/>
      <c r="C7" s="97"/>
      <c r="D7" s="97"/>
      <c r="E7" s="97"/>
    </row>
    <row r="8" spans="1:5" ht="13.5" customHeight="1" thickBot="1">
      <c r="A8" s="5" t="s">
        <v>22</v>
      </c>
      <c r="B8" s="11" t="s">
        <v>25</v>
      </c>
      <c r="C8" s="97" t="s">
        <v>98</v>
      </c>
      <c r="D8" s="97"/>
      <c r="E8" s="97"/>
    </row>
    <row r="9" spans="2:5" ht="13.5" customHeight="1">
      <c r="B9" s="12"/>
      <c r="C9" s="5" t="s">
        <v>26</v>
      </c>
      <c r="D9" s="5" t="s">
        <v>27</v>
      </c>
      <c r="E9" s="5" t="s">
        <v>28</v>
      </c>
    </row>
    <row r="10" spans="2:5" ht="13.5" customHeight="1">
      <c r="B10" s="12"/>
      <c r="C10" s="5"/>
      <c r="D10" s="5"/>
      <c r="E10" s="5" t="s">
        <v>29</v>
      </c>
    </row>
    <row r="11" spans="1:5" ht="3" customHeight="1" thickBot="1">
      <c r="A11" s="3"/>
      <c r="B11" s="13"/>
      <c r="C11" s="3"/>
      <c r="D11" s="3"/>
      <c r="E11" s="3"/>
    </row>
    <row r="12" ht="13.5" customHeight="1">
      <c r="B12" s="12"/>
    </row>
    <row r="13" spans="1:5" ht="13.5" customHeight="1">
      <c r="A13" s="5" t="s">
        <v>13</v>
      </c>
      <c r="B13" s="16">
        <f>SUM(B15:B96)-(B69)</f>
        <v>911</v>
      </c>
      <c r="C13" s="7">
        <f>SUM(C15:C96)-(C69)</f>
        <v>438</v>
      </c>
      <c r="D13" s="7">
        <f>SUM(D15:D96)-(D69)</f>
        <v>412</v>
      </c>
      <c r="E13" s="7">
        <f>SUM(E15:E96)</f>
        <v>26</v>
      </c>
    </row>
    <row r="14" ht="13.5" customHeight="1">
      <c r="B14" s="12"/>
    </row>
    <row r="15" spans="1:5" ht="13.5" customHeight="1">
      <c r="A15" s="1" t="s">
        <v>30</v>
      </c>
      <c r="B15" s="14">
        <v>1</v>
      </c>
      <c r="C15" s="4">
        <f aca="true" t="shared" si="0" ref="C15:C39">SUM(D15:E15)</f>
        <v>0</v>
      </c>
      <c r="D15" s="4">
        <v>0</v>
      </c>
      <c r="E15" s="4">
        <v>0</v>
      </c>
    </row>
    <row r="16" spans="1:5" ht="13.5" customHeight="1">
      <c r="A16" s="1" t="s">
        <v>31</v>
      </c>
      <c r="B16" s="14">
        <v>4</v>
      </c>
      <c r="C16" s="4">
        <f t="shared" si="0"/>
        <v>3</v>
      </c>
      <c r="D16" s="4">
        <v>3</v>
      </c>
      <c r="E16" s="4">
        <v>0</v>
      </c>
    </row>
    <row r="17" spans="1:5" ht="13.5" customHeight="1">
      <c r="A17" s="1" t="s">
        <v>32</v>
      </c>
      <c r="B17" s="14">
        <v>2</v>
      </c>
      <c r="C17" s="4">
        <f t="shared" si="0"/>
        <v>1</v>
      </c>
      <c r="D17" s="4">
        <v>1</v>
      </c>
      <c r="E17" s="4">
        <v>0</v>
      </c>
    </row>
    <row r="18" spans="1:5" ht="13.5" customHeight="1">
      <c r="A18" s="1" t="s">
        <v>33</v>
      </c>
      <c r="B18" s="14">
        <v>19</v>
      </c>
      <c r="C18" s="4">
        <f t="shared" si="0"/>
        <v>13</v>
      </c>
      <c r="D18" s="4">
        <v>13</v>
      </c>
      <c r="E18" s="4">
        <v>0</v>
      </c>
    </row>
    <row r="19" spans="1:5" ht="13.5" customHeight="1">
      <c r="A19" s="1" t="s">
        <v>34</v>
      </c>
      <c r="B19" s="14">
        <v>43</v>
      </c>
      <c r="C19" s="4">
        <f t="shared" si="0"/>
        <v>35</v>
      </c>
      <c r="D19" s="4">
        <v>34</v>
      </c>
      <c r="E19" s="4">
        <v>1</v>
      </c>
    </row>
    <row r="20" spans="1:5" ht="13.5" customHeight="1">
      <c r="A20" s="1" t="s">
        <v>35</v>
      </c>
      <c r="B20" s="14">
        <v>1</v>
      </c>
      <c r="C20" s="4">
        <f t="shared" si="0"/>
        <v>0</v>
      </c>
      <c r="D20" s="4">
        <v>0</v>
      </c>
      <c r="E20" s="4">
        <v>0</v>
      </c>
    </row>
    <row r="21" spans="1:5" ht="13.5" customHeight="1">
      <c r="A21" s="1" t="s">
        <v>36</v>
      </c>
      <c r="B21" s="14">
        <v>6</v>
      </c>
      <c r="C21" s="4">
        <f t="shared" si="0"/>
        <v>5</v>
      </c>
      <c r="D21" s="4">
        <v>5</v>
      </c>
      <c r="E21" s="4">
        <v>0</v>
      </c>
    </row>
    <row r="22" spans="1:5" ht="13.5" customHeight="1">
      <c r="A22" s="1" t="s">
        <v>38</v>
      </c>
      <c r="B22" s="14">
        <v>3</v>
      </c>
      <c r="C22" s="4">
        <f t="shared" si="0"/>
        <v>0</v>
      </c>
      <c r="D22" s="4">
        <v>0</v>
      </c>
      <c r="E22" s="4">
        <v>0</v>
      </c>
    </row>
    <row r="23" spans="1:5" ht="13.5" customHeight="1">
      <c r="A23" s="1" t="s">
        <v>39</v>
      </c>
      <c r="B23" s="14">
        <v>6</v>
      </c>
      <c r="C23" s="4">
        <f t="shared" si="0"/>
        <v>4</v>
      </c>
      <c r="D23" s="4">
        <v>4</v>
      </c>
      <c r="E23" s="4">
        <v>0</v>
      </c>
    </row>
    <row r="24" spans="1:5" ht="13.5" customHeight="1">
      <c r="A24" s="1" t="s">
        <v>40</v>
      </c>
      <c r="B24" s="14">
        <v>2</v>
      </c>
      <c r="C24" s="4">
        <f t="shared" si="0"/>
        <v>0</v>
      </c>
      <c r="D24" s="4">
        <v>0</v>
      </c>
      <c r="E24" s="4">
        <v>0</v>
      </c>
    </row>
    <row r="25" spans="1:5" ht="13.5" customHeight="1">
      <c r="A25" s="1" t="s">
        <v>41</v>
      </c>
      <c r="B25" s="14">
        <v>3</v>
      </c>
      <c r="C25" s="4">
        <f t="shared" si="0"/>
        <v>1</v>
      </c>
      <c r="D25" s="4">
        <v>1</v>
      </c>
      <c r="E25" s="4">
        <v>0</v>
      </c>
    </row>
    <row r="26" spans="1:5" ht="13.5" customHeight="1">
      <c r="A26" s="1" t="s">
        <v>43</v>
      </c>
      <c r="B26" s="14">
        <v>1</v>
      </c>
      <c r="C26" s="4">
        <f t="shared" si="0"/>
        <v>0</v>
      </c>
      <c r="D26" s="4">
        <v>0</v>
      </c>
      <c r="E26" s="4">
        <v>0</v>
      </c>
    </row>
    <row r="27" spans="1:5" ht="13.5" customHeight="1">
      <c r="A27" s="1" t="s">
        <v>44</v>
      </c>
      <c r="B27" s="14">
        <v>34</v>
      </c>
      <c r="C27" s="4">
        <f t="shared" si="0"/>
        <v>14</v>
      </c>
      <c r="D27" s="4">
        <v>11</v>
      </c>
      <c r="E27" s="4">
        <v>3</v>
      </c>
    </row>
    <row r="28" spans="1:5" ht="13.5" customHeight="1">
      <c r="A28" s="1" t="s">
        <v>45</v>
      </c>
      <c r="B28" s="14">
        <v>17</v>
      </c>
      <c r="C28" s="4">
        <f t="shared" si="0"/>
        <v>4</v>
      </c>
      <c r="D28" s="4">
        <v>4</v>
      </c>
      <c r="E28" s="4">
        <v>0</v>
      </c>
    </row>
    <row r="29" spans="1:5" ht="13.5" customHeight="1">
      <c r="A29" s="1" t="s">
        <v>46</v>
      </c>
      <c r="B29" s="14">
        <v>1</v>
      </c>
      <c r="C29" s="4">
        <f t="shared" si="0"/>
        <v>0</v>
      </c>
      <c r="D29" s="4">
        <v>0</v>
      </c>
      <c r="E29" s="4">
        <v>0</v>
      </c>
    </row>
    <row r="30" spans="1:5" ht="13.5" customHeight="1">
      <c r="A30" s="1" t="s">
        <v>48</v>
      </c>
      <c r="B30" s="14">
        <v>4</v>
      </c>
      <c r="C30" s="4">
        <f t="shared" si="0"/>
        <v>3</v>
      </c>
      <c r="D30" s="4">
        <v>2</v>
      </c>
      <c r="E30" s="4">
        <v>1</v>
      </c>
    </row>
    <row r="31" spans="1:5" ht="13.5" customHeight="1">
      <c r="A31" s="1" t="s">
        <v>49</v>
      </c>
      <c r="B31" s="14">
        <v>25</v>
      </c>
      <c r="C31" s="4">
        <f t="shared" si="0"/>
        <v>10</v>
      </c>
      <c r="D31" s="4">
        <v>6</v>
      </c>
      <c r="E31" s="4">
        <v>4</v>
      </c>
    </row>
    <row r="32" spans="1:5" ht="13.5" customHeight="1">
      <c r="A32" s="1" t="s">
        <v>47</v>
      </c>
      <c r="B32" s="14">
        <v>9</v>
      </c>
      <c r="C32" s="4">
        <f t="shared" si="0"/>
        <v>5</v>
      </c>
      <c r="D32" s="4">
        <v>4</v>
      </c>
      <c r="E32" s="4">
        <v>1</v>
      </c>
    </row>
    <row r="33" spans="1:5" ht="13.5" customHeight="1">
      <c r="A33" s="1" t="s">
        <v>50</v>
      </c>
      <c r="B33" s="14">
        <v>2</v>
      </c>
      <c r="C33" s="4">
        <f t="shared" si="0"/>
        <v>1</v>
      </c>
      <c r="D33" s="4">
        <v>1</v>
      </c>
      <c r="E33" s="4">
        <v>0</v>
      </c>
    </row>
    <row r="34" spans="1:5" ht="13.5" customHeight="1">
      <c r="A34" s="1" t="s">
        <v>51</v>
      </c>
      <c r="B34" s="14">
        <v>2</v>
      </c>
      <c r="C34" s="4">
        <f t="shared" si="0"/>
        <v>1</v>
      </c>
      <c r="D34" s="4">
        <v>1</v>
      </c>
      <c r="E34" s="4">
        <v>0</v>
      </c>
    </row>
    <row r="35" spans="1:5" ht="13.5" customHeight="1">
      <c r="A35" s="1" t="s">
        <v>54</v>
      </c>
      <c r="B35" s="14">
        <v>3</v>
      </c>
      <c r="C35" s="4">
        <f t="shared" si="0"/>
        <v>1</v>
      </c>
      <c r="D35" s="4">
        <v>1</v>
      </c>
      <c r="E35" s="4">
        <v>0</v>
      </c>
    </row>
    <row r="36" spans="1:5" ht="13.5" customHeight="1">
      <c r="A36" s="1" t="s">
        <v>53</v>
      </c>
      <c r="B36" s="14">
        <v>1</v>
      </c>
      <c r="C36" s="4">
        <f t="shared" si="0"/>
        <v>0</v>
      </c>
      <c r="D36" s="4">
        <v>0</v>
      </c>
      <c r="E36" s="4">
        <v>0</v>
      </c>
    </row>
    <row r="37" spans="1:5" ht="13.5" customHeight="1">
      <c r="A37" s="1" t="s">
        <v>52</v>
      </c>
      <c r="B37" s="14">
        <v>1</v>
      </c>
      <c r="C37" s="4">
        <f t="shared" si="0"/>
        <v>1</v>
      </c>
      <c r="D37" s="4">
        <v>1</v>
      </c>
      <c r="E37" s="4">
        <v>0</v>
      </c>
    </row>
    <row r="38" spans="1:5" ht="13.5" customHeight="1">
      <c r="A38" s="1" t="s">
        <v>56</v>
      </c>
      <c r="B38" s="14">
        <v>5</v>
      </c>
      <c r="C38" s="4">
        <f t="shared" si="0"/>
        <v>3</v>
      </c>
      <c r="D38" s="4">
        <v>3</v>
      </c>
      <c r="E38" s="4">
        <v>0</v>
      </c>
    </row>
    <row r="39" spans="1:5" ht="13.5" customHeight="1">
      <c r="A39" s="1" t="s">
        <v>57</v>
      </c>
      <c r="B39" s="14">
        <v>1</v>
      </c>
      <c r="C39" s="4">
        <f t="shared" si="0"/>
        <v>0</v>
      </c>
      <c r="D39" s="4">
        <v>0</v>
      </c>
      <c r="E39" s="4">
        <v>0</v>
      </c>
    </row>
    <row r="40" spans="1:5" ht="13.5" customHeight="1">
      <c r="A40" s="1" t="s">
        <v>58</v>
      </c>
      <c r="B40" s="14">
        <v>4</v>
      </c>
      <c r="C40" s="4">
        <v>4</v>
      </c>
      <c r="D40" s="4">
        <v>4</v>
      </c>
      <c r="E40" s="4">
        <v>0</v>
      </c>
    </row>
    <row r="41" spans="1:5" ht="13.5" customHeight="1">
      <c r="A41" s="1" t="s">
        <v>60</v>
      </c>
      <c r="B41" s="14">
        <v>3</v>
      </c>
      <c r="C41" s="4">
        <f aca="true" t="shared" si="1" ref="C41:C49">SUM(D41:E41)</f>
        <v>3</v>
      </c>
      <c r="D41" s="4">
        <v>3</v>
      </c>
      <c r="E41" s="4">
        <v>0</v>
      </c>
    </row>
    <row r="42" spans="1:5" ht="13.5" customHeight="1">
      <c r="A42" s="1" t="s">
        <v>61</v>
      </c>
      <c r="B42" s="14">
        <v>161</v>
      </c>
      <c r="C42" s="4">
        <f t="shared" si="1"/>
        <v>55</v>
      </c>
      <c r="D42" s="4">
        <v>52</v>
      </c>
      <c r="E42" s="4">
        <v>3</v>
      </c>
    </row>
    <row r="43" spans="1:5" ht="13.5" customHeight="1">
      <c r="A43" s="1" t="s">
        <v>59</v>
      </c>
      <c r="B43" s="14">
        <v>20</v>
      </c>
      <c r="C43" s="4">
        <f t="shared" si="1"/>
        <v>5</v>
      </c>
      <c r="D43" s="4">
        <v>5</v>
      </c>
      <c r="E43" s="4">
        <v>0</v>
      </c>
    </row>
    <row r="44" spans="1:5" ht="13.5" customHeight="1">
      <c r="A44" s="1" t="s">
        <v>62</v>
      </c>
      <c r="B44" s="14">
        <v>1</v>
      </c>
      <c r="C44" s="4">
        <f t="shared" si="1"/>
        <v>1</v>
      </c>
      <c r="D44" s="4">
        <v>1</v>
      </c>
      <c r="E44" s="4">
        <v>0</v>
      </c>
    </row>
    <row r="45" spans="1:5" ht="13.5" customHeight="1">
      <c r="A45" s="1" t="s">
        <v>64</v>
      </c>
      <c r="B45" s="14">
        <v>3</v>
      </c>
      <c r="C45" s="4">
        <f t="shared" si="1"/>
        <v>3</v>
      </c>
      <c r="D45" s="4">
        <v>3</v>
      </c>
      <c r="E45" s="4">
        <v>0</v>
      </c>
    </row>
    <row r="46" spans="1:5" ht="13.5" customHeight="1">
      <c r="A46" s="1" t="s">
        <v>63</v>
      </c>
      <c r="B46" s="14">
        <v>5</v>
      </c>
      <c r="C46" s="4">
        <f t="shared" si="1"/>
        <v>4</v>
      </c>
      <c r="D46" s="4">
        <v>4</v>
      </c>
      <c r="E46" s="4">
        <v>0</v>
      </c>
    </row>
    <row r="47" spans="1:5" ht="13.5" customHeight="1">
      <c r="A47" s="1" t="s">
        <v>55</v>
      </c>
      <c r="B47" s="14">
        <v>2</v>
      </c>
      <c r="C47" s="4">
        <f t="shared" si="1"/>
        <v>1</v>
      </c>
      <c r="D47" s="4">
        <v>1</v>
      </c>
      <c r="E47" s="4">
        <v>0</v>
      </c>
    </row>
    <row r="48" spans="1:5" ht="13.5" customHeight="1">
      <c r="A48" s="1" t="s">
        <v>67</v>
      </c>
      <c r="B48" s="14">
        <v>9</v>
      </c>
      <c r="C48" s="4">
        <f t="shared" si="1"/>
        <v>4</v>
      </c>
      <c r="D48" s="4">
        <v>4</v>
      </c>
      <c r="E48" s="4">
        <v>0</v>
      </c>
    </row>
    <row r="49" spans="1:5" ht="13.5" customHeight="1">
      <c r="A49" s="1" t="s">
        <v>65</v>
      </c>
      <c r="B49" s="14">
        <v>9</v>
      </c>
      <c r="C49" s="4">
        <f t="shared" si="1"/>
        <v>9</v>
      </c>
      <c r="D49" s="4">
        <v>9</v>
      </c>
      <c r="E49" s="4">
        <v>0</v>
      </c>
    </row>
    <row r="50" spans="1:5" ht="13.5" customHeight="1" thickBot="1">
      <c r="A50" s="6" t="s">
        <v>193</v>
      </c>
      <c r="B50" s="4"/>
      <c r="C50" s="4"/>
      <c r="D50" s="4"/>
      <c r="E50" s="4"/>
    </row>
    <row r="51" spans="1:5" ht="13.5" customHeight="1">
      <c r="A51" s="2"/>
      <c r="B51" s="10"/>
      <c r="C51" s="2"/>
      <c r="D51" s="2"/>
      <c r="E51" s="2"/>
    </row>
    <row r="52" spans="1:5" ht="13.5" customHeight="1">
      <c r="A52" s="5"/>
      <c r="B52" s="11"/>
      <c r="C52" s="103"/>
      <c r="D52" s="104"/>
      <c r="E52" s="104"/>
    </row>
    <row r="53" spans="1:5" ht="13.5" customHeight="1" thickBot="1">
      <c r="A53" s="5" t="s">
        <v>22</v>
      </c>
      <c r="B53" s="11" t="s">
        <v>25</v>
      </c>
      <c r="C53" s="97" t="s">
        <v>98</v>
      </c>
      <c r="D53" s="97"/>
      <c r="E53" s="97"/>
    </row>
    <row r="54" spans="2:5" ht="13.5" customHeight="1">
      <c r="B54" s="12"/>
      <c r="C54" s="5" t="s">
        <v>26</v>
      </c>
      <c r="D54" s="5" t="s">
        <v>27</v>
      </c>
      <c r="E54" s="5" t="s">
        <v>28</v>
      </c>
    </row>
    <row r="55" spans="2:5" ht="13.5" customHeight="1">
      <c r="B55" s="12"/>
      <c r="C55" s="5"/>
      <c r="D55" s="5"/>
      <c r="E55" s="5" t="s">
        <v>29</v>
      </c>
    </row>
    <row r="56" spans="1:5" ht="3" customHeight="1" thickBot="1">
      <c r="A56" s="3"/>
      <c r="B56" s="13"/>
      <c r="C56" s="3"/>
      <c r="D56" s="3"/>
      <c r="E56" s="3"/>
    </row>
    <row r="57" spans="2:5" ht="13.5" customHeight="1">
      <c r="B57" s="14"/>
      <c r="C57" s="4"/>
      <c r="D57" s="4"/>
      <c r="E57" s="4"/>
    </row>
    <row r="58" spans="1:5" ht="13.5" customHeight="1">
      <c r="A58" s="1" t="s">
        <v>68</v>
      </c>
      <c r="B58" s="14">
        <v>1</v>
      </c>
      <c r="C58" s="4">
        <f aca="true" t="shared" si="2" ref="C58:C67">SUM(D58:E58)</f>
        <v>1</v>
      </c>
      <c r="D58" s="4">
        <v>1</v>
      </c>
      <c r="E58" s="4">
        <v>0</v>
      </c>
    </row>
    <row r="59" spans="1:5" ht="13.5" customHeight="1">
      <c r="A59" s="1" t="s">
        <v>66</v>
      </c>
      <c r="B59" s="14">
        <v>21</v>
      </c>
      <c r="C59" s="4">
        <f t="shared" si="2"/>
        <v>15</v>
      </c>
      <c r="D59" s="4">
        <v>15</v>
      </c>
      <c r="E59" s="4">
        <v>0</v>
      </c>
    </row>
    <row r="60" spans="1:5" ht="13.5" customHeight="1">
      <c r="A60" s="1" t="s">
        <v>69</v>
      </c>
      <c r="B60" s="14">
        <v>3</v>
      </c>
      <c r="C60" s="4">
        <f t="shared" si="2"/>
        <v>3</v>
      </c>
      <c r="D60" s="4">
        <v>3</v>
      </c>
      <c r="E60" s="4">
        <v>0</v>
      </c>
    </row>
    <row r="61" spans="1:5" ht="13.5" customHeight="1">
      <c r="A61" s="1" t="s">
        <v>70</v>
      </c>
      <c r="B61" s="14">
        <v>16</v>
      </c>
      <c r="C61" s="4">
        <f t="shared" si="2"/>
        <v>16</v>
      </c>
      <c r="D61" s="4">
        <v>16</v>
      </c>
      <c r="E61" s="4">
        <v>0</v>
      </c>
    </row>
    <row r="62" spans="1:5" ht="13.5" customHeight="1">
      <c r="A62" s="1" t="s">
        <v>71</v>
      </c>
      <c r="B62" s="14">
        <v>1</v>
      </c>
      <c r="C62" s="4">
        <f t="shared" si="2"/>
        <v>1</v>
      </c>
      <c r="D62" s="4">
        <v>1</v>
      </c>
      <c r="E62" s="4">
        <v>0</v>
      </c>
    </row>
    <row r="63" spans="1:5" ht="13.5" customHeight="1">
      <c r="A63" s="1" t="s">
        <v>72</v>
      </c>
      <c r="B63" s="14">
        <v>2</v>
      </c>
      <c r="C63" s="4">
        <f t="shared" si="2"/>
        <v>1</v>
      </c>
      <c r="D63" s="4">
        <v>1</v>
      </c>
      <c r="E63" s="4">
        <v>0</v>
      </c>
    </row>
    <row r="64" spans="1:5" ht="13.5" customHeight="1">
      <c r="A64" s="1" t="s">
        <v>73</v>
      </c>
      <c r="B64" s="14">
        <v>1</v>
      </c>
      <c r="C64" s="4">
        <f t="shared" si="2"/>
        <v>1</v>
      </c>
      <c r="D64" s="4">
        <v>1</v>
      </c>
      <c r="E64" s="4">
        <v>0</v>
      </c>
    </row>
    <row r="65" spans="1:5" ht="13.5" customHeight="1">
      <c r="A65" s="1" t="s">
        <v>74</v>
      </c>
      <c r="B65" s="14">
        <v>4</v>
      </c>
      <c r="C65" s="4">
        <f t="shared" si="2"/>
        <v>5</v>
      </c>
      <c r="D65" s="4">
        <v>3</v>
      </c>
      <c r="E65" s="4">
        <v>2</v>
      </c>
    </row>
    <row r="66" spans="1:5" ht="13.5" customHeight="1">
      <c r="A66" s="1" t="s">
        <v>75</v>
      </c>
      <c r="B66" s="14">
        <v>1</v>
      </c>
      <c r="C66" s="4">
        <f t="shared" si="2"/>
        <v>1</v>
      </c>
      <c r="D66" s="4">
        <v>1</v>
      </c>
      <c r="E66" s="4">
        <v>0</v>
      </c>
    </row>
    <row r="67" spans="1:5" ht="13.5" customHeight="1">
      <c r="A67" s="1" t="s">
        <v>76</v>
      </c>
      <c r="B67" s="14">
        <v>263</v>
      </c>
      <c r="C67" s="4">
        <f t="shared" si="2"/>
        <v>70</v>
      </c>
      <c r="D67" s="4">
        <v>62</v>
      </c>
      <c r="E67" s="4">
        <v>8</v>
      </c>
    </row>
    <row r="68" spans="2:5" ht="13.5" customHeight="1">
      <c r="B68" s="14"/>
      <c r="C68" s="4"/>
      <c r="D68" s="4"/>
      <c r="E68" s="4"/>
    </row>
    <row r="69" spans="1:5" ht="13.5" customHeight="1">
      <c r="A69" s="9" t="s">
        <v>77</v>
      </c>
      <c r="B69" s="15">
        <f>SUM(B71:B73)</f>
        <v>24</v>
      </c>
      <c r="C69" s="9">
        <f>SUM(C71:C73)</f>
        <v>10</v>
      </c>
      <c r="D69" s="9">
        <f>SUM(D71:D73)</f>
        <v>10</v>
      </c>
      <c r="E69" s="9">
        <f>SUM(E71:E73)</f>
        <v>0</v>
      </c>
    </row>
    <row r="70" spans="2:5" ht="13.5" customHeight="1">
      <c r="B70" s="14"/>
      <c r="C70" s="4"/>
      <c r="D70" s="4"/>
      <c r="E70" s="4"/>
    </row>
    <row r="71" spans="1:5" ht="13.5" customHeight="1">
      <c r="A71" s="1" t="s">
        <v>78</v>
      </c>
      <c r="B71" s="14">
        <v>11</v>
      </c>
      <c r="C71" s="4">
        <f>SUM(D71:E71)</f>
        <v>5</v>
      </c>
      <c r="D71" s="4">
        <v>5</v>
      </c>
      <c r="E71" s="4">
        <v>0</v>
      </c>
    </row>
    <row r="72" spans="1:5" ht="13.5" customHeight="1">
      <c r="A72" s="1" t="s">
        <v>79</v>
      </c>
      <c r="B72" s="14">
        <v>3</v>
      </c>
      <c r="C72" s="4">
        <f>SUM(D72:E72)</f>
        <v>1</v>
      </c>
      <c r="D72" s="4">
        <v>1</v>
      </c>
      <c r="E72" s="4">
        <v>0</v>
      </c>
    </row>
    <row r="73" spans="1:5" ht="13.5" customHeight="1">
      <c r="A73" s="1" t="s">
        <v>80</v>
      </c>
      <c r="B73" s="14">
        <v>10</v>
      </c>
      <c r="C73" s="4">
        <f>SUM(D73:E73)</f>
        <v>4</v>
      </c>
      <c r="D73" s="4">
        <v>4</v>
      </c>
      <c r="E73" s="4">
        <v>0</v>
      </c>
    </row>
    <row r="74" spans="2:5" ht="13.5" customHeight="1">
      <c r="B74" s="14"/>
      <c r="C74" s="4"/>
      <c r="D74" s="4"/>
      <c r="E74" s="4"/>
    </row>
    <row r="75" spans="1:5" ht="13.5" customHeight="1">
      <c r="A75" s="1" t="s">
        <v>81</v>
      </c>
      <c r="B75" s="14">
        <v>51</v>
      </c>
      <c r="C75" s="4">
        <f aca="true" t="shared" si="3" ref="C75:C90">SUM(D75:E75)</f>
        <v>36</v>
      </c>
      <c r="D75" s="4">
        <v>33</v>
      </c>
      <c r="E75" s="4">
        <v>3</v>
      </c>
    </row>
    <row r="76" spans="1:5" ht="13.5" customHeight="1">
      <c r="A76" s="1" t="s">
        <v>82</v>
      </c>
      <c r="B76" s="14">
        <v>2</v>
      </c>
      <c r="C76" s="4">
        <f t="shared" si="3"/>
        <v>2</v>
      </c>
      <c r="D76" s="4">
        <v>2</v>
      </c>
      <c r="E76" s="4">
        <v>0</v>
      </c>
    </row>
    <row r="77" spans="1:5" ht="13.5" customHeight="1">
      <c r="A77" s="1" t="s">
        <v>83</v>
      </c>
      <c r="B77" s="14">
        <v>3</v>
      </c>
      <c r="C77" s="4">
        <f t="shared" si="3"/>
        <v>3</v>
      </c>
      <c r="D77" s="4">
        <v>3</v>
      </c>
      <c r="E77" s="4">
        <v>0</v>
      </c>
    </row>
    <row r="78" spans="1:5" ht="13.5" customHeight="1">
      <c r="A78" s="1" t="s">
        <v>84</v>
      </c>
      <c r="B78" s="14">
        <v>1</v>
      </c>
      <c r="C78" s="4">
        <f t="shared" si="3"/>
        <v>1</v>
      </c>
      <c r="D78" s="4">
        <v>1</v>
      </c>
      <c r="E78" s="4">
        <v>0</v>
      </c>
    </row>
    <row r="79" spans="1:5" ht="13.5" customHeight="1">
      <c r="A79" s="1" t="s">
        <v>85</v>
      </c>
      <c r="B79" s="14">
        <v>13</v>
      </c>
      <c r="C79" s="4">
        <f t="shared" si="3"/>
        <v>7</v>
      </c>
      <c r="D79" s="4">
        <v>7</v>
      </c>
      <c r="E79" s="4">
        <v>0</v>
      </c>
    </row>
    <row r="80" spans="1:5" ht="13.5" customHeight="1">
      <c r="A80" s="1" t="s">
        <v>86</v>
      </c>
      <c r="B80" s="14">
        <v>3</v>
      </c>
      <c r="C80" s="4">
        <f t="shared" si="3"/>
        <v>3</v>
      </c>
      <c r="D80" s="4">
        <v>3</v>
      </c>
      <c r="E80" s="4">
        <v>0</v>
      </c>
    </row>
    <row r="81" spans="1:5" ht="13.5" customHeight="1">
      <c r="A81" s="1" t="s">
        <v>90</v>
      </c>
      <c r="B81" s="14">
        <v>4</v>
      </c>
      <c r="C81" s="4">
        <f t="shared" si="3"/>
        <v>4</v>
      </c>
      <c r="D81" s="4">
        <v>4</v>
      </c>
      <c r="E81" s="4">
        <v>0</v>
      </c>
    </row>
    <row r="82" spans="1:5" ht="13.5" customHeight="1">
      <c r="A82" s="1" t="s">
        <v>184</v>
      </c>
      <c r="B82" s="14">
        <v>2</v>
      </c>
      <c r="C82" s="4">
        <f t="shared" si="3"/>
        <v>2</v>
      </c>
      <c r="D82" s="4">
        <v>2</v>
      </c>
      <c r="E82" s="4">
        <v>0</v>
      </c>
    </row>
    <row r="83" spans="1:5" ht="13.5" customHeight="1">
      <c r="A83" s="1" t="s">
        <v>89</v>
      </c>
      <c r="B83" s="14">
        <v>2</v>
      </c>
      <c r="C83" s="4">
        <f t="shared" si="3"/>
        <v>2</v>
      </c>
      <c r="D83" s="4">
        <v>2</v>
      </c>
      <c r="E83" s="4">
        <v>0</v>
      </c>
    </row>
    <row r="84" spans="1:5" ht="13.5" customHeight="1">
      <c r="A84" s="1" t="s">
        <v>87</v>
      </c>
      <c r="B84" s="14">
        <v>1</v>
      </c>
      <c r="C84" s="4">
        <f t="shared" si="3"/>
        <v>0</v>
      </c>
      <c r="D84" s="4">
        <v>0</v>
      </c>
      <c r="E84" s="4">
        <v>0</v>
      </c>
    </row>
    <row r="85" spans="1:5" ht="13.5" customHeight="1">
      <c r="A85" s="1" t="s">
        <v>91</v>
      </c>
      <c r="B85" s="14">
        <v>22</v>
      </c>
      <c r="C85" s="4">
        <f t="shared" si="3"/>
        <v>21</v>
      </c>
      <c r="D85" s="4">
        <v>21</v>
      </c>
      <c r="E85" s="4">
        <v>0</v>
      </c>
    </row>
    <row r="86" spans="1:5" ht="13.5" customHeight="1">
      <c r="A86" s="1" t="s">
        <v>88</v>
      </c>
      <c r="B86" s="14">
        <v>4</v>
      </c>
      <c r="C86" s="4">
        <f t="shared" si="3"/>
        <v>2</v>
      </c>
      <c r="D86" s="4">
        <v>2</v>
      </c>
      <c r="E86" s="4">
        <v>0</v>
      </c>
    </row>
    <row r="87" spans="1:5" ht="13.5" customHeight="1">
      <c r="A87" s="1" t="s">
        <v>92</v>
      </c>
      <c r="B87" s="14">
        <v>5</v>
      </c>
      <c r="C87" s="4">
        <f t="shared" si="3"/>
        <v>2</v>
      </c>
      <c r="D87" s="4">
        <v>2</v>
      </c>
      <c r="E87" s="4">
        <v>0</v>
      </c>
    </row>
    <row r="88" spans="1:5" ht="13.5" customHeight="1">
      <c r="A88" s="1" t="s">
        <v>93</v>
      </c>
      <c r="B88" s="14">
        <v>13</v>
      </c>
      <c r="C88" s="4">
        <f t="shared" si="3"/>
        <v>7</v>
      </c>
      <c r="D88" s="4">
        <v>7</v>
      </c>
      <c r="E88" s="4">
        <v>0</v>
      </c>
    </row>
    <row r="89" spans="1:5" ht="13.5" customHeight="1">
      <c r="A89" s="1" t="s">
        <v>94</v>
      </c>
      <c r="B89" s="14">
        <v>10</v>
      </c>
      <c r="C89" s="4">
        <f t="shared" si="3"/>
        <v>10</v>
      </c>
      <c r="D89" s="4">
        <v>10</v>
      </c>
      <c r="E89" s="4">
        <v>0</v>
      </c>
    </row>
    <row r="90" spans="1:5" ht="13.5" customHeight="1">
      <c r="A90" s="1" t="s">
        <v>95</v>
      </c>
      <c r="B90" s="14">
        <v>1</v>
      </c>
      <c r="C90" s="4">
        <f t="shared" si="3"/>
        <v>1</v>
      </c>
      <c r="D90" s="4">
        <v>1</v>
      </c>
      <c r="E90" s="4">
        <v>0</v>
      </c>
    </row>
    <row r="91" spans="1:5" ht="13.5" customHeight="1">
      <c r="A91" s="1" t="s">
        <v>97</v>
      </c>
      <c r="B91" s="14">
        <v>7</v>
      </c>
      <c r="C91" s="4">
        <v>6</v>
      </c>
      <c r="D91" s="4">
        <v>6</v>
      </c>
      <c r="E91" s="4">
        <v>0</v>
      </c>
    </row>
    <row r="92" spans="1:5" ht="13.5" customHeight="1">
      <c r="A92" s="1" t="s">
        <v>96</v>
      </c>
      <c r="B92" s="14">
        <v>5</v>
      </c>
      <c r="C92" s="4">
        <f>SUM(D92:E92)</f>
        <v>2</v>
      </c>
      <c r="D92" s="4">
        <v>2</v>
      </c>
      <c r="E92" s="4">
        <v>0</v>
      </c>
    </row>
    <row r="93" spans="1:5" ht="13.5" customHeight="1">
      <c r="A93" s="1" t="s">
        <v>37</v>
      </c>
      <c r="B93" s="14">
        <v>4</v>
      </c>
      <c r="C93" s="4">
        <f>SUM(D93:E93)</f>
        <v>3</v>
      </c>
      <c r="D93" s="4">
        <v>3</v>
      </c>
      <c r="E93" s="4">
        <v>0</v>
      </c>
    </row>
    <row r="94" spans="1:5" ht="13.5" customHeight="1">
      <c r="A94" s="1" t="s">
        <v>42</v>
      </c>
      <c r="B94" s="14">
        <v>8</v>
      </c>
      <c r="C94" s="4">
        <f>SUM(D94:E94)</f>
        <v>6</v>
      </c>
      <c r="D94" s="4">
        <v>6</v>
      </c>
      <c r="E94" s="4">
        <v>0</v>
      </c>
    </row>
    <row r="95" spans="1:5" ht="13.5" customHeight="1" thickBot="1">
      <c r="A95" s="3"/>
      <c r="B95" s="13"/>
      <c r="C95" s="3"/>
      <c r="D95" s="3"/>
      <c r="E95" s="3"/>
    </row>
  </sheetData>
  <mergeCells count="6">
    <mergeCell ref="C53:E53"/>
    <mergeCell ref="C7:E7"/>
    <mergeCell ref="A3:E3"/>
    <mergeCell ref="A4:E4"/>
    <mergeCell ref="C52:E52"/>
    <mergeCell ref="C8:E8"/>
  </mergeCells>
  <printOptions horizontalCentered="1" verticalCentered="1"/>
  <pageMargins left="0.3937007874015748" right="0.3937007874015748" top="1.35" bottom="1.32" header="0" footer="0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1"/>
  <sheetViews>
    <sheetView workbookViewId="0" topLeftCell="A82">
      <selection activeCell="D96" sqref="D96"/>
    </sheetView>
  </sheetViews>
  <sheetFormatPr defaultColWidth="11.421875" defaultRowHeight="12.75"/>
  <cols>
    <col min="1" max="1" width="45.7109375" style="1" customWidth="1"/>
    <col min="2" max="2" width="11.421875" style="1" customWidth="1"/>
    <col min="3" max="3" width="12.8515625" style="1" bestFit="1" customWidth="1"/>
    <col min="4" max="4" width="10.28125" style="1" customWidth="1"/>
    <col min="5" max="5" width="7.7109375" style="1" customWidth="1"/>
    <col min="6" max="6" width="9.00390625" style="1" customWidth="1"/>
    <col min="7" max="16384" width="11.421875" style="1" customWidth="1"/>
  </cols>
  <sheetData>
    <row r="1" ht="15.75">
      <c r="A1" s="6" t="s">
        <v>188</v>
      </c>
    </row>
    <row r="3" spans="1:6" ht="15.75">
      <c r="A3" s="98" t="s">
        <v>187</v>
      </c>
      <c r="B3" s="98"/>
      <c r="C3" s="98"/>
      <c r="D3" s="98"/>
      <c r="E3" s="98"/>
      <c r="F3" s="98"/>
    </row>
    <row r="4" spans="1:6" ht="15.75">
      <c r="A4" s="98" t="s">
        <v>24</v>
      </c>
      <c r="B4" s="98"/>
      <c r="C4" s="98"/>
      <c r="D4" s="98"/>
      <c r="E4" s="98"/>
      <c r="F4" s="98"/>
    </row>
    <row r="5" ht="15.75" thickBot="1"/>
    <row r="6" spans="1:6" ht="13.5" customHeight="1">
      <c r="A6" s="2"/>
      <c r="B6" s="10"/>
      <c r="C6" s="99" t="s">
        <v>99</v>
      </c>
      <c r="D6" s="100"/>
      <c r="E6" s="100"/>
      <c r="F6" s="100"/>
    </row>
    <row r="7" spans="1:6" ht="5.25" customHeight="1" thickBot="1">
      <c r="A7" s="5"/>
      <c r="B7" s="11"/>
      <c r="C7" s="97"/>
      <c r="D7" s="97"/>
      <c r="E7" s="97"/>
      <c r="F7" s="97"/>
    </row>
    <row r="8" spans="1:6" ht="15.75">
      <c r="A8" s="5" t="s">
        <v>22</v>
      </c>
      <c r="B8" s="11" t="s">
        <v>13</v>
      </c>
      <c r="C8" s="5" t="s">
        <v>100</v>
      </c>
      <c r="D8" s="5" t="s">
        <v>101</v>
      </c>
      <c r="E8" s="5" t="s">
        <v>102</v>
      </c>
      <c r="F8" s="5" t="s">
        <v>104</v>
      </c>
    </row>
    <row r="9" spans="2:6" ht="15.75">
      <c r="B9" s="12"/>
      <c r="C9" s="5"/>
      <c r="D9" s="5"/>
      <c r="E9" s="5" t="s">
        <v>103</v>
      </c>
      <c r="F9" s="5" t="s">
        <v>105</v>
      </c>
    </row>
    <row r="10" spans="1:6" ht="5.25" customHeight="1" thickBot="1">
      <c r="A10" s="3"/>
      <c r="B10" s="13"/>
      <c r="C10" s="3"/>
      <c r="D10" s="3"/>
      <c r="E10" s="3"/>
      <c r="F10" s="3"/>
    </row>
    <row r="11" ht="15">
      <c r="B11" s="12"/>
    </row>
    <row r="12" spans="1:6" ht="15.75">
      <c r="A12" s="5" t="s">
        <v>13</v>
      </c>
      <c r="B12" s="16">
        <f>SUM(B14:B91)-(B66)</f>
        <v>911</v>
      </c>
      <c r="C12" s="7">
        <f>SUM(C14:C91)-(C66)</f>
        <v>864</v>
      </c>
      <c r="D12" s="7">
        <f>SUM(D14:D91)-(D66)</f>
        <v>44</v>
      </c>
      <c r="E12" s="7">
        <f>SUM(E14:E91)-(E66)</f>
        <v>1</v>
      </c>
      <c r="F12" s="7">
        <f>SUM(F14:F91)-(F66)</f>
        <v>2</v>
      </c>
    </row>
    <row r="13" ht="15">
      <c r="B13" s="12"/>
    </row>
    <row r="14" spans="1:6" ht="15">
      <c r="A14" s="1" t="s">
        <v>30</v>
      </c>
      <c r="B14" s="14">
        <f aca="true" t="shared" si="0" ref="B14:B46">SUM(C14:F14)</f>
        <v>1</v>
      </c>
      <c r="C14" s="4">
        <v>1</v>
      </c>
      <c r="D14" s="4">
        <v>0</v>
      </c>
      <c r="E14" s="4">
        <v>0</v>
      </c>
      <c r="F14" s="4">
        <v>0</v>
      </c>
    </row>
    <row r="15" spans="1:6" ht="15">
      <c r="A15" s="1" t="s">
        <v>31</v>
      </c>
      <c r="B15" s="14">
        <f t="shared" si="0"/>
        <v>4</v>
      </c>
      <c r="C15" s="4">
        <v>4</v>
      </c>
      <c r="D15" s="4">
        <v>0</v>
      </c>
      <c r="E15" s="4">
        <v>0</v>
      </c>
      <c r="F15" s="4">
        <v>0</v>
      </c>
    </row>
    <row r="16" spans="1:6" ht="15">
      <c r="A16" s="1" t="s">
        <v>32</v>
      </c>
      <c r="B16" s="14">
        <f t="shared" si="0"/>
        <v>2</v>
      </c>
      <c r="C16" s="4">
        <v>2</v>
      </c>
      <c r="D16" s="4">
        <v>0</v>
      </c>
      <c r="E16" s="4">
        <v>0</v>
      </c>
      <c r="F16" s="4">
        <v>0</v>
      </c>
    </row>
    <row r="17" spans="1:6" ht="15">
      <c r="A17" s="1" t="s">
        <v>33</v>
      </c>
      <c r="B17" s="14">
        <f t="shared" si="0"/>
        <v>19</v>
      </c>
      <c r="C17" s="4">
        <v>17</v>
      </c>
      <c r="D17" s="4">
        <v>2</v>
      </c>
      <c r="E17" s="4">
        <v>0</v>
      </c>
      <c r="F17" s="4">
        <v>0</v>
      </c>
    </row>
    <row r="18" spans="1:6" ht="15">
      <c r="A18" s="1" t="s">
        <v>34</v>
      </c>
      <c r="B18" s="14">
        <f t="shared" si="0"/>
        <v>43</v>
      </c>
      <c r="C18" s="4">
        <v>40</v>
      </c>
      <c r="D18" s="4">
        <v>3</v>
      </c>
      <c r="E18" s="4">
        <v>0</v>
      </c>
      <c r="F18" s="4">
        <v>0</v>
      </c>
    </row>
    <row r="19" spans="1:6" ht="15">
      <c r="A19" s="1" t="s">
        <v>35</v>
      </c>
      <c r="B19" s="14">
        <f t="shared" si="0"/>
        <v>1</v>
      </c>
      <c r="C19" s="4">
        <v>1</v>
      </c>
      <c r="D19" s="4">
        <v>0</v>
      </c>
      <c r="E19" s="4">
        <v>0</v>
      </c>
      <c r="F19" s="4">
        <v>0</v>
      </c>
    </row>
    <row r="20" spans="1:6" ht="15">
      <c r="A20" s="1" t="s">
        <v>36</v>
      </c>
      <c r="B20" s="14">
        <f t="shared" si="0"/>
        <v>6</v>
      </c>
      <c r="C20" s="4">
        <v>5</v>
      </c>
      <c r="D20" s="4">
        <v>1</v>
      </c>
      <c r="E20" s="4">
        <v>0</v>
      </c>
      <c r="F20" s="4">
        <v>0</v>
      </c>
    </row>
    <row r="21" spans="1:6" ht="15">
      <c r="A21" s="1" t="s">
        <v>38</v>
      </c>
      <c r="B21" s="14">
        <f t="shared" si="0"/>
        <v>3</v>
      </c>
      <c r="C21" s="4">
        <v>3</v>
      </c>
      <c r="D21" s="4">
        <v>0</v>
      </c>
      <c r="E21" s="4">
        <v>0</v>
      </c>
      <c r="F21" s="4">
        <v>0</v>
      </c>
    </row>
    <row r="22" spans="1:6" ht="15">
      <c r="A22" s="1" t="s">
        <v>39</v>
      </c>
      <c r="B22" s="14">
        <f t="shared" si="0"/>
        <v>6</v>
      </c>
      <c r="C22" s="4">
        <v>6</v>
      </c>
      <c r="D22" s="4">
        <v>0</v>
      </c>
      <c r="E22" s="4">
        <v>0</v>
      </c>
      <c r="F22" s="4">
        <v>0</v>
      </c>
    </row>
    <row r="23" spans="1:6" ht="15">
      <c r="A23" s="1" t="s">
        <v>40</v>
      </c>
      <c r="B23" s="14">
        <f t="shared" si="0"/>
        <v>2</v>
      </c>
      <c r="C23" s="4">
        <v>2</v>
      </c>
      <c r="D23" s="4">
        <v>0</v>
      </c>
      <c r="E23" s="4">
        <v>0</v>
      </c>
      <c r="F23" s="4">
        <v>0</v>
      </c>
    </row>
    <row r="24" spans="1:6" ht="15">
      <c r="A24" s="1" t="s">
        <v>41</v>
      </c>
      <c r="B24" s="14">
        <f t="shared" si="0"/>
        <v>3</v>
      </c>
      <c r="C24" s="4">
        <v>3</v>
      </c>
      <c r="D24" s="4">
        <v>0</v>
      </c>
      <c r="E24" s="4">
        <v>0</v>
      </c>
      <c r="F24" s="4">
        <v>0</v>
      </c>
    </row>
    <row r="25" spans="1:6" ht="15">
      <c r="A25" s="1" t="s">
        <v>43</v>
      </c>
      <c r="B25" s="14">
        <f t="shared" si="0"/>
        <v>1</v>
      </c>
      <c r="C25" s="4">
        <v>1</v>
      </c>
      <c r="D25" s="4">
        <v>0</v>
      </c>
      <c r="E25" s="4">
        <v>0</v>
      </c>
      <c r="F25" s="4">
        <v>0</v>
      </c>
    </row>
    <row r="26" spans="1:6" ht="15">
      <c r="A26" s="1" t="s">
        <v>44</v>
      </c>
      <c r="B26" s="14">
        <f t="shared" si="0"/>
        <v>34</v>
      </c>
      <c r="C26" s="4">
        <v>32</v>
      </c>
      <c r="D26" s="4">
        <v>2</v>
      </c>
      <c r="E26" s="4">
        <v>0</v>
      </c>
      <c r="F26" s="4">
        <v>0</v>
      </c>
    </row>
    <row r="27" spans="1:6" ht="15">
      <c r="A27" s="1" t="s">
        <v>45</v>
      </c>
      <c r="B27" s="14">
        <f t="shared" si="0"/>
        <v>17</v>
      </c>
      <c r="C27" s="4">
        <v>15</v>
      </c>
      <c r="D27" s="4">
        <v>2</v>
      </c>
      <c r="E27" s="4">
        <v>0</v>
      </c>
      <c r="F27" s="4">
        <v>0</v>
      </c>
    </row>
    <row r="28" spans="1:6" ht="15">
      <c r="A28" s="1" t="s">
        <v>46</v>
      </c>
      <c r="B28" s="14">
        <f t="shared" si="0"/>
        <v>1</v>
      </c>
      <c r="C28" s="4">
        <v>1</v>
      </c>
      <c r="D28" s="4">
        <v>0</v>
      </c>
      <c r="E28" s="4">
        <v>0</v>
      </c>
      <c r="F28" s="4">
        <v>0</v>
      </c>
    </row>
    <row r="29" spans="1:6" ht="15">
      <c r="A29" s="1" t="s">
        <v>48</v>
      </c>
      <c r="B29" s="14">
        <f t="shared" si="0"/>
        <v>4</v>
      </c>
      <c r="C29" s="4">
        <v>4</v>
      </c>
      <c r="D29" s="4">
        <v>0</v>
      </c>
      <c r="E29" s="4">
        <v>0</v>
      </c>
      <c r="F29" s="4">
        <v>0</v>
      </c>
    </row>
    <row r="30" spans="1:6" ht="15">
      <c r="A30" s="1" t="s">
        <v>49</v>
      </c>
      <c r="B30" s="14">
        <f t="shared" si="0"/>
        <v>25</v>
      </c>
      <c r="C30" s="4">
        <v>23</v>
      </c>
      <c r="D30" s="4">
        <v>2</v>
      </c>
      <c r="E30" s="4">
        <v>0</v>
      </c>
      <c r="F30" s="4">
        <v>0</v>
      </c>
    </row>
    <row r="31" spans="1:6" ht="15">
      <c r="A31" s="1" t="s">
        <v>47</v>
      </c>
      <c r="B31" s="14">
        <f t="shared" si="0"/>
        <v>9</v>
      </c>
      <c r="C31" s="4">
        <v>9</v>
      </c>
      <c r="D31" s="4">
        <v>0</v>
      </c>
      <c r="E31" s="4">
        <v>0</v>
      </c>
      <c r="F31" s="4">
        <v>0</v>
      </c>
    </row>
    <row r="32" spans="1:6" ht="15">
      <c r="A32" s="1" t="s">
        <v>50</v>
      </c>
      <c r="B32" s="14">
        <f t="shared" si="0"/>
        <v>2</v>
      </c>
      <c r="C32" s="4">
        <v>2</v>
      </c>
      <c r="D32" s="4">
        <v>0</v>
      </c>
      <c r="E32" s="4">
        <v>0</v>
      </c>
      <c r="F32" s="4">
        <v>0</v>
      </c>
    </row>
    <row r="33" spans="1:6" ht="15">
      <c r="A33" s="1" t="s">
        <v>51</v>
      </c>
      <c r="B33" s="14">
        <f t="shared" si="0"/>
        <v>2</v>
      </c>
      <c r="C33" s="4">
        <v>2</v>
      </c>
      <c r="D33" s="4">
        <v>0</v>
      </c>
      <c r="E33" s="4">
        <v>0</v>
      </c>
      <c r="F33" s="4">
        <v>0</v>
      </c>
    </row>
    <row r="34" spans="1:6" ht="15">
      <c r="A34" s="1" t="s">
        <v>54</v>
      </c>
      <c r="B34" s="14">
        <f t="shared" si="0"/>
        <v>3</v>
      </c>
      <c r="C34" s="4">
        <v>2</v>
      </c>
      <c r="D34" s="4">
        <v>1</v>
      </c>
      <c r="E34" s="4">
        <v>0</v>
      </c>
      <c r="F34" s="4">
        <v>0</v>
      </c>
    </row>
    <row r="35" spans="1:6" ht="15">
      <c r="A35" s="1" t="s">
        <v>53</v>
      </c>
      <c r="B35" s="14">
        <f t="shared" si="0"/>
        <v>1</v>
      </c>
      <c r="C35" s="4">
        <v>1</v>
      </c>
      <c r="D35" s="4">
        <v>0</v>
      </c>
      <c r="E35" s="4">
        <v>0</v>
      </c>
      <c r="F35" s="4">
        <v>0</v>
      </c>
    </row>
    <row r="36" spans="1:6" ht="15">
      <c r="A36" s="1" t="s">
        <v>52</v>
      </c>
      <c r="B36" s="14">
        <f t="shared" si="0"/>
        <v>1</v>
      </c>
      <c r="C36" s="4">
        <v>1</v>
      </c>
      <c r="D36" s="4">
        <v>0</v>
      </c>
      <c r="E36" s="4">
        <v>0</v>
      </c>
      <c r="F36" s="4">
        <v>0</v>
      </c>
    </row>
    <row r="37" spans="1:6" ht="15">
      <c r="A37" s="1" t="s">
        <v>56</v>
      </c>
      <c r="B37" s="14">
        <f t="shared" si="0"/>
        <v>5</v>
      </c>
      <c r="C37" s="4">
        <v>4</v>
      </c>
      <c r="D37" s="4">
        <v>1</v>
      </c>
      <c r="E37" s="4">
        <v>0</v>
      </c>
      <c r="F37" s="4">
        <v>0</v>
      </c>
    </row>
    <row r="38" spans="1:6" ht="15">
      <c r="A38" s="1" t="s">
        <v>57</v>
      </c>
      <c r="B38" s="14">
        <f t="shared" si="0"/>
        <v>1</v>
      </c>
      <c r="C38" s="4">
        <v>1</v>
      </c>
      <c r="D38" s="4">
        <v>0</v>
      </c>
      <c r="E38" s="4">
        <v>0</v>
      </c>
      <c r="F38" s="4">
        <v>0</v>
      </c>
    </row>
    <row r="39" spans="1:6" ht="15">
      <c r="A39" s="1" t="s">
        <v>58</v>
      </c>
      <c r="B39" s="14">
        <f t="shared" si="0"/>
        <v>4</v>
      </c>
      <c r="C39" s="4">
        <v>4</v>
      </c>
      <c r="D39" s="4">
        <v>0</v>
      </c>
      <c r="E39" s="4">
        <v>0</v>
      </c>
      <c r="F39" s="4">
        <v>0</v>
      </c>
    </row>
    <row r="40" spans="1:6" ht="15">
      <c r="A40" s="1" t="s">
        <v>60</v>
      </c>
      <c r="B40" s="14">
        <f t="shared" si="0"/>
        <v>3</v>
      </c>
      <c r="C40" s="4">
        <v>3</v>
      </c>
      <c r="D40" s="4">
        <v>0</v>
      </c>
      <c r="E40" s="4">
        <v>0</v>
      </c>
      <c r="F40" s="4">
        <v>0</v>
      </c>
    </row>
    <row r="41" spans="1:6" ht="15">
      <c r="A41" s="1" t="s">
        <v>61</v>
      </c>
      <c r="B41" s="14">
        <f t="shared" si="0"/>
        <v>161</v>
      </c>
      <c r="C41" s="4">
        <v>155</v>
      </c>
      <c r="D41" s="4">
        <v>5</v>
      </c>
      <c r="E41" s="4">
        <v>0</v>
      </c>
      <c r="F41" s="4">
        <v>1</v>
      </c>
    </row>
    <row r="42" spans="1:6" ht="15">
      <c r="A42" s="1" t="s">
        <v>59</v>
      </c>
      <c r="B42" s="14">
        <f t="shared" si="0"/>
        <v>20</v>
      </c>
      <c r="C42" s="4">
        <v>18</v>
      </c>
      <c r="D42" s="4">
        <v>2</v>
      </c>
      <c r="E42" s="4">
        <v>0</v>
      </c>
      <c r="F42" s="4">
        <v>0</v>
      </c>
    </row>
    <row r="43" spans="1:6" ht="15">
      <c r="A43" s="1" t="s">
        <v>62</v>
      </c>
      <c r="B43" s="14">
        <f t="shared" si="0"/>
        <v>1</v>
      </c>
      <c r="C43" s="4">
        <v>1</v>
      </c>
      <c r="D43" s="4">
        <v>0</v>
      </c>
      <c r="E43" s="4">
        <v>0</v>
      </c>
      <c r="F43" s="4">
        <v>0</v>
      </c>
    </row>
    <row r="44" spans="1:6" ht="15">
      <c r="A44" s="1" t="s">
        <v>64</v>
      </c>
      <c r="B44" s="14">
        <f t="shared" si="0"/>
        <v>3</v>
      </c>
      <c r="C44" s="4">
        <v>3</v>
      </c>
      <c r="D44" s="4">
        <v>0</v>
      </c>
      <c r="E44" s="4">
        <v>0</v>
      </c>
      <c r="F44" s="4">
        <v>0</v>
      </c>
    </row>
    <row r="45" spans="1:6" ht="15">
      <c r="A45" s="1" t="s">
        <v>63</v>
      </c>
      <c r="B45" s="14">
        <f t="shared" si="0"/>
        <v>5</v>
      </c>
      <c r="C45" s="4">
        <v>5</v>
      </c>
      <c r="D45" s="4">
        <v>0</v>
      </c>
      <c r="E45" s="4">
        <v>0</v>
      </c>
      <c r="F45" s="4">
        <v>0</v>
      </c>
    </row>
    <row r="46" spans="1:6" ht="15">
      <c r="A46" s="1" t="s">
        <v>55</v>
      </c>
      <c r="B46" s="14">
        <f t="shared" si="0"/>
        <v>2</v>
      </c>
      <c r="C46" s="4">
        <v>2</v>
      </c>
      <c r="D46" s="4">
        <v>0</v>
      </c>
      <c r="E46" s="4">
        <v>0</v>
      </c>
      <c r="F46" s="4">
        <v>0</v>
      </c>
    </row>
    <row r="47" spans="1:6" ht="16.5" thickBot="1">
      <c r="A47" s="6" t="s">
        <v>189</v>
      </c>
      <c r="B47" s="4"/>
      <c r="C47" s="4"/>
      <c r="D47" s="4"/>
      <c r="E47" s="4"/>
      <c r="F47" s="4"/>
    </row>
    <row r="48" spans="1:6" ht="15">
      <c r="A48" s="2"/>
      <c r="B48" s="10"/>
      <c r="C48" s="2"/>
      <c r="D48" s="2"/>
      <c r="E48" s="2"/>
      <c r="F48" s="2"/>
    </row>
    <row r="49" spans="1:6" ht="16.5" thickBot="1">
      <c r="A49" s="5"/>
      <c r="B49" s="11"/>
      <c r="C49" s="97" t="s">
        <v>99</v>
      </c>
      <c r="D49" s="97"/>
      <c r="E49" s="97"/>
      <c r="F49" s="97"/>
    </row>
    <row r="50" spans="1:6" ht="15.75">
      <c r="A50" s="5" t="s">
        <v>22</v>
      </c>
      <c r="B50" s="11" t="s">
        <v>13</v>
      </c>
      <c r="C50" s="5" t="s">
        <v>100</v>
      </c>
      <c r="D50" s="5" t="s">
        <v>101</v>
      </c>
      <c r="E50" s="5" t="s">
        <v>102</v>
      </c>
      <c r="F50" s="5" t="s">
        <v>104</v>
      </c>
    </row>
    <row r="51" spans="2:6" ht="15.75">
      <c r="B51" s="12"/>
      <c r="C51" s="5"/>
      <c r="D51" s="5"/>
      <c r="E51" s="5" t="s">
        <v>103</v>
      </c>
      <c r="F51" s="5" t="s">
        <v>105</v>
      </c>
    </row>
    <row r="52" spans="1:6" ht="15.75" thickBot="1">
      <c r="A52" s="3"/>
      <c r="B52" s="13"/>
      <c r="C52" s="3"/>
      <c r="D52" s="3"/>
      <c r="E52" s="3"/>
      <c r="F52" s="3"/>
    </row>
    <row r="53" spans="1:6" ht="15">
      <c r="A53" s="1" t="s">
        <v>67</v>
      </c>
      <c r="B53" s="14">
        <f aca="true" t="shared" si="1" ref="B53:B64">SUM(C53:F53)</f>
        <v>9</v>
      </c>
      <c r="C53" s="4">
        <v>7</v>
      </c>
      <c r="D53" s="4">
        <v>2</v>
      </c>
      <c r="E53" s="4">
        <v>0</v>
      </c>
      <c r="F53" s="4">
        <v>0</v>
      </c>
    </row>
    <row r="54" spans="1:6" ht="15">
      <c r="A54" s="1" t="s">
        <v>65</v>
      </c>
      <c r="B54" s="14">
        <f t="shared" si="1"/>
        <v>9</v>
      </c>
      <c r="C54" s="4">
        <v>9</v>
      </c>
      <c r="D54" s="4">
        <v>0</v>
      </c>
      <c r="E54" s="4">
        <v>0</v>
      </c>
      <c r="F54" s="4">
        <v>0</v>
      </c>
    </row>
    <row r="55" spans="1:6" ht="15">
      <c r="A55" s="1" t="s">
        <v>68</v>
      </c>
      <c r="B55" s="14">
        <f t="shared" si="1"/>
        <v>1</v>
      </c>
      <c r="C55" s="4">
        <v>1</v>
      </c>
      <c r="D55" s="4">
        <v>0</v>
      </c>
      <c r="E55" s="4">
        <v>0</v>
      </c>
      <c r="F55" s="4">
        <v>0</v>
      </c>
    </row>
    <row r="56" spans="1:6" ht="15">
      <c r="A56" s="1" t="s">
        <v>66</v>
      </c>
      <c r="B56" s="14">
        <f t="shared" si="1"/>
        <v>21</v>
      </c>
      <c r="C56" s="4">
        <v>21</v>
      </c>
      <c r="D56" s="4">
        <v>0</v>
      </c>
      <c r="E56" s="4">
        <v>0</v>
      </c>
      <c r="F56" s="4">
        <v>0</v>
      </c>
    </row>
    <row r="57" spans="1:6" ht="15">
      <c r="A57" s="1" t="s">
        <v>69</v>
      </c>
      <c r="B57" s="14">
        <f t="shared" si="1"/>
        <v>3</v>
      </c>
      <c r="C57" s="4">
        <v>3</v>
      </c>
      <c r="D57" s="4">
        <v>0</v>
      </c>
      <c r="E57" s="4">
        <v>0</v>
      </c>
      <c r="F57" s="4">
        <v>0</v>
      </c>
    </row>
    <row r="58" spans="1:6" ht="15">
      <c r="A58" s="1" t="s">
        <v>70</v>
      </c>
      <c r="B58" s="14">
        <f t="shared" si="1"/>
        <v>16</v>
      </c>
      <c r="C58" s="4">
        <v>11</v>
      </c>
      <c r="D58" s="4">
        <v>5</v>
      </c>
      <c r="E58" s="4">
        <v>0</v>
      </c>
      <c r="F58" s="4">
        <v>0</v>
      </c>
    </row>
    <row r="59" spans="1:6" ht="15">
      <c r="A59" s="1" t="s">
        <v>71</v>
      </c>
      <c r="B59" s="14">
        <f t="shared" si="1"/>
        <v>1</v>
      </c>
      <c r="C59" s="4">
        <v>1</v>
      </c>
      <c r="D59" s="4">
        <v>0</v>
      </c>
      <c r="E59" s="4">
        <v>0</v>
      </c>
      <c r="F59" s="4">
        <v>0</v>
      </c>
    </row>
    <row r="60" spans="1:6" ht="15">
      <c r="A60" s="1" t="s">
        <v>72</v>
      </c>
      <c r="B60" s="14">
        <f t="shared" si="1"/>
        <v>2</v>
      </c>
      <c r="C60" s="4">
        <v>2</v>
      </c>
      <c r="D60" s="4">
        <v>0</v>
      </c>
      <c r="E60" s="4">
        <v>0</v>
      </c>
      <c r="F60" s="4">
        <v>0</v>
      </c>
    </row>
    <row r="61" spans="1:6" ht="15">
      <c r="A61" s="1" t="s">
        <v>73</v>
      </c>
      <c r="B61" s="14">
        <f t="shared" si="1"/>
        <v>1</v>
      </c>
      <c r="C61" s="4">
        <v>1</v>
      </c>
      <c r="D61" s="4">
        <v>0</v>
      </c>
      <c r="E61" s="4">
        <v>0</v>
      </c>
      <c r="F61" s="4">
        <v>0</v>
      </c>
    </row>
    <row r="62" spans="1:6" ht="15">
      <c r="A62" s="1" t="s">
        <v>74</v>
      </c>
      <c r="B62" s="14">
        <f t="shared" si="1"/>
        <v>4</v>
      </c>
      <c r="C62" s="4">
        <v>4</v>
      </c>
      <c r="D62" s="4">
        <v>0</v>
      </c>
      <c r="E62" s="4">
        <v>0</v>
      </c>
      <c r="F62" s="4">
        <v>0</v>
      </c>
    </row>
    <row r="63" spans="1:6" ht="15">
      <c r="A63" s="1" t="s">
        <v>75</v>
      </c>
      <c r="B63" s="14">
        <f t="shared" si="1"/>
        <v>1</v>
      </c>
      <c r="C63" s="4">
        <v>1</v>
      </c>
      <c r="D63" s="4">
        <v>0</v>
      </c>
      <c r="E63" s="4">
        <v>0</v>
      </c>
      <c r="F63" s="4">
        <v>0</v>
      </c>
    </row>
    <row r="64" spans="1:6" ht="15">
      <c r="A64" s="1" t="s">
        <v>76</v>
      </c>
      <c r="B64" s="14">
        <f t="shared" si="1"/>
        <v>263</v>
      </c>
      <c r="C64" s="4">
        <v>250</v>
      </c>
      <c r="D64" s="4">
        <v>12</v>
      </c>
      <c r="E64" s="4">
        <v>0</v>
      </c>
      <c r="F64" s="4">
        <v>1</v>
      </c>
    </row>
    <row r="65" spans="2:6" ht="15">
      <c r="B65" s="14"/>
      <c r="C65" s="4"/>
      <c r="D65" s="4"/>
      <c r="E65" s="4"/>
      <c r="F65" s="4"/>
    </row>
    <row r="66" spans="1:6" ht="15.75">
      <c r="A66" s="9" t="s">
        <v>77</v>
      </c>
      <c r="B66" s="15">
        <f>SUM(C66:F66)</f>
        <v>24</v>
      </c>
      <c r="C66" s="9">
        <f>SUM(C68:C70)</f>
        <v>23</v>
      </c>
      <c r="D66" s="9">
        <f>SUM(D68:D70)</f>
        <v>1</v>
      </c>
      <c r="E66" s="9">
        <f>SUM(E68:E70)</f>
        <v>0</v>
      </c>
      <c r="F66" s="9">
        <f>SUM(F68:F70)</f>
        <v>0</v>
      </c>
    </row>
    <row r="67" spans="2:6" ht="15">
      <c r="B67" s="14"/>
      <c r="C67" s="4"/>
      <c r="D67" s="4"/>
      <c r="E67" s="4"/>
      <c r="F67" s="4"/>
    </row>
    <row r="68" spans="1:6" ht="15">
      <c r="A68" s="1" t="s">
        <v>78</v>
      </c>
      <c r="B68" s="14">
        <f>SUM(C68:F68)</f>
        <v>11</v>
      </c>
      <c r="C68" s="4">
        <v>11</v>
      </c>
      <c r="D68" s="4">
        <v>0</v>
      </c>
      <c r="E68" s="4">
        <v>0</v>
      </c>
      <c r="F68" s="4">
        <v>0</v>
      </c>
    </row>
    <row r="69" spans="1:6" ht="15">
      <c r="A69" s="1" t="s">
        <v>79</v>
      </c>
      <c r="B69" s="14">
        <f>SUM(C69:F69)</f>
        <v>3</v>
      </c>
      <c r="C69" s="4">
        <v>3</v>
      </c>
      <c r="D69" s="4">
        <v>0</v>
      </c>
      <c r="E69" s="4">
        <v>0</v>
      </c>
      <c r="F69" s="4">
        <v>0</v>
      </c>
    </row>
    <row r="70" spans="1:6" ht="15">
      <c r="A70" s="1" t="s">
        <v>80</v>
      </c>
      <c r="B70" s="14">
        <f>SUM(C70:F70)</f>
        <v>10</v>
      </c>
      <c r="C70" s="4">
        <v>9</v>
      </c>
      <c r="D70" s="4">
        <v>1</v>
      </c>
      <c r="E70" s="4">
        <v>0</v>
      </c>
      <c r="F70" s="4">
        <v>0</v>
      </c>
    </row>
    <row r="71" spans="2:6" ht="15">
      <c r="B71" s="14"/>
      <c r="C71" s="4"/>
      <c r="D71" s="4"/>
      <c r="E71" s="4"/>
      <c r="F71" s="4"/>
    </row>
    <row r="72" spans="1:6" ht="15">
      <c r="A72" s="1" t="s">
        <v>81</v>
      </c>
      <c r="B72" s="14">
        <f aca="true" t="shared" si="2" ref="B72:B91">SUM(C72:F72)</f>
        <v>51</v>
      </c>
      <c r="C72" s="4">
        <v>50</v>
      </c>
      <c r="D72" s="4">
        <v>1</v>
      </c>
      <c r="E72" s="4">
        <v>0</v>
      </c>
      <c r="F72" s="4">
        <v>0</v>
      </c>
    </row>
    <row r="73" spans="1:6" ht="15">
      <c r="A73" s="1" t="s">
        <v>82</v>
      </c>
      <c r="B73" s="14">
        <f t="shared" si="2"/>
        <v>2</v>
      </c>
      <c r="C73" s="4">
        <v>1</v>
      </c>
      <c r="D73" s="4">
        <v>0</v>
      </c>
      <c r="E73" s="4">
        <v>1</v>
      </c>
      <c r="F73" s="4">
        <v>0</v>
      </c>
    </row>
    <row r="74" spans="1:6" ht="15">
      <c r="A74" s="1" t="s">
        <v>83</v>
      </c>
      <c r="B74" s="14">
        <f t="shared" si="2"/>
        <v>3</v>
      </c>
      <c r="C74" s="4">
        <v>2</v>
      </c>
      <c r="D74" s="4">
        <v>1</v>
      </c>
      <c r="E74" s="4">
        <v>0</v>
      </c>
      <c r="F74" s="4">
        <v>0</v>
      </c>
    </row>
    <row r="75" spans="1:6" ht="15">
      <c r="A75" s="1" t="s">
        <v>84</v>
      </c>
      <c r="B75" s="14">
        <f t="shared" si="2"/>
        <v>1</v>
      </c>
      <c r="C75" s="4">
        <v>1</v>
      </c>
      <c r="D75" s="4">
        <v>0</v>
      </c>
      <c r="E75" s="4">
        <v>0</v>
      </c>
      <c r="F75" s="4">
        <v>0</v>
      </c>
    </row>
    <row r="76" spans="1:6" ht="15">
      <c r="A76" s="1" t="s">
        <v>85</v>
      </c>
      <c r="B76" s="14">
        <f t="shared" si="2"/>
        <v>13</v>
      </c>
      <c r="C76" s="4">
        <v>13</v>
      </c>
      <c r="D76" s="4">
        <v>0</v>
      </c>
      <c r="E76" s="4">
        <v>0</v>
      </c>
      <c r="F76" s="4">
        <v>0</v>
      </c>
    </row>
    <row r="77" spans="1:6" ht="15">
      <c r="A77" s="1" t="s">
        <v>86</v>
      </c>
      <c r="B77" s="14">
        <f t="shared" si="2"/>
        <v>3</v>
      </c>
      <c r="C77" s="4">
        <v>3</v>
      </c>
      <c r="D77" s="4">
        <v>0</v>
      </c>
      <c r="E77" s="4">
        <v>0</v>
      </c>
      <c r="F77" s="4">
        <v>0</v>
      </c>
    </row>
    <row r="78" spans="1:6" ht="15">
      <c r="A78" s="1" t="s">
        <v>90</v>
      </c>
      <c r="B78" s="14">
        <f t="shared" si="2"/>
        <v>4</v>
      </c>
      <c r="C78" s="4">
        <v>4</v>
      </c>
      <c r="D78" s="4">
        <v>0</v>
      </c>
      <c r="E78" s="4">
        <v>0</v>
      </c>
      <c r="F78" s="4">
        <v>0</v>
      </c>
    </row>
    <row r="79" spans="1:6" ht="15">
      <c r="A79" s="1" t="s">
        <v>184</v>
      </c>
      <c r="B79" s="14">
        <f t="shared" si="2"/>
        <v>2</v>
      </c>
      <c r="C79" s="4">
        <v>2</v>
      </c>
      <c r="D79" s="4">
        <v>0</v>
      </c>
      <c r="E79" s="4">
        <v>0</v>
      </c>
      <c r="F79" s="4">
        <v>0</v>
      </c>
    </row>
    <row r="80" spans="1:6" ht="15">
      <c r="A80" s="1" t="s">
        <v>89</v>
      </c>
      <c r="B80" s="14">
        <f t="shared" si="2"/>
        <v>2</v>
      </c>
      <c r="C80" s="4">
        <v>2</v>
      </c>
      <c r="D80" s="4">
        <v>0</v>
      </c>
      <c r="E80" s="4">
        <v>0</v>
      </c>
      <c r="F80" s="4">
        <v>0</v>
      </c>
    </row>
    <row r="81" spans="1:6" ht="15">
      <c r="A81" s="1" t="s">
        <v>87</v>
      </c>
      <c r="B81" s="14">
        <f t="shared" si="2"/>
        <v>1</v>
      </c>
      <c r="C81" s="4">
        <v>1</v>
      </c>
      <c r="D81" s="4">
        <v>0</v>
      </c>
      <c r="E81" s="4">
        <v>0</v>
      </c>
      <c r="F81" s="4">
        <v>0</v>
      </c>
    </row>
    <row r="82" spans="1:6" ht="15">
      <c r="A82" s="1" t="s">
        <v>91</v>
      </c>
      <c r="B82" s="14">
        <f t="shared" si="2"/>
        <v>22</v>
      </c>
      <c r="C82" s="4">
        <v>21</v>
      </c>
      <c r="D82" s="4">
        <v>1</v>
      </c>
      <c r="E82" s="4">
        <v>0</v>
      </c>
      <c r="F82" s="4">
        <v>0</v>
      </c>
    </row>
    <row r="83" spans="1:6" ht="15">
      <c r="A83" s="1" t="s">
        <v>88</v>
      </c>
      <c r="B83" s="14">
        <f t="shared" si="2"/>
        <v>4</v>
      </c>
      <c r="C83" s="4">
        <v>4</v>
      </c>
      <c r="D83" s="4">
        <v>0</v>
      </c>
      <c r="E83" s="4">
        <v>0</v>
      </c>
      <c r="F83" s="4">
        <v>0</v>
      </c>
    </row>
    <row r="84" spans="1:6" ht="15">
      <c r="A84" s="1" t="s">
        <v>92</v>
      </c>
      <c r="B84" s="14">
        <f t="shared" si="2"/>
        <v>5</v>
      </c>
      <c r="C84" s="4">
        <v>5</v>
      </c>
      <c r="D84" s="4">
        <v>0</v>
      </c>
      <c r="E84" s="4">
        <v>0</v>
      </c>
      <c r="F84" s="4">
        <v>0</v>
      </c>
    </row>
    <row r="85" spans="1:6" ht="15">
      <c r="A85" s="1" t="s">
        <v>93</v>
      </c>
      <c r="B85" s="14">
        <f t="shared" si="2"/>
        <v>13</v>
      </c>
      <c r="C85" s="4">
        <v>13</v>
      </c>
      <c r="D85" s="4">
        <v>0</v>
      </c>
      <c r="E85" s="4">
        <v>0</v>
      </c>
      <c r="F85" s="4">
        <v>0</v>
      </c>
    </row>
    <row r="86" spans="1:6" ht="15">
      <c r="A86" s="1" t="s">
        <v>94</v>
      </c>
      <c r="B86" s="14">
        <f t="shared" si="2"/>
        <v>10</v>
      </c>
      <c r="C86" s="4">
        <v>10</v>
      </c>
      <c r="D86" s="4">
        <v>0</v>
      </c>
      <c r="E86" s="4">
        <v>0</v>
      </c>
      <c r="F86" s="4">
        <v>0</v>
      </c>
    </row>
    <row r="87" spans="1:6" ht="15">
      <c r="A87" s="1" t="s">
        <v>95</v>
      </c>
      <c r="B87" s="14">
        <f t="shared" si="2"/>
        <v>1</v>
      </c>
      <c r="C87" s="4">
        <v>1</v>
      </c>
      <c r="D87" s="4">
        <v>0</v>
      </c>
      <c r="E87" s="4">
        <v>0</v>
      </c>
      <c r="F87" s="4">
        <v>0</v>
      </c>
    </row>
    <row r="88" spans="1:6" ht="15">
      <c r="A88" s="1" t="s">
        <v>97</v>
      </c>
      <c r="B88" s="14">
        <f t="shared" si="2"/>
        <v>7</v>
      </c>
      <c r="C88" s="4">
        <v>7</v>
      </c>
      <c r="D88" s="4">
        <v>0</v>
      </c>
      <c r="E88" s="4">
        <v>0</v>
      </c>
      <c r="F88" s="4">
        <v>0</v>
      </c>
    </row>
    <row r="89" spans="1:6" ht="15">
      <c r="A89" s="1" t="s">
        <v>96</v>
      </c>
      <c r="B89" s="14">
        <f t="shared" si="2"/>
        <v>5</v>
      </c>
      <c r="C89" s="4">
        <v>5</v>
      </c>
      <c r="D89" s="4">
        <v>0</v>
      </c>
      <c r="E89" s="4">
        <v>0</v>
      </c>
      <c r="F89" s="4">
        <v>0</v>
      </c>
    </row>
    <row r="90" spans="1:6" ht="15">
      <c r="A90" s="1" t="s">
        <v>37</v>
      </c>
      <c r="B90" s="14">
        <f t="shared" si="2"/>
        <v>4</v>
      </c>
      <c r="C90" s="4">
        <v>4</v>
      </c>
      <c r="D90" s="4">
        <v>0</v>
      </c>
      <c r="E90" s="4">
        <v>0</v>
      </c>
      <c r="F90" s="4">
        <v>0</v>
      </c>
    </row>
    <row r="91" spans="1:6" ht="15">
      <c r="A91" s="94" t="s">
        <v>42</v>
      </c>
      <c r="B91" s="95">
        <f t="shared" si="2"/>
        <v>8</v>
      </c>
      <c r="C91" s="96">
        <v>8</v>
      </c>
      <c r="D91" s="96">
        <v>0</v>
      </c>
      <c r="E91" s="96">
        <v>0</v>
      </c>
      <c r="F91" s="96">
        <v>0</v>
      </c>
    </row>
  </sheetData>
  <mergeCells count="5">
    <mergeCell ref="C49:F49"/>
    <mergeCell ref="C7:F7"/>
    <mergeCell ref="C6:F6"/>
    <mergeCell ref="A3:F3"/>
    <mergeCell ref="A4:F4"/>
  </mergeCells>
  <printOptions horizontalCentered="1" verticalCentered="1"/>
  <pageMargins left="0.3937007874015748" right="0.3937007874015748" top="1.08" bottom="1.63" header="0" footer="0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8"/>
  <sheetViews>
    <sheetView workbookViewId="0" topLeftCell="A1">
      <selection activeCell="A2" sqref="A2"/>
    </sheetView>
  </sheetViews>
  <sheetFormatPr defaultColWidth="11.00390625" defaultRowHeight="12.75"/>
  <cols>
    <col min="1" max="1" width="38.8515625" style="1" customWidth="1"/>
    <col min="2" max="2" width="7.00390625" style="1" customWidth="1"/>
    <col min="3" max="3" width="5.421875" style="1" customWidth="1"/>
    <col min="4" max="4" width="5.28125" style="1" customWidth="1"/>
    <col min="5" max="5" width="4.8515625" style="1" customWidth="1"/>
    <col min="6" max="6" width="5.00390625" style="1" customWidth="1"/>
    <col min="7" max="7" width="5.28125" style="1" customWidth="1"/>
    <col min="8" max="8" width="5.57421875" style="1" customWidth="1"/>
    <col min="9" max="9" width="5.00390625" style="1" customWidth="1"/>
    <col min="10" max="12" width="4.8515625" style="1" customWidth="1"/>
    <col min="13" max="16" width="5.7109375" style="1" customWidth="1"/>
    <col min="17" max="16384" width="11.00390625" style="1" customWidth="1"/>
  </cols>
  <sheetData>
    <row r="1" ht="18" customHeight="1">
      <c r="A1" s="6" t="s">
        <v>190</v>
      </c>
    </row>
    <row r="2" ht="18" customHeight="1">
      <c r="A2" s="6"/>
    </row>
    <row r="3" ht="18" customHeight="1">
      <c r="A3" s="75"/>
    </row>
    <row r="4" spans="1:16" ht="18" customHeight="1">
      <c r="A4" s="76" t="s">
        <v>175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1:16" ht="18" customHeight="1">
      <c r="A5" s="76" t="s">
        <v>176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ht="18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4" ht="18" customHeight="1" thickBot="1">
      <c r="A7" s="78"/>
      <c r="B7" s="78"/>
      <c r="C7" s="78"/>
      <c r="D7" s="78"/>
    </row>
    <row r="8" spans="1:16" ht="18" customHeight="1">
      <c r="A8" s="79"/>
      <c r="B8" s="79"/>
      <c r="C8" s="80"/>
      <c r="D8" s="79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8" customHeight="1" thickBot="1">
      <c r="A9" s="81" t="s">
        <v>135</v>
      </c>
      <c r="B9" s="81" t="s">
        <v>13</v>
      </c>
      <c r="C9" s="82" t="s">
        <v>136</v>
      </c>
      <c r="D9" s="83"/>
      <c r="E9" s="84" t="s">
        <v>137</v>
      </c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</row>
    <row r="10" spans="1:4" ht="18" customHeight="1">
      <c r="A10" s="81" t="s">
        <v>138</v>
      </c>
      <c r="B10" s="46"/>
      <c r="C10" s="80"/>
      <c r="D10" s="79"/>
    </row>
    <row r="11" spans="1:16" ht="18" customHeight="1" thickBot="1">
      <c r="A11" s="35"/>
      <c r="B11" s="35"/>
      <c r="C11" s="85" t="s">
        <v>139</v>
      </c>
      <c r="D11" s="86" t="s">
        <v>140</v>
      </c>
      <c r="E11" s="74" t="s">
        <v>0</v>
      </c>
      <c r="F11" s="74" t="s">
        <v>1</v>
      </c>
      <c r="G11" s="74" t="s">
        <v>2</v>
      </c>
      <c r="H11" s="74" t="s">
        <v>3</v>
      </c>
      <c r="I11" s="74" t="s">
        <v>4</v>
      </c>
      <c r="J11" s="74" t="s">
        <v>5</v>
      </c>
      <c r="K11" s="74" t="s">
        <v>6</v>
      </c>
      <c r="L11" s="74" t="s">
        <v>7</v>
      </c>
      <c r="M11" s="74" t="s">
        <v>8</v>
      </c>
      <c r="N11" s="74" t="s">
        <v>9</v>
      </c>
      <c r="O11" s="74" t="s">
        <v>10</v>
      </c>
      <c r="P11" s="74" t="s">
        <v>11</v>
      </c>
    </row>
    <row r="12" spans="1:4" ht="18" customHeight="1">
      <c r="A12" s="79"/>
      <c r="B12" s="79"/>
      <c r="C12" s="80"/>
      <c r="D12" s="79"/>
    </row>
    <row r="13" spans="1:16" ht="18" customHeight="1">
      <c r="A13" s="81" t="s">
        <v>13</v>
      </c>
      <c r="B13" s="44">
        <f aca="true" t="shared" si="0" ref="B13:P13">SUM(B15:B51)</f>
        <v>217</v>
      </c>
      <c r="C13" s="7">
        <f t="shared" si="0"/>
        <v>210</v>
      </c>
      <c r="D13" s="42">
        <f t="shared" si="0"/>
        <v>7</v>
      </c>
      <c r="E13" s="7">
        <f t="shared" si="0"/>
        <v>21</v>
      </c>
      <c r="F13" s="7">
        <f t="shared" si="0"/>
        <v>13</v>
      </c>
      <c r="G13" s="7">
        <f t="shared" si="0"/>
        <v>10</v>
      </c>
      <c r="H13" s="7">
        <f t="shared" si="0"/>
        <v>20</v>
      </c>
      <c r="I13" s="7">
        <f t="shared" si="0"/>
        <v>13</v>
      </c>
      <c r="J13" s="7">
        <f t="shared" si="0"/>
        <v>21</v>
      </c>
      <c r="K13" s="7">
        <f t="shared" si="0"/>
        <v>29</v>
      </c>
      <c r="L13" s="7">
        <f t="shared" si="0"/>
        <v>25</v>
      </c>
      <c r="M13" s="7">
        <f t="shared" si="0"/>
        <v>17</v>
      </c>
      <c r="N13" s="7">
        <f t="shared" si="0"/>
        <v>24</v>
      </c>
      <c r="O13" s="7">
        <f t="shared" si="0"/>
        <v>10</v>
      </c>
      <c r="P13" s="7">
        <f t="shared" si="0"/>
        <v>14</v>
      </c>
    </row>
    <row r="14" spans="1:4" ht="18" customHeight="1">
      <c r="A14" s="46"/>
      <c r="B14" s="87"/>
      <c r="C14" s="88"/>
      <c r="D14" s="87"/>
    </row>
    <row r="15" spans="1:16" ht="18" customHeight="1">
      <c r="A15" s="89" t="s">
        <v>177</v>
      </c>
      <c r="B15" s="4">
        <f aca="true" t="shared" si="1" ref="B15:B46">SUM(E15:P15)</f>
        <v>22</v>
      </c>
      <c r="C15" s="90">
        <v>22</v>
      </c>
      <c r="D15" s="91">
        <v>0</v>
      </c>
      <c r="E15" s="4">
        <v>3</v>
      </c>
      <c r="F15" s="4">
        <v>2</v>
      </c>
      <c r="G15" s="4">
        <v>0</v>
      </c>
      <c r="H15" s="4">
        <v>1</v>
      </c>
      <c r="I15" s="4">
        <v>2</v>
      </c>
      <c r="J15" s="4">
        <v>4</v>
      </c>
      <c r="K15" s="4">
        <v>7</v>
      </c>
      <c r="L15" s="4">
        <v>3</v>
      </c>
      <c r="M15" s="4">
        <v>0</v>
      </c>
      <c r="N15" s="4">
        <v>0</v>
      </c>
      <c r="O15" s="4">
        <v>0</v>
      </c>
      <c r="P15" s="4">
        <v>0</v>
      </c>
    </row>
    <row r="16" spans="1:16" ht="18" customHeight="1">
      <c r="A16" s="89" t="s">
        <v>152</v>
      </c>
      <c r="B16" s="4">
        <f t="shared" si="1"/>
        <v>0</v>
      </c>
      <c r="C16" s="90">
        <v>0</v>
      </c>
      <c r="D16" s="91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</row>
    <row r="17" spans="1:16" ht="18" customHeight="1">
      <c r="A17" s="89" t="s">
        <v>153</v>
      </c>
      <c r="B17" s="4">
        <f t="shared" si="1"/>
        <v>8</v>
      </c>
      <c r="C17" s="90">
        <v>8</v>
      </c>
      <c r="D17" s="91">
        <v>0</v>
      </c>
      <c r="E17" s="4">
        <v>0</v>
      </c>
      <c r="F17" s="4">
        <v>0</v>
      </c>
      <c r="G17" s="4">
        <v>0</v>
      </c>
      <c r="H17" s="4">
        <v>1</v>
      </c>
      <c r="I17" s="4">
        <v>1</v>
      </c>
      <c r="J17" s="4">
        <v>1</v>
      </c>
      <c r="K17" s="4">
        <v>0</v>
      </c>
      <c r="L17" s="4">
        <v>0</v>
      </c>
      <c r="M17" s="4">
        <v>1</v>
      </c>
      <c r="N17" s="4">
        <v>2</v>
      </c>
      <c r="O17" s="4">
        <v>0</v>
      </c>
      <c r="P17" s="4">
        <v>2</v>
      </c>
    </row>
    <row r="18" spans="1:16" ht="18" customHeight="1">
      <c r="A18" s="89" t="s">
        <v>178</v>
      </c>
      <c r="B18" s="4">
        <f t="shared" si="1"/>
        <v>0</v>
      </c>
      <c r="C18" s="90">
        <v>0</v>
      </c>
      <c r="D18" s="91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</row>
    <row r="19" spans="1:16" ht="18" customHeight="1">
      <c r="A19" s="89" t="s">
        <v>154</v>
      </c>
      <c r="B19" s="4">
        <f t="shared" si="1"/>
        <v>0</v>
      </c>
      <c r="C19" s="90">
        <v>0</v>
      </c>
      <c r="D19" s="91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</row>
    <row r="20" spans="1:16" ht="18" customHeight="1">
      <c r="A20" s="89" t="s">
        <v>179</v>
      </c>
      <c r="B20" s="4">
        <f>SUM(E20:P20)</f>
        <v>4</v>
      </c>
      <c r="C20" s="90">
        <v>4</v>
      </c>
      <c r="D20" s="91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4</v>
      </c>
      <c r="N20" s="4">
        <v>0</v>
      </c>
      <c r="O20" s="4">
        <v>0</v>
      </c>
      <c r="P20" s="4">
        <v>0</v>
      </c>
    </row>
    <row r="21" spans="1:16" ht="18" customHeight="1">
      <c r="A21" s="89" t="s">
        <v>180</v>
      </c>
      <c r="B21" s="4">
        <f t="shared" si="1"/>
        <v>0</v>
      </c>
      <c r="C21" s="90">
        <v>0</v>
      </c>
      <c r="D21" s="91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</row>
    <row r="22" spans="1:16" ht="18" customHeight="1">
      <c r="A22" s="89" t="s">
        <v>155</v>
      </c>
      <c r="B22" s="4">
        <f t="shared" si="1"/>
        <v>0</v>
      </c>
      <c r="C22" s="90">
        <v>0</v>
      </c>
      <c r="D22" s="91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</row>
    <row r="23" spans="1:16" ht="18" customHeight="1">
      <c r="A23" s="89" t="s">
        <v>156</v>
      </c>
      <c r="B23" s="4">
        <f t="shared" si="1"/>
        <v>10</v>
      </c>
      <c r="C23" s="90">
        <v>10</v>
      </c>
      <c r="D23" s="91">
        <v>0</v>
      </c>
      <c r="E23" s="4">
        <v>1</v>
      </c>
      <c r="F23" s="4">
        <v>0</v>
      </c>
      <c r="G23" s="4">
        <v>0</v>
      </c>
      <c r="H23" s="4">
        <v>3</v>
      </c>
      <c r="I23" s="4">
        <v>0</v>
      </c>
      <c r="J23" s="4">
        <v>1</v>
      </c>
      <c r="K23" s="4">
        <v>1</v>
      </c>
      <c r="L23" s="4">
        <v>0</v>
      </c>
      <c r="M23" s="4">
        <v>0</v>
      </c>
      <c r="N23" s="4">
        <v>3</v>
      </c>
      <c r="O23" s="4">
        <v>1</v>
      </c>
      <c r="P23" s="4">
        <v>0</v>
      </c>
    </row>
    <row r="24" spans="1:16" ht="18" customHeight="1">
      <c r="A24" s="89" t="s">
        <v>157</v>
      </c>
      <c r="B24" s="4">
        <f t="shared" si="1"/>
        <v>4</v>
      </c>
      <c r="C24" s="90">
        <v>3</v>
      </c>
      <c r="D24" s="91"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2</v>
      </c>
      <c r="N24" s="4">
        <v>2</v>
      </c>
      <c r="O24" s="4">
        <v>0</v>
      </c>
      <c r="P24" s="4">
        <v>0</v>
      </c>
    </row>
    <row r="25" spans="1:16" ht="18" customHeight="1">
      <c r="A25" s="89" t="s">
        <v>158</v>
      </c>
      <c r="B25" s="4">
        <f t="shared" si="1"/>
        <v>0</v>
      </c>
      <c r="C25" s="90">
        <v>0</v>
      </c>
      <c r="D25" s="91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</row>
    <row r="26" spans="1:16" ht="18" customHeight="1">
      <c r="A26" s="89" t="s">
        <v>159</v>
      </c>
      <c r="B26" s="4">
        <f t="shared" si="1"/>
        <v>0</v>
      </c>
      <c r="C26" s="90">
        <v>0</v>
      </c>
      <c r="D26" s="91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</row>
    <row r="27" spans="1:16" ht="18" customHeight="1">
      <c r="A27" s="89" t="s">
        <v>160</v>
      </c>
      <c r="B27" s="4">
        <f t="shared" si="1"/>
        <v>0</v>
      </c>
      <c r="C27" s="90">
        <v>0</v>
      </c>
      <c r="D27" s="91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</row>
    <row r="28" spans="1:16" ht="18" customHeight="1">
      <c r="A28" s="89" t="s">
        <v>161</v>
      </c>
      <c r="B28" s="4">
        <f t="shared" si="1"/>
        <v>3</v>
      </c>
      <c r="C28" s="90">
        <v>3</v>
      </c>
      <c r="D28" s="91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3</v>
      </c>
      <c r="M28" s="4">
        <v>0</v>
      </c>
      <c r="N28" s="4">
        <v>0</v>
      </c>
      <c r="O28" s="4">
        <v>0</v>
      </c>
      <c r="P28" s="4">
        <v>0</v>
      </c>
    </row>
    <row r="29" spans="1:16" ht="18" customHeight="1">
      <c r="A29" s="89" t="s">
        <v>162</v>
      </c>
      <c r="B29" s="4">
        <f>SUM(E29:P29)</f>
        <v>1</v>
      </c>
      <c r="C29" s="90">
        <v>1</v>
      </c>
      <c r="D29" s="91">
        <v>0</v>
      </c>
      <c r="E29" s="4">
        <v>1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</row>
    <row r="30" spans="1:16" ht="18" customHeight="1">
      <c r="A30" s="89" t="s">
        <v>163</v>
      </c>
      <c r="B30" s="4">
        <f t="shared" si="1"/>
        <v>25</v>
      </c>
      <c r="C30" s="90">
        <v>23</v>
      </c>
      <c r="D30" s="91">
        <v>2</v>
      </c>
      <c r="E30" s="4">
        <v>8</v>
      </c>
      <c r="F30" s="4">
        <v>3</v>
      </c>
      <c r="G30" s="4">
        <v>0</v>
      </c>
      <c r="H30" s="4">
        <v>4</v>
      </c>
      <c r="I30" s="4">
        <v>1</v>
      </c>
      <c r="J30" s="4">
        <v>1</v>
      </c>
      <c r="K30" s="4">
        <v>6</v>
      </c>
      <c r="L30" s="4">
        <v>0</v>
      </c>
      <c r="M30" s="4">
        <v>0</v>
      </c>
      <c r="N30" s="4">
        <v>1</v>
      </c>
      <c r="O30" s="4">
        <v>0</v>
      </c>
      <c r="P30" s="4">
        <v>1</v>
      </c>
    </row>
    <row r="31" spans="1:16" ht="18" customHeight="1">
      <c r="A31" s="89" t="s">
        <v>181</v>
      </c>
      <c r="B31" s="4">
        <f t="shared" si="1"/>
        <v>0</v>
      </c>
      <c r="C31" s="90">
        <v>0</v>
      </c>
      <c r="D31" s="91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</row>
    <row r="32" spans="1:16" ht="18" customHeight="1">
      <c r="A32" s="89" t="s">
        <v>141</v>
      </c>
      <c r="B32" s="4">
        <f>SUM(E32:P32)</f>
        <v>2</v>
      </c>
      <c r="C32" s="90">
        <v>2</v>
      </c>
      <c r="D32" s="91">
        <v>0</v>
      </c>
      <c r="E32" s="4">
        <v>0</v>
      </c>
      <c r="F32" s="4">
        <v>0</v>
      </c>
      <c r="G32" s="4">
        <v>0</v>
      </c>
      <c r="H32" s="4">
        <v>2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</row>
    <row r="33" spans="1:16" ht="18" customHeight="1">
      <c r="A33" s="89" t="s">
        <v>164</v>
      </c>
      <c r="B33" s="4">
        <f t="shared" si="1"/>
        <v>0</v>
      </c>
      <c r="C33" s="90">
        <v>0</v>
      </c>
      <c r="D33" s="91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</row>
    <row r="34" spans="1:16" ht="18" customHeight="1">
      <c r="A34" s="89" t="s">
        <v>142</v>
      </c>
      <c r="B34" s="4">
        <f t="shared" si="1"/>
        <v>4</v>
      </c>
      <c r="C34" s="90">
        <v>4</v>
      </c>
      <c r="D34" s="91">
        <v>0</v>
      </c>
      <c r="E34" s="4">
        <v>0</v>
      </c>
      <c r="F34" s="4">
        <v>0</v>
      </c>
      <c r="G34" s="4">
        <v>0</v>
      </c>
      <c r="H34" s="4">
        <v>0</v>
      </c>
      <c r="I34" s="4">
        <v>2</v>
      </c>
      <c r="J34" s="4">
        <v>0</v>
      </c>
      <c r="K34" s="4">
        <v>0</v>
      </c>
      <c r="L34" s="4">
        <v>0</v>
      </c>
      <c r="M34" s="4">
        <v>1</v>
      </c>
      <c r="N34" s="4">
        <v>0</v>
      </c>
      <c r="O34" s="4">
        <v>0</v>
      </c>
      <c r="P34" s="4">
        <v>1</v>
      </c>
    </row>
    <row r="35" spans="1:16" ht="18" customHeight="1">
      <c r="A35" s="89" t="s">
        <v>165</v>
      </c>
      <c r="B35" s="4">
        <f t="shared" si="1"/>
        <v>7</v>
      </c>
      <c r="C35" s="90">
        <v>7</v>
      </c>
      <c r="D35" s="91">
        <v>0</v>
      </c>
      <c r="E35" s="4">
        <v>0</v>
      </c>
      <c r="F35" s="4">
        <v>0</v>
      </c>
      <c r="G35" s="4">
        <v>3</v>
      </c>
      <c r="H35" s="4">
        <v>0</v>
      </c>
      <c r="I35" s="4">
        <v>0</v>
      </c>
      <c r="J35" s="4">
        <v>0</v>
      </c>
      <c r="K35" s="4">
        <v>3</v>
      </c>
      <c r="L35" s="4">
        <v>0</v>
      </c>
      <c r="M35" s="4">
        <v>0</v>
      </c>
      <c r="N35" s="4">
        <v>1</v>
      </c>
      <c r="O35" s="4">
        <v>0</v>
      </c>
      <c r="P35" s="4">
        <v>0</v>
      </c>
    </row>
    <row r="36" spans="1:16" ht="18" customHeight="1">
      <c r="A36" s="89" t="s">
        <v>182</v>
      </c>
      <c r="B36" s="4">
        <f t="shared" si="1"/>
        <v>1</v>
      </c>
      <c r="C36" s="90">
        <v>1</v>
      </c>
      <c r="D36" s="91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1</v>
      </c>
      <c r="M36" s="4">
        <v>0</v>
      </c>
      <c r="N36" s="4">
        <v>0</v>
      </c>
      <c r="O36" s="4">
        <v>0</v>
      </c>
      <c r="P36" s="4">
        <v>0</v>
      </c>
    </row>
    <row r="37" spans="1:16" ht="18" customHeight="1">
      <c r="A37" s="89" t="s">
        <v>143</v>
      </c>
      <c r="B37" s="4">
        <f t="shared" si="1"/>
        <v>59</v>
      </c>
      <c r="C37" s="90">
        <v>57</v>
      </c>
      <c r="D37" s="91">
        <v>2</v>
      </c>
      <c r="E37" s="4">
        <v>3</v>
      </c>
      <c r="F37" s="4">
        <v>4</v>
      </c>
      <c r="G37" s="4">
        <v>2</v>
      </c>
      <c r="H37" s="4">
        <v>5</v>
      </c>
      <c r="I37" s="4">
        <v>5</v>
      </c>
      <c r="J37" s="4">
        <v>8</v>
      </c>
      <c r="K37" s="4">
        <v>6</v>
      </c>
      <c r="L37" s="4">
        <v>6</v>
      </c>
      <c r="M37" s="4">
        <v>5</v>
      </c>
      <c r="N37" s="4">
        <v>5</v>
      </c>
      <c r="O37" s="4">
        <v>4</v>
      </c>
      <c r="P37" s="4">
        <v>6</v>
      </c>
    </row>
    <row r="38" spans="1:16" ht="18" customHeight="1">
      <c r="A38" s="89" t="s">
        <v>144</v>
      </c>
      <c r="B38" s="4">
        <f t="shared" si="1"/>
        <v>10</v>
      </c>
      <c r="C38" s="90">
        <v>10</v>
      </c>
      <c r="D38" s="91">
        <v>0</v>
      </c>
      <c r="E38" s="4">
        <v>0</v>
      </c>
      <c r="F38" s="4">
        <v>0</v>
      </c>
      <c r="G38" s="4">
        <v>3</v>
      </c>
      <c r="H38" s="4">
        <v>2</v>
      </c>
      <c r="I38" s="4">
        <v>0</v>
      </c>
      <c r="J38" s="4">
        <v>0</v>
      </c>
      <c r="K38" s="4">
        <v>0</v>
      </c>
      <c r="L38" s="4">
        <v>1</v>
      </c>
      <c r="M38" s="4">
        <v>2</v>
      </c>
      <c r="N38" s="4">
        <v>1</v>
      </c>
      <c r="O38" s="4">
        <v>0</v>
      </c>
      <c r="P38" s="4">
        <v>1</v>
      </c>
    </row>
    <row r="39" spans="1:16" ht="18" customHeight="1">
      <c r="A39" s="89" t="s">
        <v>183</v>
      </c>
      <c r="B39" s="4">
        <f t="shared" si="1"/>
        <v>0</v>
      </c>
      <c r="C39" s="90">
        <v>0</v>
      </c>
      <c r="D39" s="91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</row>
    <row r="40" spans="1:16" ht="18" customHeight="1">
      <c r="A40" s="89" t="s">
        <v>145</v>
      </c>
      <c r="B40" s="4">
        <f t="shared" si="1"/>
        <v>2</v>
      </c>
      <c r="C40" s="90">
        <v>2</v>
      </c>
      <c r="D40" s="91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2</v>
      </c>
      <c r="N40" s="4">
        <v>0</v>
      </c>
      <c r="O40" s="4">
        <v>0</v>
      </c>
      <c r="P40" s="4">
        <v>0</v>
      </c>
    </row>
    <row r="41" spans="1:16" ht="18" customHeight="1">
      <c r="A41" s="89" t="s">
        <v>146</v>
      </c>
      <c r="B41" s="4">
        <f t="shared" si="1"/>
        <v>0</v>
      </c>
      <c r="C41" s="90">
        <v>0</v>
      </c>
      <c r="D41" s="91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</row>
    <row r="42" spans="1:16" ht="18" customHeight="1">
      <c r="A42" s="89" t="s">
        <v>147</v>
      </c>
      <c r="B42" s="4">
        <f t="shared" si="1"/>
        <v>13</v>
      </c>
      <c r="C42" s="90">
        <v>13</v>
      </c>
      <c r="D42" s="91">
        <v>0</v>
      </c>
      <c r="E42" s="4">
        <v>4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4</v>
      </c>
      <c r="L42" s="4">
        <v>0</v>
      </c>
      <c r="M42" s="4">
        <v>0</v>
      </c>
      <c r="N42" s="4">
        <v>0</v>
      </c>
      <c r="O42" s="4">
        <v>5</v>
      </c>
      <c r="P42" s="4">
        <v>0</v>
      </c>
    </row>
    <row r="43" spans="1:16" ht="18" customHeight="1">
      <c r="A43" s="89" t="s">
        <v>148</v>
      </c>
      <c r="B43" s="4">
        <f t="shared" si="1"/>
        <v>10</v>
      </c>
      <c r="C43" s="90">
        <v>9</v>
      </c>
      <c r="D43" s="91">
        <v>1</v>
      </c>
      <c r="E43" s="4">
        <v>0</v>
      </c>
      <c r="F43" s="4">
        <v>2</v>
      </c>
      <c r="G43" s="4">
        <v>2</v>
      </c>
      <c r="H43" s="4">
        <v>0</v>
      </c>
      <c r="I43" s="4">
        <v>0</v>
      </c>
      <c r="J43" s="4">
        <v>2</v>
      </c>
      <c r="K43" s="4">
        <v>0</v>
      </c>
      <c r="L43" s="4">
        <v>0</v>
      </c>
      <c r="M43" s="4">
        <v>0</v>
      </c>
      <c r="N43" s="4">
        <v>4</v>
      </c>
      <c r="O43" s="4">
        <v>0</v>
      </c>
      <c r="P43" s="4">
        <v>0</v>
      </c>
    </row>
    <row r="44" spans="1:16" ht="18" customHeight="1">
      <c r="A44" s="89" t="s">
        <v>149</v>
      </c>
      <c r="B44" s="4">
        <f t="shared" si="1"/>
        <v>7</v>
      </c>
      <c r="C44" s="90">
        <v>7</v>
      </c>
      <c r="D44" s="91">
        <v>0</v>
      </c>
      <c r="E44" s="4">
        <v>0</v>
      </c>
      <c r="F44" s="4">
        <v>0</v>
      </c>
      <c r="G44" s="4">
        <v>0</v>
      </c>
      <c r="H44" s="4">
        <v>2</v>
      </c>
      <c r="I44" s="4">
        <v>2</v>
      </c>
      <c r="J44" s="4">
        <v>0</v>
      </c>
      <c r="K44" s="4">
        <v>1</v>
      </c>
      <c r="L44" s="4">
        <v>1</v>
      </c>
      <c r="M44" s="4">
        <v>0</v>
      </c>
      <c r="N44" s="4">
        <v>0</v>
      </c>
      <c r="O44" s="4">
        <v>0</v>
      </c>
      <c r="P44" s="4">
        <v>1</v>
      </c>
    </row>
    <row r="45" spans="1:16" ht="18" customHeight="1">
      <c r="A45" s="89" t="s">
        <v>150</v>
      </c>
      <c r="B45" s="4">
        <f t="shared" si="1"/>
        <v>17</v>
      </c>
      <c r="C45" s="90">
        <v>17</v>
      </c>
      <c r="D45" s="91">
        <v>0</v>
      </c>
      <c r="E45" s="4">
        <v>1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1</v>
      </c>
      <c r="L45" s="4">
        <v>10</v>
      </c>
      <c r="M45" s="4">
        <v>0</v>
      </c>
      <c r="N45" s="4">
        <v>3</v>
      </c>
      <c r="O45" s="4">
        <v>0</v>
      </c>
      <c r="P45" s="4">
        <v>2</v>
      </c>
    </row>
    <row r="46" spans="1:16" ht="18" customHeight="1">
      <c r="A46" s="89" t="s">
        <v>151</v>
      </c>
      <c r="B46" s="4">
        <f t="shared" si="1"/>
        <v>8</v>
      </c>
      <c r="C46" s="90">
        <v>7</v>
      </c>
      <c r="D46" s="91">
        <v>1</v>
      </c>
      <c r="E46" s="4">
        <v>0</v>
      </c>
      <c r="F46" s="4">
        <v>2</v>
      </c>
      <c r="G46" s="4">
        <v>0</v>
      </c>
      <c r="H46" s="4">
        <v>0</v>
      </c>
      <c r="I46" s="4">
        <v>0</v>
      </c>
      <c r="J46" s="4">
        <v>4</v>
      </c>
      <c r="K46" s="4">
        <v>0</v>
      </c>
      <c r="L46" s="4">
        <v>0</v>
      </c>
      <c r="M46" s="4">
        <v>0</v>
      </c>
      <c r="N46" s="4">
        <v>2</v>
      </c>
      <c r="O46" s="4">
        <v>0</v>
      </c>
      <c r="P46" s="4">
        <v>0</v>
      </c>
    </row>
    <row r="47" spans="1:16" ht="18" customHeight="1" thickBot="1">
      <c r="A47" s="92"/>
      <c r="B47" s="92"/>
      <c r="C47" s="78"/>
      <c r="D47" s="92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ht="15">
      <c r="A48" s="75"/>
    </row>
  </sheetData>
  <printOptions horizontalCentered="1"/>
  <pageMargins left="0.3" right="0.37" top="1.22" bottom="0.3937007874015748" header="0" footer="0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A2" sqref="A2"/>
    </sheetView>
  </sheetViews>
  <sheetFormatPr defaultColWidth="11.421875" defaultRowHeight="19.5" customHeight="1"/>
  <cols>
    <col min="1" max="1" width="18.57421875" style="1" customWidth="1"/>
    <col min="2" max="2" width="11.421875" style="1" customWidth="1"/>
    <col min="3" max="3" width="12.140625" style="1" customWidth="1"/>
    <col min="4" max="4" width="17.00390625" style="1" customWidth="1"/>
    <col min="5" max="5" width="18.140625" style="1" customWidth="1"/>
    <col min="6" max="6" width="14.421875" style="17" customWidth="1"/>
    <col min="7" max="7" width="11.421875" style="1" customWidth="1"/>
    <col min="8" max="8" width="18.140625" style="1" customWidth="1"/>
    <col min="9" max="16384" width="11.421875" style="1" customWidth="1"/>
  </cols>
  <sheetData>
    <row r="1" ht="19.5" customHeight="1">
      <c r="A1" s="6" t="s">
        <v>191</v>
      </c>
    </row>
    <row r="2" ht="19.5" customHeight="1">
      <c r="A2" s="6"/>
    </row>
    <row r="4" spans="1:6" ht="19.5" customHeight="1">
      <c r="A4" s="18" t="s">
        <v>106</v>
      </c>
      <c r="B4" s="19"/>
      <c r="C4" s="19"/>
      <c r="D4" s="19"/>
      <c r="E4" s="19"/>
      <c r="F4" s="20"/>
    </row>
    <row r="5" spans="1:6" ht="19.5" customHeight="1">
      <c r="A5" s="18" t="s">
        <v>107</v>
      </c>
      <c r="B5" s="19"/>
      <c r="C5" s="19"/>
      <c r="D5" s="19"/>
      <c r="E5" s="19"/>
      <c r="F5" s="20"/>
    </row>
    <row r="6" spans="1:6" ht="19.5" customHeight="1">
      <c r="A6" s="18" t="s">
        <v>134</v>
      </c>
      <c r="B6" s="19"/>
      <c r="C6" s="19"/>
      <c r="D6" s="19"/>
      <c r="E6" s="19"/>
      <c r="F6" s="20"/>
    </row>
    <row r="7" spans="1:6" ht="19.5" customHeight="1">
      <c r="A7" s="18"/>
      <c r="B7" s="19"/>
      <c r="C7" s="19"/>
      <c r="D7" s="19"/>
      <c r="E7" s="19"/>
      <c r="F7" s="20"/>
    </row>
    <row r="8" spans="3:6" s="21" customFormat="1" ht="19.5" customHeight="1" thickBot="1">
      <c r="C8" s="22"/>
      <c r="F8" s="23"/>
    </row>
    <row r="9" spans="1:6" ht="19.5" customHeight="1" thickBot="1">
      <c r="A9" s="24"/>
      <c r="B9" s="25"/>
      <c r="C9" s="101" t="s">
        <v>108</v>
      </c>
      <c r="D9" s="102"/>
      <c r="E9" s="26" t="s">
        <v>109</v>
      </c>
      <c r="F9" s="27" t="s">
        <v>110</v>
      </c>
    </row>
    <row r="10" spans="1:6" ht="19.5" customHeight="1">
      <c r="A10" s="28" t="s">
        <v>99</v>
      </c>
      <c r="B10" s="29" t="s">
        <v>13</v>
      </c>
      <c r="C10" s="30" t="s">
        <v>111</v>
      </c>
      <c r="D10" s="31" t="s">
        <v>111</v>
      </c>
      <c r="E10" s="32" t="s">
        <v>112</v>
      </c>
      <c r="F10" s="33" t="s">
        <v>113</v>
      </c>
    </row>
    <row r="11" spans="1:6" ht="19.5" customHeight="1" thickBot="1">
      <c r="A11" s="34"/>
      <c r="B11" s="35"/>
      <c r="C11" s="36" t="s">
        <v>114</v>
      </c>
      <c r="D11" s="37" t="s">
        <v>115</v>
      </c>
      <c r="E11" s="38" t="s">
        <v>116</v>
      </c>
      <c r="F11" s="39" t="s">
        <v>117</v>
      </c>
    </row>
    <row r="12" spans="1:6" ht="19.5" customHeight="1">
      <c r="A12" s="28"/>
      <c r="B12" s="28"/>
      <c r="C12" s="30"/>
      <c r="D12" s="31"/>
      <c r="E12" s="40"/>
      <c r="F12" s="41"/>
    </row>
    <row r="13" spans="1:8" ht="19.5" customHeight="1">
      <c r="A13" s="28" t="s">
        <v>13</v>
      </c>
      <c r="B13" s="42">
        <f>+SUM(B15:B19)</f>
        <v>553</v>
      </c>
      <c r="C13" s="43">
        <f>+SUM(C15:C19)</f>
        <v>393</v>
      </c>
      <c r="D13" s="44">
        <f>+SUM(D15:D19)</f>
        <v>160</v>
      </c>
      <c r="E13" s="63">
        <f>SUM(E15:E17)</f>
        <v>126150547</v>
      </c>
      <c r="F13" s="45">
        <f>E13/C13</f>
        <v>320993.7582697201</v>
      </c>
      <c r="H13"/>
    </row>
    <row r="14" spans="1:8" ht="19.5" customHeight="1">
      <c r="A14" s="46"/>
      <c r="B14" s="46"/>
      <c r="D14" s="47"/>
      <c r="E14" s="48"/>
      <c r="F14" s="49"/>
      <c r="G14"/>
      <c r="H14"/>
    </row>
    <row r="15" spans="1:8" ht="19.5" customHeight="1">
      <c r="A15" s="46" t="s">
        <v>118</v>
      </c>
      <c r="B15" s="50">
        <f>(C15+D15)</f>
        <v>528</v>
      </c>
      <c r="C15" s="4">
        <v>373</v>
      </c>
      <c r="D15" s="51">
        <v>155</v>
      </c>
      <c r="E15" s="48">
        <v>122502547</v>
      </c>
      <c r="F15" s="49">
        <f>E15/C15</f>
        <v>328425.0589812332</v>
      </c>
      <c r="G15"/>
      <c r="H15"/>
    </row>
    <row r="16" spans="1:8" ht="19.5" customHeight="1">
      <c r="A16" s="46"/>
      <c r="B16" s="50"/>
      <c r="C16" s="4"/>
      <c r="D16" s="51"/>
      <c r="E16" s="48"/>
      <c r="F16" s="49"/>
      <c r="G16"/>
      <c r="H16"/>
    </row>
    <row r="17" spans="1:8" ht="19.5" customHeight="1">
      <c r="A17" s="46" t="s">
        <v>119</v>
      </c>
      <c r="B17" s="50">
        <f>(C17+D17)</f>
        <v>23</v>
      </c>
      <c r="C17" s="4">
        <v>18</v>
      </c>
      <c r="D17" s="51">
        <v>5</v>
      </c>
      <c r="E17" s="48">
        <v>3648000</v>
      </c>
      <c r="F17" s="49">
        <f>E17/C17</f>
        <v>202666.66666666666</v>
      </c>
      <c r="G17"/>
      <c r="H17"/>
    </row>
    <row r="18" spans="1:8" ht="19.5" customHeight="1">
      <c r="A18" s="46"/>
      <c r="B18" s="50"/>
      <c r="C18" s="4"/>
      <c r="D18" s="51"/>
      <c r="E18" s="48"/>
      <c r="F18" s="49"/>
      <c r="G18"/>
      <c r="H18"/>
    </row>
    <row r="19" spans="1:8" ht="19.5" customHeight="1">
      <c r="A19" s="46" t="s">
        <v>133</v>
      </c>
      <c r="B19" s="50">
        <f>(C19+D19)</f>
        <v>2</v>
      </c>
      <c r="C19" s="4">
        <v>2</v>
      </c>
      <c r="D19" s="51">
        <v>0</v>
      </c>
      <c r="E19" s="48">
        <v>26000</v>
      </c>
      <c r="F19" s="49">
        <f>E19/C19</f>
        <v>13000</v>
      </c>
      <c r="G19"/>
      <c r="H19"/>
    </row>
    <row r="20" spans="1:8" ht="19.5" customHeight="1" thickBot="1">
      <c r="A20" s="35"/>
      <c r="B20" s="35"/>
      <c r="C20" s="3"/>
      <c r="D20" s="52"/>
      <c r="E20" s="52"/>
      <c r="F20" s="53"/>
      <c r="G20"/>
      <c r="H20"/>
    </row>
    <row r="21" spans="7:8" ht="19.5" customHeight="1">
      <c r="G21"/>
      <c r="H21"/>
    </row>
    <row r="22" spans="7:8" ht="19.5" customHeight="1">
      <c r="G22"/>
      <c r="H22"/>
    </row>
    <row r="23" spans="7:8" ht="19.5" customHeight="1">
      <c r="G23"/>
      <c r="H23"/>
    </row>
    <row r="24" spans="7:8" ht="19.5" customHeight="1">
      <c r="G24"/>
      <c r="H24"/>
    </row>
    <row r="25" spans="6:8" ht="19.5" customHeight="1">
      <c r="F25" s="1"/>
      <c r="G25"/>
      <c r="H25"/>
    </row>
    <row r="26" spans="6:8" ht="19.5" customHeight="1">
      <c r="F26" s="1"/>
      <c r="G26"/>
      <c r="H26"/>
    </row>
    <row r="27" ht="19.5" customHeight="1">
      <c r="F27" s="1"/>
    </row>
    <row r="28" ht="19.5" customHeight="1">
      <c r="F28" s="1"/>
    </row>
    <row r="29" ht="19.5" customHeight="1">
      <c r="F29" s="1"/>
    </row>
    <row r="30" ht="19.5" customHeight="1">
      <c r="F30" s="1"/>
    </row>
    <row r="31" ht="19.5" customHeight="1">
      <c r="F31" s="1"/>
    </row>
    <row r="32" ht="19.5" customHeight="1">
      <c r="F32" s="1"/>
    </row>
    <row r="33" ht="19.5" customHeight="1">
      <c r="F33" s="1"/>
    </row>
    <row r="34" ht="19.5" customHeight="1">
      <c r="F34" s="1"/>
    </row>
    <row r="35" ht="19.5" customHeight="1">
      <c r="F35" s="1"/>
    </row>
    <row r="36" ht="19.5" customHeight="1">
      <c r="F36" s="1"/>
    </row>
    <row r="37" ht="19.5" customHeight="1">
      <c r="F37" s="1"/>
    </row>
    <row r="38" ht="19.5" customHeight="1">
      <c r="F38" s="1"/>
    </row>
    <row r="39" ht="19.5" customHeight="1">
      <c r="F39" s="1"/>
    </row>
    <row r="40" ht="19.5" customHeight="1">
      <c r="F40" s="1"/>
    </row>
    <row r="41" ht="19.5" customHeight="1">
      <c r="F41" s="1"/>
    </row>
    <row r="42" ht="19.5" customHeight="1">
      <c r="F42" s="1"/>
    </row>
    <row r="43" ht="19.5" customHeight="1">
      <c r="F43" s="1"/>
    </row>
    <row r="44" ht="19.5" customHeight="1">
      <c r="F44" s="1"/>
    </row>
    <row r="45" ht="19.5" customHeight="1">
      <c r="F45" s="1"/>
    </row>
    <row r="46" ht="19.5" customHeight="1">
      <c r="F46" s="1"/>
    </row>
  </sheetData>
  <mergeCells count="1">
    <mergeCell ref="C9:D9"/>
  </mergeCells>
  <printOptions horizontalCentered="1"/>
  <pageMargins left="0.3937007874015748" right="0.3937007874015748" top="2.48" bottom="0.7874015748031497" header="0" footer="0"/>
  <pageSetup horizontalDpi="600" verticalDpi="6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4" sqref="A4"/>
    </sheetView>
  </sheetViews>
  <sheetFormatPr defaultColWidth="11.421875" defaultRowHeight="19.5" customHeight="1"/>
  <cols>
    <col min="1" max="1" width="36.421875" style="1" customWidth="1"/>
    <col min="2" max="2" width="17.7109375" style="1" customWidth="1"/>
    <col min="3" max="3" width="25.421875" style="1" customWidth="1"/>
    <col min="4" max="4" width="19.140625" style="1" customWidth="1"/>
    <col min="5" max="5" width="8.140625" style="1" customWidth="1"/>
    <col min="6" max="6" width="11.421875" style="1" customWidth="1"/>
    <col min="7" max="7" width="23.00390625" style="1" customWidth="1"/>
    <col min="8" max="16384" width="11.421875" style="1" customWidth="1"/>
  </cols>
  <sheetData>
    <row r="1" ht="19.5" customHeight="1">
      <c r="A1" s="6" t="s">
        <v>192</v>
      </c>
    </row>
    <row r="2" ht="19.5" customHeight="1">
      <c r="A2" s="6"/>
    </row>
    <row r="3" spans="1:4" ht="19.5" customHeight="1">
      <c r="A3" s="18" t="s">
        <v>120</v>
      </c>
      <c r="B3" s="18"/>
      <c r="C3" s="18"/>
      <c r="D3" s="18"/>
    </row>
    <row r="4" spans="1:4" ht="19.5" customHeight="1">
      <c r="A4" s="18" t="s">
        <v>121</v>
      </c>
      <c r="B4" s="18"/>
      <c r="C4" s="18"/>
      <c r="D4" s="18"/>
    </row>
    <row r="5" spans="1:4" ht="19.5" customHeight="1">
      <c r="A5" s="18" t="s">
        <v>129</v>
      </c>
      <c r="B5" s="18"/>
      <c r="C5" s="18"/>
      <c r="D5" s="18"/>
    </row>
    <row r="6" spans="1:4" ht="19.5" customHeight="1" thickBot="1">
      <c r="A6" s="3"/>
      <c r="B6" s="54"/>
      <c r="C6" s="54"/>
      <c r="D6" s="54"/>
    </row>
    <row r="7" spans="1:4" ht="19.5" customHeight="1">
      <c r="A7" s="46"/>
      <c r="B7" s="55" t="s">
        <v>122</v>
      </c>
      <c r="C7" s="56"/>
      <c r="D7" s="55" t="s">
        <v>125</v>
      </c>
    </row>
    <row r="8" spans="1:4" ht="19.5" customHeight="1">
      <c r="A8" s="28" t="s">
        <v>123</v>
      </c>
      <c r="B8" s="57" t="s">
        <v>111</v>
      </c>
      <c r="C8" s="58" t="s">
        <v>124</v>
      </c>
      <c r="D8" s="18" t="s">
        <v>127</v>
      </c>
    </row>
    <row r="9" spans="1:4" ht="19.5" customHeight="1" thickBot="1">
      <c r="A9" s="35"/>
      <c r="B9" s="59" t="s">
        <v>114</v>
      </c>
      <c r="C9" s="60" t="s">
        <v>126</v>
      </c>
      <c r="D9" s="59" t="s">
        <v>174</v>
      </c>
    </row>
    <row r="10" spans="1:4" ht="19.5" customHeight="1">
      <c r="A10" s="28"/>
      <c r="B10" s="61"/>
      <c r="C10" s="62"/>
      <c r="D10" s="30"/>
    </row>
    <row r="11" spans="1:4" ht="19.5" customHeight="1">
      <c r="A11" s="28" t="s">
        <v>13</v>
      </c>
      <c r="B11" s="43">
        <f>+SUM(B13:B18)</f>
        <v>393</v>
      </c>
      <c r="C11" s="63">
        <f>SUM(C13:C18)</f>
        <v>126176547</v>
      </c>
      <c r="D11" s="64">
        <f>C11/B11</f>
        <v>321059.91603053437</v>
      </c>
    </row>
    <row r="12" spans="1:4" ht="19.5" customHeight="1">
      <c r="A12" s="50"/>
      <c r="B12" s="65"/>
      <c r="C12" s="48"/>
      <c r="D12" s="66"/>
    </row>
    <row r="13" spans="1:7" ht="19.5" customHeight="1">
      <c r="A13" s="67" t="s">
        <v>168</v>
      </c>
      <c r="B13" s="65">
        <v>25</v>
      </c>
      <c r="C13" s="48">
        <v>14520450</v>
      </c>
      <c r="D13" s="66">
        <f>C13/B13</f>
        <v>580818</v>
      </c>
      <c r="E13"/>
      <c r="F13"/>
      <c r="G13"/>
    </row>
    <row r="14" spans="1:7" ht="19.5" customHeight="1">
      <c r="A14" s="67" t="s">
        <v>169</v>
      </c>
      <c r="B14" s="65">
        <v>132</v>
      </c>
      <c r="C14" s="48">
        <v>66738612</v>
      </c>
      <c r="D14" s="66">
        <f>C14/B14</f>
        <v>505595.54545454547</v>
      </c>
      <c r="E14"/>
      <c r="F14"/>
      <c r="G14"/>
    </row>
    <row r="15" spans="1:7" ht="19.5" customHeight="1">
      <c r="A15" s="67" t="s">
        <v>167</v>
      </c>
      <c r="B15" s="65">
        <v>185</v>
      </c>
      <c r="C15" s="48">
        <v>30353485</v>
      </c>
      <c r="D15" s="66">
        <f>C15/B15</f>
        <v>164072.8918918919</v>
      </c>
      <c r="E15"/>
      <c r="F15"/>
      <c r="G15"/>
    </row>
    <row r="16" spans="1:7" ht="19.5" customHeight="1">
      <c r="A16" s="67" t="s">
        <v>173</v>
      </c>
      <c r="B16" s="65">
        <v>30</v>
      </c>
      <c r="C16" s="48">
        <v>3404000</v>
      </c>
      <c r="D16" s="66">
        <f>C16/B16</f>
        <v>113466.66666666667</v>
      </c>
      <c r="E16"/>
      <c r="F16"/>
      <c r="G16"/>
    </row>
    <row r="17" spans="1:7" ht="19.5" customHeight="1">
      <c r="A17" s="67"/>
      <c r="B17" s="65"/>
      <c r="C17" s="48"/>
      <c r="D17" s="66"/>
      <c r="E17"/>
      <c r="F17"/>
      <c r="G17"/>
    </row>
    <row r="18" spans="1:7" ht="19.5" customHeight="1">
      <c r="A18" s="71" t="s">
        <v>132</v>
      </c>
      <c r="B18" s="72">
        <v>21</v>
      </c>
      <c r="C18" s="73">
        <v>11160000</v>
      </c>
      <c r="D18" s="66" t="s">
        <v>128</v>
      </c>
      <c r="E18"/>
      <c r="F18"/>
      <c r="G18"/>
    </row>
    <row r="19" spans="1:7" ht="19.5" customHeight="1">
      <c r="A19" s="50"/>
      <c r="B19" s="43"/>
      <c r="C19" s="63"/>
      <c r="D19" s="66"/>
      <c r="E19"/>
      <c r="F19"/>
      <c r="G19"/>
    </row>
    <row r="20" spans="1:7" ht="19.5" customHeight="1">
      <c r="A20" s="50" t="s">
        <v>170</v>
      </c>
      <c r="B20" s="65">
        <v>9</v>
      </c>
      <c r="C20" s="48">
        <v>685000</v>
      </c>
      <c r="D20" s="66">
        <f>C20/B20</f>
        <v>76111.11111111111</v>
      </c>
      <c r="E20"/>
      <c r="F20"/>
      <c r="G20"/>
    </row>
    <row r="21" spans="1:7" ht="19.5" customHeight="1">
      <c r="A21" s="50" t="s">
        <v>171</v>
      </c>
      <c r="B21" s="65">
        <v>3</v>
      </c>
      <c r="C21" s="48">
        <v>1900000</v>
      </c>
      <c r="D21" s="66">
        <f>C21/B21</f>
        <v>633333.3333333334</v>
      </c>
      <c r="E21"/>
      <c r="F21"/>
      <c r="G21"/>
    </row>
    <row r="22" spans="1:7" ht="19.5" customHeight="1">
      <c r="A22" s="1" t="s">
        <v>172</v>
      </c>
      <c r="B22" s="69">
        <v>9</v>
      </c>
      <c r="C22" s="48">
        <v>8575000</v>
      </c>
      <c r="D22" s="66">
        <f>C22/B22</f>
        <v>952777.7777777778</v>
      </c>
      <c r="E22"/>
      <c r="F22"/>
      <c r="G22"/>
    </row>
    <row r="23" spans="1:7" ht="19.5" customHeight="1" thickBot="1">
      <c r="A23" s="35"/>
      <c r="B23" s="68"/>
      <c r="C23" s="52"/>
      <c r="D23" s="3"/>
      <c r="E23"/>
      <c r="F23"/>
      <c r="G23"/>
    </row>
    <row r="24" spans="1:7" ht="19.5" customHeight="1">
      <c r="A24" s="70" t="s">
        <v>130</v>
      </c>
      <c r="F24"/>
      <c r="G24"/>
    </row>
    <row r="25" spans="1:7" ht="19.5" customHeight="1">
      <c r="A25" s="70" t="s">
        <v>131</v>
      </c>
      <c r="F25"/>
      <c r="G25"/>
    </row>
    <row r="26" spans="6:7" ht="19.5" customHeight="1">
      <c r="F26"/>
      <c r="G26"/>
    </row>
    <row r="27" spans="6:7" ht="19.5" customHeight="1">
      <c r="F27"/>
      <c r="G27"/>
    </row>
  </sheetData>
  <printOptions horizontalCentered="1"/>
  <pageMargins left="0.3937007874015748" right="0.3937007874015748" top="2.52" bottom="0.7874015748031497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msolanof</dc:creator>
  <cp:keywords/>
  <dc:description/>
  <cp:lastModifiedBy>rcamachom</cp:lastModifiedBy>
  <cp:lastPrinted>2003-09-24T15:23:16Z</cp:lastPrinted>
  <dcterms:created xsi:type="dcterms:W3CDTF">2004-01-10T10:33:10Z</dcterms:created>
  <dcterms:modified xsi:type="dcterms:W3CDTF">2003-10-24T21:28:45Z</dcterms:modified>
  <cp:category/>
  <cp:version/>
  <cp:contentType/>
  <cp:contentStatus/>
</cp:coreProperties>
</file>