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5"/>
  </bookViews>
  <sheets>
    <sheet name="C 129" sheetId="1" r:id="rId1"/>
    <sheet name="C 130" sheetId="2" r:id="rId2"/>
    <sheet name="C 131" sheetId="3" r:id="rId3"/>
    <sheet name="C 132" sheetId="4" r:id="rId4"/>
    <sheet name="C 133" sheetId="5" r:id="rId5"/>
    <sheet name="C 134" sheetId="6" r:id="rId6"/>
  </sheets>
  <definedNames>
    <definedName name="_xlnm.Print_Area" localSheetId="0">'C 129'!$A$1:$N$34</definedName>
    <definedName name="_xlnm.Print_Area" localSheetId="2">'C 131'!$A$1:$N$105</definedName>
    <definedName name="_xlnm.Print_Area" localSheetId="4">'C 133'!$A$1:$E$25</definedName>
  </definedNames>
  <calcPr fullCalcOnLoad="1"/>
</workbook>
</file>

<file path=xl/sharedStrings.xml><?xml version="1.0" encoding="utf-8"?>
<sst xmlns="http://schemas.openxmlformats.org/spreadsheetml/2006/main" count="385" uniqueCount="326">
  <si>
    <t>Cañas</t>
  </si>
  <si>
    <t>CASOS ENTRADOS EN LA SUBDELEGACION DE CAÑAS, SEGÚN PROVINCIA Y CANTON</t>
  </si>
  <si>
    <t>DONDE OCURRIO EL HECHO DURANTE EL AÑO 2001</t>
  </si>
  <si>
    <t>PROVINCIA Y CANTON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</si>
  <si>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</si>
  <si>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</si>
  <si>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</si>
  <si>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</si>
  <si>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</si>
  <si>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</si>
  <si>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</si>
  <si>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</si>
  <si>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</si>
  <si>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</si>
  <si>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</si>
  <si>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</si>
  <si>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</si>
  <si>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M   E   S</t>
  </si>
  <si>
    <t>PROVINCIA DE GUANACASTE</t>
  </si>
  <si>
    <t>Abangares......................</t>
  </si>
  <si>
    <t>Bagaces........................</t>
  </si>
  <si>
    <t>Cañas..........................</t>
  </si>
  <si>
    <t>Pococí.........................</t>
  </si>
  <si>
    <t>Heredia........................</t>
  </si>
  <si>
    <t>Liberia........................</t>
  </si>
  <si>
    <t>Puntarenas.....................</t>
  </si>
  <si>
    <t>Sarapiquí......................</t>
  </si>
  <si>
    <t>Tilarán........................</t>
  </si>
  <si>
    <t>Upala..........................</t>
  </si>
  <si>
    <t>Otros Cantones del País</t>
  </si>
  <si>
    <t>Central Alajuela...............</t>
  </si>
  <si>
    <t>Central San José...............</t>
  </si>
  <si>
    <t>PROVINCIA DE ALAJUELA</t>
  </si>
  <si>
    <t>Entorpecimiento al servicio público</t>
  </si>
  <si>
    <t>CASOS ENTRADOS Y RESUELTOS POR LA SUBDELEGACION DE CAÑAS</t>
  </si>
  <si>
    <t>TIPO DE CASO</t>
  </si>
  <si>
    <t>Total</t>
  </si>
  <si>
    <t>Del 2001</t>
  </si>
  <si>
    <t>De años</t>
  </si>
  <si>
    <t>anteriores</t>
  </si>
  <si>
    <t>R E S U E L T O S</t>
  </si>
  <si>
    <t>Abuso de autoridad.................</t>
  </si>
  <si>
    <t>Abuso sexual a mayor...............</t>
  </si>
  <si>
    <t>Administración fraudulenta.........</t>
  </si>
  <si>
    <t>Agresión...........................</t>
  </si>
  <si>
    <t>Muerte accidental..................</t>
  </si>
  <si>
    <t>Amenazas...........................</t>
  </si>
  <si>
    <t>Muerte natural.....................</t>
  </si>
  <si>
    <t>Atípico............................</t>
  </si>
  <si>
    <t>Averiguar muerte...................</t>
  </si>
  <si>
    <t>Circulación de moneda falsa........</t>
  </si>
  <si>
    <t>Contaminación de aguas.............</t>
  </si>
  <si>
    <t>Contravención......................</t>
  </si>
  <si>
    <t>Corrupción de menor................</t>
  </si>
  <si>
    <t>Cultivo de marihuana...............</t>
  </si>
  <si>
    <t>Daños..............................</t>
  </si>
  <si>
    <t>Denuncia calunniosa................</t>
  </si>
  <si>
    <t>Denuncia falsa.....................</t>
  </si>
  <si>
    <t>Desaparición de persona............</t>
  </si>
  <si>
    <t>Desobediencia a la autoridad.......</t>
  </si>
  <si>
    <t>Ejercicio ilegal de la profesión...</t>
  </si>
  <si>
    <t>Estafa  ...........................</t>
  </si>
  <si>
    <t>Estafa mediante cheque.............</t>
  </si>
  <si>
    <t>Estelionato........................</t>
  </si>
  <si>
    <t>Falsedad ideológica................</t>
  </si>
  <si>
    <t>Falsificación de documento.........</t>
  </si>
  <si>
    <t>Falsificación de señas y marcas....</t>
  </si>
  <si>
    <t>Fraude de simulación...............</t>
  </si>
  <si>
    <t>Fuga del hogar.....................</t>
  </si>
  <si>
    <t>Hallazgo de marihuana..............</t>
  </si>
  <si>
    <t>Homicidio doloso...................</t>
  </si>
  <si>
    <t>Homicidio culposo..................</t>
  </si>
  <si>
    <t>Hurto de ganado....................</t>
  </si>
  <si>
    <t>Hurto .............................</t>
  </si>
  <si>
    <t>Incendio...........................</t>
  </si>
  <si>
    <t>Incumplimiento de deberes..........</t>
  </si>
  <si>
    <t>Infracción Código Fiscal...........</t>
  </si>
  <si>
    <t>Inf.Ley Conservación Vida Silvestre</t>
  </si>
  <si>
    <t>Infracción Ley de Armas............</t>
  </si>
  <si>
    <t>Infracción Ley de Salud............</t>
  </si>
  <si>
    <t>Infracción Ley Forestal............</t>
  </si>
  <si>
    <t>Lesiones  .........................</t>
  </si>
  <si>
    <t>Lesiones con arma blanca...........</t>
  </si>
  <si>
    <t>Lesiones con arma de fuego.........</t>
  </si>
  <si>
    <t>Lesiones culposas..................</t>
  </si>
  <si>
    <t>Peculado...........................</t>
  </si>
  <si>
    <t>Peligro de acción culposa..........</t>
  </si>
  <si>
    <t>Rapto..............................</t>
  </si>
  <si>
    <t>Receptación........................</t>
  </si>
  <si>
    <t>Relacion sexual con menor..........</t>
  </si>
  <si>
    <t>Robo de medio de transporte</t>
  </si>
  <si>
    <t xml:space="preserve">    Bicicleta......................</t>
  </si>
  <si>
    <t xml:space="preserve">    Motocicleta....................</t>
  </si>
  <si>
    <t xml:space="preserve">    Vehículo.......................</t>
  </si>
  <si>
    <t>Robo con fuerza sobre las cosas....</t>
  </si>
  <si>
    <t>Robo con violencia sobre personas..</t>
  </si>
  <si>
    <t>Simulación de delito...............</t>
  </si>
  <si>
    <t>Suicidio...........................</t>
  </si>
  <si>
    <t>Sustracción de menor...............</t>
  </si>
  <si>
    <t>Tenencia de droga..................</t>
  </si>
  <si>
    <t>Tenencia de marihuana..............</t>
  </si>
  <si>
    <t>Tentativa de estafa mediante cheque</t>
  </si>
  <si>
    <t>Tentativa de homicidio doloso......</t>
  </si>
  <si>
    <t>Tent.robo con violencia s/personas.</t>
  </si>
  <si>
    <t>Tentativa de suicidio..............</t>
  </si>
  <si>
    <t>Tentativa de violación.............</t>
  </si>
  <si>
    <t>Tráfico de droga...................</t>
  </si>
  <si>
    <t>Uso de documento falso.............</t>
  </si>
  <si>
    <t>Usurpación  .......................</t>
  </si>
  <si>
    <t>Venta de droga.....................</t>
  </si>
  <si>
    <t>Venta de marihuana.................</t>
  </si>
  <si>
    <t>Violación  ........................</t>
  </si>
  <si>
    <t>Violación de domicilio.............</t>
  </si>
  <si>
    <t>Resistencia a la autoridad.........</t>
  </si>
  <si>
    <t>Infracción Ley de Minería..........</t>
  </si>
  <si>
    <t>CASOS ENTRADOS EN LA SUBDELEGACION DE CAÑAS SEGÚN TIPO DE CASO</t>
  </si>
  <si>
    <t>Y CANTON DE OCURRENCIA DURANTE EL AÑO 2001</t>
  </si>
  <si>
    <t>Tila-</t>
  </si>
  <si>
    <t>rán</t>
  </si>
  <si>
    <t>Abanga-</t>
  </si>
  <si>
    <t>res</t>
  </si>
  <si>
    <t>Baga-</t>
  </si>
  <si>
    <t>ces</t>
  </si>
  <si>
    <t>Libe-</t>
  </si>
  <si>
    <t>ria</t>
  </si>
  <si>
    <t>Upa-</t>
  </si>
  <si>
    <t>la</t>
  </si>
  <si>
    <t>Ala-</t>
  </si>
  <si>
    <t>juela</t>
  </si>
  <si>
    <t>San</t>
  </si>
  <si>
    <t>José</t>
  </si>
  <si>
    <t>Punta-</t>
  </si>
  <si>
    <t>renas</t>
  </si>
  <si>
    <t>Poco-</t>
  </si>
  <si>
    <t>cí</t>
  </si>
  <si>
    <t>Here-</t>
  </si>
  <si>
    <t>dia</t>
  </si>
  <si>
    <t>Sara-</t>
  </si>
  <si>
    <t>piquí</t>
  </si>
  <si>
    <t>C A N T O N</t>
  </si>
  <si>
    <t>Abuso de autoridad.....................</t>
  </si>
  <si>
    <t>Abuso sexual a mayor...................</t>
  </si>
  <si>
    <t>abuso sexual a menor...................</t>
  </si>
  <si>
    <t>Administración fraudulenta.............</t>
  </si>
  <si>
    <t>Agresión...............................</t>
  </si>
  <si>
    <t>Amenazas...............................</t>
  </si>
  <si>
    <t>Muerte accidental......................</t>
  </si>
  <si>
    <t>Muerte natural.........................</t>
  </si>
  <si>
    <t>Apropiación y/o retencion indebida.....</t>
  </si>
  <si>
    <t>Atípico................................</t>
  </si>
  <si>
    <t>Averiguar muerte.......................</t>
  </si>
  <si>
    <t>Circulación de moneda falsa............</t>
  </si>
  <si>
    <t>Contaminación de aguas.................</t>
  </si>
  <si>
    <t>Contravención..........................</t>
  </si>
  <si>
    <t>Corrupción de menor....................</t>
  </si>
  <si>
    <t>Cultivo de marihuana...................</t>
  </si>
  <si>
    <t>Daños..................................</t>
  </si>
  <si>
    <t>Denuncia calunniosa....................</t>
  </si>
  <si>
    <t>Denuncia falsa.........................</t>
  </si>
  <si>
    <t>Desaparición de persona................</t>
  </si>
  <si>
    <t>Desobediencia a la autoridad...........</t>
  </si>
  <si>
    <t>Entorpecimiento al servicio público....</t>
  </si>
  <si>
    <t>Estafa  ...............................</t>
  </si>
  <si>
    <t>Estafa mediante cheque.................</t>
  </si>
  <si>
    <t>Estelionato............................</t>
  </si>
  <si>
    <t>Falsedad ideológica....................</t>
  </si>
  <si>
    <t>Falsificación de documento.............</t>
  </si>
  <si>
    <t>Falsificación de señas y marcas........</t>
  </si>
  <si>
    <t>Fraude de simulación...................</t>
  </si>
  <si>
    <t>Fuga del hogar.........................</t>
  </si>
  <si>
    <t>Hallazgo de marihuana..................</t>
  </si>
  <si>
    <t>Homicidio doloso.......................</t>
  </si>
  <si>
    <t>Homicidio culposo......................</t>
  </si>
  <si>
    <t>Hurto de ganado........................</t>
  </si>
  <si>
    <t>Hurto  ................................</t>
  </si>
  <si>
    <t>Incendio...............................</t>
  </si>
  <si>
    <t>Incumplimiento de deberes..............</t>
  </si>
  <si>
    <t>Infracción Código Fiscal...............</t>
  </si>
  <si>
    <t>Infrac. Ley Conservación Vida Silvestre</t>
  </si>
  <si>
    <t>Infracción Ley de Armas................</t>
  </si>
  <si>
    <t>Infracción Ley de Salud................</t>
  </si>
  <si>
    <t>Infracción Ley Forestal................</t>
  </si>
  <si>
    <t>Lesiones  .............................</t>
  </si>
  <si>
    <t>Lesiones con arma blanca...............</t>
  </si>
  <si>
    <t>Lesiones con arma de fuego.............</t>
  </si>
  <si>
    <t>Lesiones culposas......................</t>
  </si>
  <si>
    <t>Libramiento de cheque sin fondos.......</t>
  </si>
  <si>
    <t>Peculado...............................</t>
  </si>
  <si>
    <t>Peligro de accidente culposo...........</t>
  </si>
  <si>
    <t>Rapto..................................</t>
  </si>
  <si>
    <t>Receptación............................</t>
  </si>
  <si>
    <t>Relacion sexual con menor..............</t>
  </si>
  <si>
    <t>Resistencia a la autoridad.............</t>
  </si>
  <si>
    <t xml:space="preserve">    Bicicleta..........................</t>
  </si>
  <si>
    <t xml:space="preserve">    Motocicleta........................</t>
  </si>
  <si>
    <t xml:space="preserve">    Vehículo...........................</t>
  </si>
  <si>
    <t>Robo con fuerza sobre las cosas........</t>
  </si>
  <si>
    <t>Robo con violencia sobre las personas..</t>
  </si>
  <si>
    <t>Simulación de delito...................</t>
  </si>
  <si>
    <t>Suicidio...............................</t>
  </si>
  <si>
    <t>Supresión de documento.................</t>
  </si>
  <si>
    <t>Sustracción de menor...................</t>
  </si>
  <si>
    <t>Tenencia de droga......................</t>
  </si>
  <si>
    <t>Tenencia de marihuana..................</t>
  </si>
  <si>
    <t>Tentativa de estafa mediante cheque....</t>
  </si>
  <si>
    <t>Tentativa de homicidio doloso..........</t>
  </si>
  <si>
    <t>Tent.robo con violencia sobre personas.</t>
  </si>
  <si>
    <t>Tentativa de suicidio..................</t>
  </si>
  <si>
    <t>Tentativa de violación.................</t>
  </si>
  <si>
    <t>Tráfico de droga.......................</t>
  </si>
  <si>
    <t>Uso de documento falso.................</t>
  </si>
  <si>
    <t>Usurpación.............................</t>
  </si>
  <si>
    <t>Venta de droga.........................</t>
  </si>
  <si>
    <t>Venta de marihuana.....................</t>
  </si>
  <si>
    <t>Violación .............................</t>
  </si>
  <si>
    <t>Violación de domicilio.................</t>
  </si>
  <si>
    <t>Ejercicio ilegal de la profesión.......</t>
  </si>
  <si>
    <t>DENUNCIAS ENTRADAS EN LA SUBDELEGACION DE CAÑAS SEGÚN CANTON Y</t>
  </si>
  <si>
    <t>VALOR DE LO SUSTRAIDO POR LOS DELITOS DE ESTAFA, HURTO Y ROBO</t>
  </si>
  <si>
    <t>CANTON</t>
  </si>
  <si>
    <t>DENUNCIAS ENTRADAS</t>
  </si>
  <si>
    <t>VALOR DE LO SUSTRAIDO</t>
  </si>
  <si>
    <t>Con valor conocido</t>
  </si>
  <si>
    <t>Con valor desconocido</t>
  </si>
  <si>
    <t>Cañas............</t>
  </si>
  <si>
    <t>Upala............</t>
  </si>
  <si>
    <t>Tilarán..........</t>
  </si>
  <si>
    <t>Abangares........</t>
  </si>
  <si>
    <t>Bagaces..........</t>
  </si>
  <si>
    <t>DENUNCIAS ENTRADAS CON MONTO CONOCIDO EN LA SUBDELEGACION DE CAÑAS</t>
  </si>
  <si>
    <t>POR LOS DELITOS DE ESTAFA, HURTO Y ROBO Y VALOR PROMEDIO</t>
  </si>
  <si>
    <t>TIPO DE DELITO</t>
  </si>
  <si>
    <t>DENUNCIAS CON MONTO CONOCIDO</t>
  </si>
  <si>
    <t>PROMEDIO POR ACCION</t>
  </si>
  <si>
    <t>Robo fuerza sobre cosas..</t>
  </si>
  <si>
    <t>Robo violencia personas..</t>
  </si>
  <si>
    <t>Robo ½ de transporte.....</t>
  </si>
  <si>
    <t xml:space="preserve">  Bicicleta..............</t>
  </si>
  <si>
    <t xml:space="preserve">  Motocicleta............</t>
  </si>
  <si>
    <t xml:space="preserve">  Automóvil..............</t>
  </si>
  <si>
    <t>Alajuela.........</t>
  </si>
  <si>
    <t>Heredia..........</t>
  </si>
  <si>
    <t>Pococí...........</t>
  </si>
  <si>
    <t>Puntarenas.......</t>
  </si>
  <si>
    <t>San José.........</t>
  </si>
  <si>
    <t>Sarapiquí........</t>
  </si>
  <si>
    <t>-</t>
  </si>
  <si>
    <t>¢ 12,917.000</t>
  </si>
  <si>
    <t>¢    120.000</t>
  </si>
  <si>
    <t>¢ 60,054.133</t>
  </si>
  <si>
    <t>¢    996.000</t>
  </si>
  <si>
    <t>¢  4,800.000</t>
  </si>
  <si>
    <t>¢ 22,470.350</t>
  </si>
  <si>
    <t>¢ 24,317.000</t>
  </si>
  <si>
    <t>¢    700.000</t>
  </si>
  <si>
    <t>¢  1,000.000</t>
  </si>
  <si>
    <t>¢    500.000</t>
  </si>
  <si>
    <t>¢ 127,874.483</t>
  </si>
  <si>
    <t>DURANTE EL AÑO 2001</t>
  </si>
  <si>
    <t>¢ 3,218.133</t>
  </si>
  <si>
    <t>¢ 63,315.250</t>
  </si>
  <si>
    <t>¢ 41,149.100</t>
  </si>
  <si>
    <t>¢ 4,112.000</t>
  </si>
  <si>
    <t>¢ 16,080.000</t>
  </si>
  <si>
    <t>¢ 1,578.000</t>
  </si>
  <si>
    <t>¢ 6,130.000</t>
  </si>
  <si>
    <t>¢ 8,372.000</t>
  </si>
  <si>
    <t>¢ 291.286</t>
  </si>
  <si>
    <t>¢ 321.397</t>
  </si>
  <si>
    <t>¢ 243.486</t>
  </si>
  <si>
    <t>¢ 171.333</t>
  </si>
  <si>
    <t>¢  92.823</t>
  </si>
  <si>
    <t>¢ 557.272</t>
  </si>
  <si>
    <t>¢ 1,395.333</t>
  </si>
  <si>
    <t>¢ 214.542</t>
  </si>
  <si>
    <t>DELITO O CAUSA</t>
  </si>
  <si>
    <t>GENERO</t>
  </si>
  <si>
    <t>MES</t>
  </si>
  <si>
    <t>DE</t>
  </si>
  <si>
    <t xml:space="preserve">Mas </t>
  </si>
  <si>
    <t>Fem</t>
  </si>
  <si>
    <t>Sep</t>
  </si>
  <si>
    <t>DETENCION</t>
  </si>
  <si>
    <t>Agresión.............................................................................................</t>
  </si>
  <si>
    <t>Desacato a la autoridad................................................................</t>
  </si>
  <si>
    <t>Estafa....................................................................................................</t>
  </si>
  <si>
    <t>Favorecimiento real.......................................................................</t>
  </si>
  <si>
    <t>Homicidio doloso...........................................................................</t>
  </si>
  <si>
    <t>Indocumentado................................................................................</t>
  </si>
  <si>
    <t>Lesiones culposas..........................................................................</t>
  </si>
  <si>
    <t>Lesiones..............................................................................................</t>
  </si>
  <si>
    <t>Peculado.............................................................................................</t>
  </si>
  <si>
    <t>Robo.....................................................................................................</t>
  </si>
  <si>
    <t>Tentativa de robo............................................................................</t>
  </si>
  <si>
    <t>Tráfico de droga...............................................................................</t>
  </si>
  <si>
    <t>Usurpación..........................................................................................</t>
  </si>
  <si>
    <t>Usurpación de autoridad...............................................................</t>
  </si>
  <si>
    <t>Violación.............................................................................................</t>
  </si>
  <si>
    <t>Violación de domicilio....................................................................</t>
  </si>
  <si>
    <t>Violencia doméstica......................................................................</t>
  </si>
  <si>
    <t>Por existir orden de captura........................................................</t>
  </si>
  <si>
    <t>SEGÚN TIPO DE CASO, DURANTE EL AÑO 2001</t>
  </si>
  <si>
    <t>Abuso sexual a menor...............</t>
  </si>
  <si>
    <t>Apropiación y retención indebida.....</t>
  </si>
  <si>
    <t>Libramiento de cheque sin fondos.....</t>
  </si>
  <si>
    <t>Supresión de documento..............</t>
  </si>
  <si>
    <t>(1) Incluye estafas mediante cheque.</t>
  </si>
  <si>
    <t>(2) Incluye hurtos de ganado.</t>
  </si>
  <si>
    <t>Estafa (1)...............</t>
  </si>
  <si>
    <t>Hurto (2)...............</t>
  </si>
  <si>
    <t xml:space="preserve">PERSONAS DETENIDAS POR LA SUBDELEGACION DE CAÑAS, SEGÚN DELITO O </t>
  </si>
  <si>
    <t>CAUSA DE DETENCIÓN, GENERO Y MES, DURANTE EL AÑO 2001</t>
  </si>
  <si>
    <t>Abuso sexual.............................</t>
  </si>
  <si>
    <t>Hurto....................................</t>
  </si>
  <si>
    <t>Infracción Ley de Psicotrópicos...........</t>
  </si>
  <si>
    <t>Infracción Ley Forestal...................</t>
  </si>
  <si>
    <t>Infracción Ley de Minería..............</t>
  </si>
  <si>
    <t>Cuadro No.129</t>
  </si>
  <si>
    <t>Cuadro No.130</t>
  </si>
  <si>
    <t>Continuación cuadro No.130</t>
  </si>
  <si>
    <t>Cuadro No.131</t>
  </si>
  <si>
    <t>Continuación cuadro No.131</t>
  </si>
  <si>
    <t>Cuadro No.132</t>
  </si>
  <si>
    <t>Cuadro No.133</t>
  </si>
  <si>
    <t>Cuadro No.134</t>
  </si>
  <si>
    <t>POR ACCION DELICTIVA DURANTE EL AÑO 2001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</si>
</sst>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11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u val="double"/>
      <sz val="11"/>
      <color indexed="8"/>
      <name val="Courier New"/>
      <family val="3"/>
    </font>
    <font>
      <b/>
      <u val="single"/>
      <sz val="11"/>
      <color indexed="8"/>
      <name val="Courier New"/>
      <family val="3"/>
    </font>
    <font>
      <b/>
      <i/>
      <u val="single"/>
      <sz val="11"/>
      <color indexed="8"/>
      <name val="Courier New"/>
      <family val="3"/>
    </font>
    <font>
      <b/>
      <sz val="9"/>
      <color indexed="8"/>
      <name val="Courier New"/>
      <family val="3"/>
    </font>
    <font>
      <b/>
      <sz val="8"/>
      <color indexed="8"/>
      <name val="Courier New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C12" sqref="C12"/>
    </sheetView>
  </sheetViews>
  <sheetFormatPr defaultColWidth="11.421875" defaultRowHeight="21.75" customHeight="1"/>
  <cols>
    <col min="1" max="1" width="34.140625" style="2" customWidth="1"/>
    <col min="2" max="2" width="11.421875" style="2" customWidth="1"/>
    <col min="3" max="3" width="6.28125" style="2" customWidth="1"/>
    <col min="4" max="4" width="5.57421875" style="2" customWidth="1"/>
    <col min="5" max="5" width="6.140625" style="2" customWidth="1"/>
    <col min="6" max="6" width="5.57421875" style="2" customWidth="1"/>
    <col min="7" max="7" width="5.7109375" style="2" customWidth="1"/>
    <col min="8" max="8" width="6.7109375" style="2" customWidth="1"/>
    <col min="9" max="9" width="5.421875" style="2" customWidth="1"/>
    <col min="10" max="10" width="5.57421875" style="2" customWidth="1"/>
    <col min="11" max="12" width="6.7109375" style="2" customWidth="1"/>
    <col min="13" max="13" width="4.8515625" style="2" customWidth="1"/>
    <col min="14" max="14" width="6.7109375" style="2" customWidth="1"/>
    <col min="15" max="16384" width="11.421875" style="2" customWidth="1"/>
  </cols>
  <sheetData>
    <row r="1" spans="1:14" ht="21.75" customHeight="1">
      <c r="A1" s="20" t="s">
        <v>317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1.7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1.75" customHeight="1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1.7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9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 customHeight="1" thickBot="1">
      <c r="A7" s="5"/>
      <c r="B7" s="6" t="s">
        <v>4</v>
      </c>
      <c r="C7" s="74" t="s">
        <v>17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2" ht="13.5" customHeight="1">
      <c r="A8" s="5" t="s">
        <v>3</v>
      </c>
      <c r="B8" s="6"/>
    </row>
    <row r="9" spans="2:14" ht="14.25" customHeight="1">
      <c r="B9" s="7"/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  <c r="M9" s="5" t="s">
        <v>15</v>
      </c>
      <c r="N9" s="5" t="s">
        <v>16</v>
      </c>
    </row>
    <row r="10" spans="1:14" ht="10.5" customHeight="1" thickBot="1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ht="9.75" customHeight="1">
      <c r="B11" s="7"/>
    </row>
    <row r="12" spans="1:14" ht="21.75" customHeight="1">
      <c r="A12" s="5" t="s">
        <v>4</v>
      </c>
      <c r="B12" s="13">
        <f>(B14+B22+B27)</f>
        <v>1317</v>
      </c>
      <c r="C12" s="14">
        <f aca="true" t="shared" si="0" ref="C12:N12">(C14+C22+C27)</f>
        <v>114</v>
      </c>
      <c r="D12" s="14">
        <f t="shared" si="0"/>
        <v>139</v>
      </c>
      <c r="E12" s="14">
        <f t="shared" si="0"/>
        <v>105</v>
      </c>
      <c r="F12" s="14">
        <f t="shared" si="0"/>
        <v>98</v>
      </c>
      <c r="G12" s="14">
        <f t="shared" si="0"/>
        <v>111</v>
      </c>
      <c r="H12" s="14">
        <f t="shared" si="0"/>
        <v>90</v>
      </c>
      <c r="I12" s="14">
        <f t="shared" si="0"/>
        <v>86</v>
      </c>
      <c r="J12" s="14">
        <f t="shared" si="0"/>
        <v>131</v>
      </c>
      <c r="K12" s="14">
        <f t="shared" si="0"/>
        <v>110</v>
      </c>
      <c r="L12" s="14">
        <f t="shared" si="0"/>
        <v>128</v>
      </c>
      <c r="M12" s="14">
        <f t="shared" si="0"/>
        <v>97</v>
      </c>
      <c r="N12" s="14">
        <f t="shared" si="0"/>
        <v>108</v>
      </c>
    </row>
    <row r="13" spans="2:14" ht="21.75" customHeight="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21.75" customHeight="1">
      <c r="A14" s="10" t="s">
        <v>18</v>
      </c>
      <c r="B14" s="17">
        <f aca="true" t="shared" si="1" ref="B14:N14">SUM(B16:B20)</f>
        <v>1010</v>
      </c>
      <c r="C14" s="18">
        <f t="shared" si="1"/>
        <v>87</v>
      </c>
      <c r="D14" s="18">
        <f t="shared" si="1"/>
        <v>113</v>
      </c>
      <c r="E14" s="18">
        <f t="shared" si="1"/>
        <v>79</v>
      </c>
      <c r="F14" s="18">
        <f t="shared" si="1"/>
        <v>78</v>
      </c>
      <c r="G14" s="18">
        <f t="shared" si="1"/>
        <v>84</v>
      </c>
      <c r="H14" s="18">
        <f t="shared" si="1"/>
        <v>61</v>
      </c>
      <c r="I14" s="18">
        <f t="shared" si="1"/>
        <v>53</v>
      </c>
      <c r="J14" s="18">
        <f t="shared" si="1"/>
        <v>101</v>
      </c>
      <c r="K14" s="18">
        <f t="shared" si="1"/>
        <v>86</v>
      </c>
      <c r="L14" s="18">
        <f t="shared" si="1"/>
        <v>103</v>
      </c>
      <c r="M14" s="18">
        <f t="shared" si="1"/>
        <v>75</v>
      </c>
      <c r="N14" s="18">
        <f t="shared" si="1"/>
        <v>90</v>
      </c>
    </row>
    <row r="15" spans="2:14" ht="21.7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1.75" customHeight="1">
      <c r="A16" s="2" t="s">
        <v>21</v>
      </c>
      <c r="B16" s="15">
        <f>SUM(C16:N16)</f>
        <v>703</v>
      </c>
      <c r="C16" s="16">
        <v>58</v>
      </c>
      <c r="D16" s="16">
        <v>86</v>
      </c>
      <c r="E16" s="16">
        <v>54</v>
      </c>
      <c r="F16" s="16">
        <v>54</v>
      </c>
      <c r="G16" s="16">
        <v>52</v>
      </c>
      <c r="H16" s="16">
        <v>44</v>
      </c>
      <c r="I16" s="16">
        <v>40</v>
      </c>
      <c r="J16" s="16">
        <v>61</v>
      </c>
      <c r="K16" s="16">
        <v>62</v>
      </c>
      <c r="L16" s="16">
        <v>72</v>
      </c>
      <c r="M16" s="16">
        <v>59</v>
      </c>
      <c r="N16" s="16">
        <v>61</v>
      </c>
    </row>
    <row r="17" spans="1:14" ht="21.75" customHeight="1">
      <c r="A17" s="2" t="s">
        <v>27</v>
      </c>
      <c r="B17" s="15">
        <f>SUM(C17:N17)</f>
        <v>152</v>
      </c>
      <c r="C17" s="16">
        <v>17</v>
      </c>
      <c r="D17" s="16">
        <v>11</v>
      </c>
      <c r="E17" s="16">
        <v>11</v>
      </c>
      <c r="F17" s="16">
        <v>10</v>
      </c>
      <c r="G17" s="16">
        <v>15</v>
      </c>
      <c r="H17" s="16">
        <v>12</v>
      </c>
      <c r="I17" s="16">
        <v>7</v>
      </c>
      <c r="J17" s="16">
        <v>23</v>
      </c>
      <c r="K17" s="16">
        <v>11</v>
      </c>
      <c r="L17" s="16">
        <v>13</v>
      </c>
      <c r="M17" s="16">
        <v>9</v>
      </c>
      <c r="N17" s="16">
        <v>13</v>
      </c>
    </row>
    <row r="18" spans="1:14" ht="21.75" customHeight="1">
      <c r="A18" s="2" t="s">
        <v>19</v>
      </c>
      <c r="B18" s="15">
        <f>SUM(C18:N18)</f>
        <v>140</v>
      </c>
      <c r="C18" s="16">
        <v>9</v>
      </c>
      <c r="D18" s="16">
        <v>14</v>
      </c>
      <c r="E18" s="16">
        <v>12</v>
      </c>
      <c r="F18" s="16">
        <v>13</v>
      </c>
      <c r="G18" s="16">
        <v>15</v>
      </c>
      <c r="H18" s="16">
        <v>5</v>
      </c>
      <c r="I18" s="16">
        <v>5</v>
      </c>
      <c r="J18" s="16">
        <v>17</v>
      </c>
      <c r="K18" s="16">
        <v>13</v>
      </c>
      <c r="L18" s="16">
        <v>17</v>
      </c>
      <c r="M18" s="16">
        <v>6</v>
      </c>
      <c r="N18" s="16">
        <v>14</v>
      </c>
    </row>
    <row r="19" spans="1:14" ht="21.75" customHeight="1">
      <c r="A19" s="2" t="s">
        <v>20</v>
      </c>
      <c r="B19" s="15">
        <f>SUM(C19:N19)</f>
        <v>14</v>
      </c>
      <c r="C19" s="16">
        <v>2</v>
      </c>
      <c r="D19" s="16">
        <v>2</v>
      </c>
      <c r="E19" s="16">
        <v>2</v>
      </c>
      <c r="F19" s="16">
        <v>1</v>
      </c>
      <c r="G19" s="16">
        <v>2</v>
      </c>
      <c r="H19" s="16">
        <v>0</v>
      </c>
      <c r="I19" s="16">
        <v>1</v>
      </c>
      <c r="J19" s="16">
        <v>0</v>
      </c>
      <c r="K19" s="16">
        <v>0</v>
      </c>
      <c r="L19" s="16">
        <v>1</v>
      </c>
      <c r="M19" s="16">
        <v>1</v>
      </c>
      <c r="N19" s="16">
        <v>2</v>
      </c>
    </row>
    <row r="20" spans="1:14" ht="21.75" customHeight="1">
      <c r="A20" s="2" t="s">
        <v>24</v>
      </c>
      <c r="B20" s="15">
        <f>SUM(C20:N20)</f>
        <v>1</v>
      </c>
      <c r="C20" s="16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2:14" ht="21.75" customHeight="1">
      <c r="B21" s="1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21.75" customHeight="1">
      <c r="A22" s="10" t="s">
        <v>32</v>
      </c>
      <c r="B22" s="17">
        <f aca="true" t="shared" si="2" ref="B22:N22">SUM(B24:B25)</f>
        <v>293</v>
      </c>
      <c r="C22" s="18">
        <f t="shared" si="2"/>
        <v>27</v>
      </c>
      <c r="D22" s="18">
        <f t="shared" si="2"/>
        <v>25</v>
      </c>
      <c r="E22" s="18">
        <f t="shared" si="2"/>
        <v>26</v>
      </c>
      <c r="F22" s="18">
        <f t="shared" si="2"/>
        <v>16</v>
      </c>
      <c r="G22" s="18">
        <f t="shared" si="2"/>
        <v>27</v>
      </c>
      <c r="H22" s="18">
        <f t="shared" si="2"/>
        <v>26</v>
      </c>
      <c r="I22" s="18">
        <f t="shared" si="2"/>
        <v>31</v>
      </c>
      <c r="J22" s="18">
        <f t="shared" si="2"/>
        <v>30</v>
      </c>
      <c r="K22" s="18">
        <f t="shared" si="2"/>
        <v>22</v>
      </c>
      <c r="L22" s="18">
        <f t="shared" si="2"/>
        <v>24</v>
      </c>
      <c r="M22" s="18">
        <f t="shared" si="2"/>
        <v>22</v>
      </c>
      <c r="N22" s="18">
        <f t="shared" si="2"/>
        <v>17</v>
      </c>
    </row>
    <row r="23" spans="2:14" ht="21.75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1.75" customHeight="1">
      <c r="A24" s="2" t="s">
        <v>28</v>
      </c>
      <c r="B24" s="15">
        <f>SUM(C24:N24)</f>
        <v>291</v>
      </c>
      <c r="C24" s="16">
        <v>27</v>
      </c>
      <c r="D24" s="16">
        <v>25</v>
      </c>
      <c r="E24" s="16">
        <v>25</v>
      </c>
      <c r="F24" s="16">
        <v>16</v>
      </c>
      <c r="G24" s="16">
        <v>27</v>
      </c>
      <c r="H24" s="16">
        <v>26</v>
      </c>
      <c r="I24" s="16">
        <v>31</v>
      </c>
      <c r="J24" s="16">
        <v>30</v>
      </c>
      <c r="K24" s="16">
        <v>21</v>
      </c>
      <c r="L24" s="16">
        <v>24</v>
      </c>
      <c r="M24" s="16">
        <v>22</v>
      </c>
      <c r="N24" s="16">
        <v>17</v>
      </c>
    </row>
    <row r="25" spans="1:14" ht="21.75" customHeight="1">
      <c r="A25" s="2" t="s">
        <v>30</v>
      </c>
      <c r="B25" s="15">
        <f>SUM(C25:N25)</f>
        <v>2</v>
      </c>
      <c r="C25" s="16">
        <v>0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</row>
    <row r="26" spans="2:14" ht="21.75" customHeight="1"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21.75" customHeight="1">
      <c r="A27" s="10" t="s">
        <v>29</v>
      </c>
      <c r="B27" s="17">
        <f aca="true" t="shared" si="3" ref="B27:N27">SUM(B29:B35)</f>
        <v>14</v>
      </c>
      <c r="C27" s="18">
        <f t="shared" si="3"/>
        <v>0</v>
      </c>
      <c r="D27" s="18">
        <f t="shared" si="3"/>
        <v>1</v>
      </c>
      <c r="E27" s="18">
        <f t="shared" si="3"/>
        <v>0</v>
      </c>
      <c r="F27" s="18">
        <f t="shared" si="3"/>
        <v>4</v>
      </c>
      <c r="G27" s="18">
        <f t="shared" si="3"/>
        <v>0</v>
      </c>
      <c r="H27" s="18">
        <f t="shared" si="3"/>
        <v>3</v>
      </c>
      <c r="I27" s="18">
        <f t="shared" si="3"/>
        <v>2</v>
      </c>
      <c r="J27" s="18">
        <f t="shared" si="3"/>
        <v>0</v>
      </c>
      <c r="K27" s="18">
        <f t="shared" si="3"/>
        <v>2</v>
      </c>
      <c r="L27" s="18">
        <f t="shared" si="3"/>
        <v>1</v>
      </c>
      <c r="M27" s="18">
        <f t="shared" si="3"/>
        <v>0</v>
      </c>
      <c r="N27" s="18">
        <f t="shared" si="3"/>
        <v>1</v>
      </c>
    </row>
    <row r="28" spans="1:14" ht="21.75" customHeight="1">
      <c r="A28" s="10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21.75" customHeight="1">
      <c r="A29" s="2" t="s">
        <v>31</v>
      </c>
      <c r="B29" s="15">
        <f>SUM(C29:N29)</f>
        <v>8</v>
      </c>
      <c r="C29" s="16">
        <v>0</v>
      </c>
      <c r="D29" s="16">
        <v>0</v>
      </c>
      <c r="E29" s="16">
        <v>0</v>
      </c>
      <c r="F29" s="16">
        <v>4</v>
      </c>
      <c r="G29" s="16">
        <v>0</v>
      </c>
      <c r="H29" s="16">
        <v>1</v>
      </c>
      <c r="I29" s="16">
        <v>2</v>
      </c>
      <c r="J29" s="16">
        <v>0</v>
      </c>
      <c r="K29" s="16">
        <v>0</v>
      </c>
      <c r="L29" s="16">
        <v>1</v>
      </c>
      <c r="M29" s="16">
        <v>0</v>
      </c>
      <c r="N29" s="16">
        <v>0</v>
      </c>
    </row>
    <row r="30" spans="1:14" ht="21.75" customHeight="1">
      <c r="A30" s="2" t="s">
        <v>25</v>
      </c>
      <c r="B30" s="15">
        <f>SUM(C30:N30)</f>
        <v>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2</v>
      </c>
      <c r="I30" s="16">
        <v>0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</row>
    <row r="31" spans="1:14" ht="21.75" customHeight="1">
      <c r="A31" s="2" t="s">
        <v>22</v>
      </c>
      <c r="B31" s="15">
        <f>SUM(C31:N31)</f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</v>
      </c>
    </row>
    <row r="32" spans="1:14" ht="21.75" customHeight="1">
      <c r="A32" s="2" t="s">
        <v>23</v>
      </c>
      <c r="B32" s="15">
        <f>SUM(C32:N32)</f>
        <v>1</v>
      </c>
      <c r="C32" s="16">
        <v>0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ht="21.75" customHeight="1">
      <c r="A33" s="2" t="s">
        <v>26</v>
      </c>
      <c r="B33" s="15">
        <f>SUM(C33:N33)</f>
        <v>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>
        <v>0</v>
      </c>
      <c r="M33" s="16">
        <v>0</v>
      </c>
      <c r="N33" s="16">
        <v>0</v>
      </c>
    </row>
    <row r="34" spans="1:14" ht="21.75" customHeight="1" thickBot="1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</sheetData>
  <mergeCells count="3">
    <mergeCell ref="C7:N7"/>
    <mergeCell ref="A3:N3"/>
    <mergeCell ref="A4:N4"/>
  </mergeCells>
  <printOptions horizontalCentered="1"/>
  <pageMargins left="0.45" right="0.3937007874015748" top="1.99" bottom="0.7874015748031497" header="0" footer="0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34">
      <selection activeCell="F57" sqref="F57"/>
    </sheetView>
  </sheetViews>
  <sheetFormatPr defaultColWidth="11.421875" defaultRowHeight="12" customHeight="1"/>
  <cols>
    <col min="1" max="1" width="45.7109375" style="11" customWidth="1"/>
    <col min="2" max="3" width="11.421875" style="11" customWidth="1"/>
    <col min="4" max="4" width="15.140625" style="11" customWidth="1"/>
    <col min="5" max="5" width="15.421875" style="11" customWidth="1"/>
    <col min="6" max="16384" width="11.421875" style="11" customWidth="1"/>
  </cols>
  <sheetData>
    <row r="1" ht="12" customHeight="1">
      <c r="A1" s="20" t="s">
        <v>318</v>
      </c>
    </row>
    <row r="3" spans="1:5" ht="12" customHeight="1">
      <c r="A3" s="75" t="s">
        <v>34</v>
      </c>
      <c r="B3" s="75"/>
      <c r="C3" s="75"/>
      <c r="D3" s="75"/>
      <c r="E3" s="75"/>
    </row>
    <row r="4" spans="1:5" ht="12" customHeight="1">
      <c r="A4" s="75" t="s">
        <v>301</v>
      </c>
      <c r="B4" s="75"/>
      <c r="C4" s="75"/>
      <c r="D4" s="75"/>
      <c r="E4" s="75"/>
    </row>
    <row r="6" ht="12" customHeight="1" thickBot="1"/>
    <row r="7" spans="1:5" ht="6" customHeight="1">
      <c r="A7" s="21"/>
      <c r="B7" s="22"/>
      <c r="C7" s="21"/>
      <c r="D7" s="21"/>
      <c r="E7" s="21"/>
    </row>
    <row r="8" spans="1:5" ht="13.5" customHeight="1" thickBot="1">
      <c r="A8" s="12"/>
      <c r="B8" s="23"/>
      <c r="C8" s="76" t="s">
        <v>40</v>
      </c>
      <c r="D8" s="76"/>
      <c r="E8" s="76"/>
    </row>
    <row r="9" spans="1:5" ht="14.25" customHeight="1">
      <c r="A9" s="12" t="s">
        <v>35</v>
      </c>
      <c r="B9" s="23" t="s">
        <v>4</v>
      </c>
      <c r="C9" s="12" t="s">
        <v>36</v>
      </c>
      <c r="D9" s="12" t="s">
        <v>37</v>
      </c>
      <c r="E9" s="12" t="s">
        <v>38</v>
      </c>
    </row>
    <row r="10" spans="2:5" ht="12" customHeight="1">
      <c r="B10" s="19"/>
      <c r="C10" s="12"/>
      <c r="D10" s="12"/>
      <c r="E10" s="12" t="s">
        <v>39</v>
      </c>
    </row>
    <row r="11" spans="1:5" ht="12" customHeight="1" thickBot="1">
      <c r="A11" s="24"/>
      <c r="B11" s="25"/>
      <c r="C11" s="24"/>
      <c r="D11" s="24"/>
      <c r="E11" s="24"/>
    </row>
    <row r="12" ht="12" customHeight="1">
      <c r="B12" s="19"/>
    </row>
    <row r="13" spans="1:5" ht="12" customHeight="1">
      <c r="A13" s="12" t="s">
        <v>4</v>
      </c>
      <c r="B13" s="17">
        <f>SUM(B15:B113)-(B76)</f>
        <v>1317</v>
      </c>
      <c r="C13" s="18">
        <f>SUM(C15:C113)-(C76)</f>
        <v>771</v>
      </c>
      <c r="D13" s="18">
        <f>SUM(D15:D113)-(D76)</f>
        <v>731</v>
      </c>
      <c r="E13" s="18">
        <f>SUM(E15:E113)-(E76)</f>
        <v>40</v>
      </c>
    </row>
    <row r="14" ht="12" customHeight="1">
      <c r="B14" s="19"/>
    </row>
    <row r="15" spans="1:5" ht="12" customHeight="1">
      <c r="A15" s="11" t="s">
        <v>41</v>
      </c>
      <c r="B15" s="15">
        <v>9</v>
      </c>
      <c r="C15" s="16">
        <f aca="true" t="shared" si="0" ref="C15:C53">SUM(D15:E15)</f>
        <v>8</v>
      </c>
      <c r="D15" s="16">
        <v>8</v>
      </c>
      <c r="E15" s="16">
        <v>0</v>
      </c>
    </row>
    <row r="16" spans="1:5" ht="12" customHeight="1">
      <c r="A16" s="11" t="s">
        <v>42</v>
      </c>
      <c r="B16" s="15">
        <v>1</v>
      </c>
      <c r="C16" s="16">
        <f t="shared" si="0"/>
        <v>1</v>
      </c>
      <c r="D16" s="16">
        <v>1</v>
      </c>
      <c r="E16" s="16">
        <v>0</v>
      </c>
    </row>
    <row r="17" spans="1:5" ht="12" customHeight="1">
      <c r="A17" s="11" t="s">
        <v>302</v>
      </c>
      <c r="B17" s="15">
        <v>15</v>
      </c>
      <c r="C17" s="16">
        <f t="shared" si="0"/>
        <v>10</v>
      </c>
      <c r="D17" s="16">
        <v>10</v>
      </c>
      <c r="E17" s="16">
        <v>0</v>
      </c>
    </row>
    <row r="18" spans="1:5" ht="12" customHeight="1">
      <c r="A18" s="11" t="s">
        <v>43</v>
      </c>
      <c r="B18" s="15">
        <v>1</v>
      </c>
      <c r="C18" s="16">
        <f t="shared" si="0"/>
        <v>1</v>
      </c>
      <c r="D18" s="16">
        <v>1</v>
      </c>
      <c r="E18" s="16">
        <v>0</v>
      </c>
    </row>
    <row r="19" spans="1:5" ht="12" customHeight="1">
      <c r="A19" s="11" t="s">
        <v>44</v>
      </c>
      <c r="B19" s="15">
        <v>44</v>
      </c>
      <c r="C19" s="16">
        <f t="shared" si="0"/>
        <v>41</v>
      </c>
      <c r="D19" s="16">
        <v>41</v>
      </c>
      <c r="E19" s="16">
        <v>0</v>
      </c>
    </row>
    <row r="20" spans="1:5" ht="12" customHeight="1">
      <c r="A20" s="11" t="s">
        <v>46</v>
      </c>
      <c r="B20" s="15">
        <v>6</v>
      </c>
      <c r="C20" s="16">
        <f t="shared" si="0"/>
        <v>6</v>
      </c>
      <c r="D20" s="16">
        <v>6</v>
      </c>
      <c r="E20" s="16">
        <v>0</v>
      </c>
    </row>
    <row r="21" spans="1:5" ht="12" customHeight="1">
      <c r="A21" s="11" t="s">
        <v>303</v>
      </c>
      <c r="B21" s="15">
        <v>4</v>
      </c>
      <c r="C21" s="16">
        <f t="shared" si="0"/>
        <v>5</v>
      </c>
      <c r="D21" s="16">
        <v>4</v>
      </c>
      <c r="E21" s="16">
        <v>1</v>
      </c>
    </row>
    <row r="22" spans="1:5" ht="12" customHeight="1">
      <c r="A22" s="11" t="s">
        <v>49</v>
      </c>
      <c r="B22" s="15">
        <v>6</v>
      </c>
      <c r="C22" s="16">
        <f t="shared" si="0"/>
        <v>0</v>
      </c>
      <c r="D22" s="16">
        <v>0</v>
      </c>
      <c r="E22" s="16">
        <v>0</v>
      </c>
    </row>
    <row r="23" spans="1:5" ht="12" customHeight="1">
      <c r="A23" s="11" t="s">
        <v>50</v>
      </c>
      <c r="B23" s="15">
        <v>50</v>
      </c>
      <c r="C23" s="16">
        <f t="shared" si="0"/>
        <v>36</v>
      </c>
      <c r="D23" s="16">
        <v>36</v>
      </c>
      <c r="E23" s="16">
        <v>0</v>
      </c>
    </row>
    <row r="24" spans="1:5" ht="12" customHeight="1">
      <c r="A24" s="11" t="s">
        <v>51</v>
      </c>
      <c r="B24" s="15">
        <v>1</v>
      </c>
      <c r="C24" s="16">
        <f t="shared" si="0"/>
        <v>1</v>
      </c>
      <c r="D24" s="16">
        <v>1</v>
      </c>
      <c r="E24" s="16">
        <v>0</v>
      </c>
    </row>
    <row r="25" spans="1:5" ht="12" customHeight="1">
      <c r="A25" s="11" t="s">
        <v>53</v>
      </c>
      <c r="B25" s="15">
        <v>1</v>
      </c>
      <c r="C25" s="16">
        <f t="shared" si="0"/>
        <v>1</v>
      </c>
      <c r="D25" s="16">
        <v>1</v>
      </c>
      <c r="E25" s="16">
        <v>0</v>
      </c>
    </row>
    <row r="26" spans="1:5" ht="12" customHeight="1">
      <c r="A26" s="11" t="s">
        <v>54</v>
      </c>
      <c r="B26" s="15">
        <v>2</v>
      </c>
      <c r="C26" s="16">
        <f t="shared" si="0"/>
        <v>0</v>
      </c>
      <c r="D26" s="16">
        <v>0</v>
      </c>
      <c r="E26" s="16">
        <v>0</v>
      </c>
    </row>
    <row r="27" spans="1:5" ht="12" customHeight="1">
      <c r="A27" s="11" t="s">
        <v>55</v>
      </c>
      <c r="B27" s="15">
        <v>53</v>
      </c>
      <c r="C27" s="16">
        <f t="shared" si="0"/>
        <v>36</v>
      </c>
      <c r="D27" s="16">
        <v>36</v>
      </c>
      <c r="E27" s="16">
        <v>0</v>
      </c>
    </row>
    <row r="28" spans="1:5" ht="12" customHeight="1">
      <c r="A28" s="11" t="s">
        <v>56</v>
      </c>
      <c r="B28" s="15">
        <v>1</v>
      </c>
      <c r="C28" s="16">
        <f t="shared" si="0"/>
        <v>1</v>
      </c>
      <c r="D28" s="16">
        <v>1</v>
      </c>
      <c r="E28" s="16">
        <v>0</v>
      </c>
    </row>
    <row r="29" spans="1:5" ht="12" customHeight="1">
      <c r="A29" s="11" t="s">
        <v>57</v>
      </c>
      <c r="B29" s="15">
        <v>9</v>
      </c>
      <c r="C29" s="16">
        <f t="shared" si="0"/>
        <v>9</v>
      </c>
      <c r="D29" s="16">
        <v>9</v>
      </c>
      <c r="E29" s="16">
        <v>0</v>
      </c>
    </row>
    <row r="30" spans="1:5" ht="12" customHeight="1">
      <c r="A30" s="11" t="s">
        <v>58</v>
      </c>
      <c r="B30" s="15">
        <v>23</v>
      </c>
      <c r="C30" s="16">
        <f t="shared" si="0"/>
        <v>21</v>
      </c>
      <c r="D30" s="16">
        <v>21</v>
      </c>
      <c r="E30" s="16">
        <v>0</v>
      </c>
    </row>
    <row r="31" spans="1:5" ht="12" customHeight="1">
      <c r="A31" s="11" t="s">
        <v>59</v>
      </c>
      <c r="B31" s="15">
        <v>8</v>
      </c>
      <c r="C31" s="16">
        <f t="shared" si="0"/>
        <v>8</v>
      </c>
      <c r="D31" s="16">
        <v>8</v>
      </c>
      <c r="E31" s="16">
        <v>0</v>
      </c>
    </row>
    <row r="32" spans="1:5" ht="12" customHeight="1">
      <c r="A32" s="11" t="s">
        <v>60</v>
      </c>
      <c r="B32" s="15">
        <v>2</v>
      </c>
      <c r="C32" s="16">
        <f t="shared" si="0"/>
        <v>2</v>
      </c>
      <c r="D32" s="16">
        <v>2</v>
      </c>
      <c r="E32" s="16">
        <v>0</v>
      </c>
    </row>
    <row r="33" spans="1:5" ht="12" customHeight="1">
      <c r="A33" s="11" t="s">
        <v>33</v>
      </c>
      <c r="B33" s="15">
        <v>1</v>
      </c>
      <c r="C33" s="16">
        <f t="shared" si="0"/>
        <v>0</v>
      </c>
      <c r="D33" s="16">
        <v>0</v>
      </c>
      <c r="E33" s="16">
        <v>0</v>
      </c>
    </row>
    <row r="34" spans="1:5" ht="12" customHeight="1">
      <c r="A34" s="11" t="s">
        <v>61</v>
      </c>
      <c r="B34" s="15">
        <v>22</v>
      </c>
      <c r="C34" s="16">
        <f t="shared" si="0"/>
        <v>18</v>
      </c>
      <c r="D34" s="16">
        <v>17</v>
      </c>
      <c r="E34" s="16">
        <v>1</v>
      </c>
    </row>
    <row r="35" spans="1:5" ht="12" customHeight="1">
      <c r="A35" s="11" t="s">
        <v>62</v>
      </c>
      <c r="B35" s="15">
        <v>11</v>
      </c>
      <c r="C35" s="16">
        <f t="shared" si="0"/>
        <v>7</v>
      </c>
      <c r="D35" s="16">
        <v>6</v>
      </c>
      <c r="E35" s="16">
        <v>1</v>
      </c>
    </row>
    <row r="36" spans="1:5" ht="12" customHeight="1">
      <c r="A36" s="11" t="s">
        <v>63</v>
      </c>
      <c r="B36" s="15">
        <v>1</v>
      </c>
      <c r="C36" s="16">
        <f t="shared" si="0"/>
        <v>1</v>
      </c>
      <c r="D36" s="16">
        <v>1</v>
      </c>
      <c r="E36" s="16">
        <v>0</v>
      </c>
    </row>
    <row r="37" spans="1:5" ht="12" customHeight="1">
      <c r="A37" s="11" t="s">
        <v>64</v>
      </c>
      <c r="B37" s="15">
        <v>1</v>
      </c>
      <c r="C37" s="16">
        <f t="shared" si="0"/>
        <v>1</v>
      </c>
      <c r="D37" s="16">
        <v>1</v>
      </c>
      <c r="E37" s="16">
        <v>0</v>
      </c>
    </row>
    <row r="38" spans="1:5" ht="12" customHeight="1">
      <c r="A38" s="11" t="s">
        <v>65</v>
      </c>
      <c r="B38" s="15">
        <v>3</v>
      </c>
      <c r="C38" s="16">
        <f t="shared" si="0"/>
        <v>3</v>
      </c>
      <c r="D38" s="16">
        <v>3</v>
      </c>
      <c r="E38" s="16">
        <v>0</v>
      </c>
    </row>
    <row r="39" spans="1:5" ht="12" customHeight="1">
      <c r="A39" s="11" t="s">
        <v>66</v>
      </c>
      <c r="B39" s="15">
        <v>29</v>
      </c>
      <c r="C39" s="16">
        <f t="shared" si="0"/>
        <v>8</v>
      </c>
      <c r="D39" s="16">
        <v>8</v>
      </c>
      <c r="E39" s="16">
        <v>0</v>
      </c>
    </row>
    <row r="40" spans="1:5" ht="12" customHeight="1">
      <c r="A40" s="11" t="s">
        <v>67</v>
      </c>
      <c r="B40" s="15">
        <v>1</v>
      </c>
      <c r="C40" s="16">
        <f t="shared" si="0"/>
        <v>0</v>
      </c>
      <c r="D40" s="16">
        <v>0</v>
      </c>
      <c r="E40" s="16">
        <v>0</v>
      </c>
    </row>
    <row r="41" spans="1:5" ht="12" customHeight="1">
      <c r="A41" s="11" t="s">
        <v>68</v>
      </c>
      <c r="B41" s="15">
        <v>14</v>
      </c>
      <c r="C41" s="16">
        <f t="shared" si="0"/>
        <v>13</v>
      </c>
      <c r="D41" s="16">
        <v>13</v>
      </c>
      <c r="E41" s="16">
        <v>0</v>
      </c>
    </row>
    <row r="42" spans="1:5" ht="12" customHeight="1">
      <c r="A42" s="11" t="s">
        <v>69</v>
      </c>
      <c r="B42" s="15">
        <v>1</v>
      </c>
      <c r="C42" s="16">
        <f t="shared" si="0"/>
        <v>0</v>
      </c>
      <c r="D42" s="16">
        <v>0</v>
      </c>
      <c r="E42" s="16">
        <v>0</v>
      </c>
    </row>
    <row r="43" spans="1:5" ht="12" customHeight="1">
      <c r="A43" s="11" t="s">
        <v>71</v>
      </c>
      <c r="B43" s="15">
        <v>24</v>
      </c>
      <c r="C43" s="16">
        <f t="shared" si="0"/>
        <v>23</v>
      </c>
      <c r="D43" s="16">
        <v>23</v>
      </c>
      <c r="E43" s="16">
        <v>0</v>
      </c>
    </row>
    <row r="44" spans="1:5" ht="12" customHeight="1">
      <c r="A44" s="11" t="s">
        <v>70</v>
      </c>
      <c r="B44" s="15">
        <v>5</v>
      </c>
      <c r="C44" s="16">
        <f t="shared" si="0"/>
        <v>5</v>
      </c>
      <c r="D44" s="16">
        <v>5</v>
      </c>
      <c r="E44" s="16">
        <v>0</v>
      </c>
    </row>
    <row r="45" spans="1:5" ht="12" customHeight="1">
      <c r="A45" s="11" t="s">
        <v>73</v>
      </c>
      <c r="B45" s="15">
        <v>210</v>
      </c>
      <c r="C45" s="16">
        <f t="shared" si="0"/>
        <v>63</v>
      </c>
      <c r="D45" s="16">
        <v>58</v>
      </c>
      <c r="E45" s="16">
        <v>5</v>
      </c>
    </row>
    <row r="46" spans="1:5" ht="12" customHeight="1">
      <c r="A46" s="11" t="s">
        <v>72</v>
      </c>
      <c r="B46" s="15">
        <v>89</v>
      </c>
      <c r="C46" s="16">
        <f t="shared" si="0"/>
        <v>45</v>
      </c>
      <c r="D46" s="16">
        <v>39</v>
      </c>
      <c r="E46" s="16">
        <v>6</v>
      </c>
    </row>
    <row r="47" spans="1:5" ht="12" customHeight="1">
      <c r="A47" s="11" t="s">
        <v>74</v>
      </c>
      <c r="B47" s="15">
        <v>7</v>
      </c>
      <c r="C47" s="16">
        <f t="shared" si="0"/>
        <v>2</v>
      </c>
      <c r="D47" s="16">
        <v>2</v>
      </c>
      <c r="E47" s="16">
        <v>0</v>
      </c>
    </row>
    <row r="48" spans="1:5" ht="12" customHeight="1">
      <c r="A48" s="11" t="s">
        <v>75</v>
      </c>
      <c r="B48" s="15">
        <v>4</v>
      </c>
      <c r="C48" s="16">
        <f t="shared" si="0"/>
        <v>5</v>
      </c>
      <c r="D48" s="16">
        <v>4</v>
      </c>
      <c r="E48" s="16">
        <v>1</v>
      </c>
    </row>
    <row r="49" spans="1:5" ht="12" customHeight="1">
      <c r="A49" s="11" t="s">
        <v>77</v>
      </c>
      <c r="B49" s="15">
        <v>2</v>
      </c>
      <c r="C49" s="16">
        <f t="shared" si="0"/>
        <v>2</v>
      </c>
      <c r="D49" s="16">
        <v>2</v>
      </c>
      <c r="E49" s="16">
        <v>0</v>
      </c>
    </row>
    <row r="50" spans="1:5" ht="12" customHeight="1">
      <c r="A50" s="11" t="s">
        <v>76</v>
      </c>
      <c r="B50" s="15">
        <v>8</v>
      </c>
      <c r="C50" s="16">
        <f t="shared" si="0"/>
        <v>6</v>
      </c>
      <c r="D50" s="16">
        <v>6</v>
      </c>
      <c r="E50" s="16">
        <v>0</v>
      </c>
    </row>
    <row r="51" spans="1:5" ht="12" customHeight="1">
      <c r="A51" s="11" t="s">
        <v>78</v>
      </c>
      <c r="B51" s="15">
        <v>20</v>
      </c>
      <c r="C51" s="16">
        <f t="shared" si="0"/>
        <v>18</v>
      </c>
      <c r="D51" s="16">
        <v>18</v>
      </c>
      <c r="E51" s="16">
        <v>0</v>
      </c>
    </row>
    <row r="52" spans="1:5" ht="12" customHeight="1">
      <c r="A52" s="11" t="s">
        <v>114</v>
      </c>
      <c r="B52" s="15">
        <v>1</v>
      </c>
      <c r="C52" s="16">
        <f t="shared" si="0"/>
        <v>1</v>
      </c>
      <c r="D52" s="16">
        <v>1</v>
      </c>
      <c r="E52" s="16">
        <v>0</v>
      </c>
    </row>
    <row r="53" spans="1:5" ht="12" customHeight="1">
      <c r="A53" s="11" t="s">
        <v>79</v>
      </c>
      <c r="B53" s="15">
        <v>1</v>
      </c>
      <c r="C53" s="16">
        <f t="shared" si="0"/>
        <v>1</v>
      </c>
      <c r="D53" s="16">
        <v>1</v>
      </c>
      <c r="E53" s="16">
        <v>0</v>
      </c>
    </row>
    <row r="54" spans="1:5" ht="12" customHeight="1">
      <c r="A54" s="11" t="s">
        <v>80</v>
      </c>
      <c r="B54" s="15">
        <v>17</v>
      </c>
      <c r="C54" s="16">
        <f aca="true" t="shared" si="1" ref="C54:C76">SUM(D54:E54)</f>
        <v>14</v>
      </c>
      <c r="D54" s="16">
        <v>12</v>
      </c>
      <c r="E54" s="16">
        <v>2</v>
      </c>
    </row>
    <row r="55" spans="1:5" ht="12" customHeight="1">
      <c r="A55" s="11" t="s">
        <v>81</v>
      </c>
      <c r="B55" s="15">
        <v>14</v>
      </c>
      <c r="C55" s="16">
        <f t="shared" si="1"/>
        <v>11</v>
      </c>
      <c r="D55" s="16">
        <v>10</v>
      </c>
      <c r="E55" s="16">
        <v>1</v>
      </c>
    </row>
    <row r="56" spans="1:5" ht="12" customHeight="1">
      <c r="A56" s="11" t="s">
        <v>82</v>
      </c>
      <c r="B56" s="15">
        <v>4</v>
      </c>
      <c r="C56" s="16">
        <f t="shared" si="1"/>
        <v>3</v>
      </c>
      <c r="D56" s="16">
        <v>3</v>
      </c>
      <c r="E56" s="16">
        <v>0</v>
      </c>
    </row>
    <row r="57" spans="1:5" ht="12" customHeight="1">
      <c r="A57" s="11" t="s">
        <v>83</v>
      </c>
      <c r="B57" s="15">
        <v>1</v>
      </c>
      <c r="C57" s="16">
        <f t="shared" si="1"/>
        <v>1</v>
      </c>
      <c r="D57" s="16">
        <v>1</v>
      </c>
      <c r="E57" s="16">
        <v>0</v>
      </c>
    </row>
    <row r="58" spans="1:5" ht="12" customHeight="1">
      <c r="A58" s="11" t="s">
        <v>84</v>
      </c>
      <c r="B58" s="15">
        <v>26</v>
      </c>
      <c r="C58" s="16">
        <f t="shared" si="1"/>
        <v>19</v>
      </c>
      <c r="D58" s="16">
        <v>19</v>
      </c>
      <c r="E58" s="16">
        <v>0</v>
      </c>
    </row>
    <row r="59" spans="1:5" ht="15" customHeight="1" thickBot="1">
      <c r="A59" s="20" t="s">
        <v>319</v>
      </c>
      <c r="B59" s="28"/>
      <c r="C59" s="16"/>
      <c r="D59" s="16"/>
      <c r="E59" s="16"/>
    </row>
    <row r="60" spans="1:5" ht="12" customHeight="1">
      <c r="A60" s="21"/>
      <c r="B60" s="22"/>
      <c r="C60" s="21"/>
      <c r="D60" s="21"/>
      <c r="E60" s="21"/>
    </row>
    <row r="61" spans="1:5" ht="13.5" customHeight="1" thickBot="1">
      <c r="A61" s="12"/>
      <c r="B61" s="23"/>
      <c r="C61" s="76" t="s">
        <v>40</v>
      </c>
      <c r="D61" s="76"/>
      <c r="E61" s="76"/>
    </row>
    <row r="62" spans="1:5" ht="12" customHeight="1">
      <c r="A62" s="12" t="s">
        <v>35</v>
      </c>
      <c r="B62" s="23" t="s">
        <v>4</v>
      </c>
      <c r="C62" s="12" t="s">
        <v>36</v>
      </c>
      <c r="D62" s="12" t="s">
        <v>37</v>
      </c>
      <c r="E62" s="12" t="s">
        <v>38</v>
      </c>
    </row>
    <row r="63" spans="2:5" ht="12" customHeight="1">
      <c r="B63" s="19"/>
      <c r="C63" s="12"/>
      <c r="D63" s="12"/>
      <c r="E63" s="12" t="s">
        <v>39</v>
      </c>
    </row>
    <row r="64" spans="1:5" ht="12" customHeight="1" thickBot="1">
      <c r="A64" s="24"/>
      <c r="B64" s="25"/>
      <c r="C64" s="24"/>
      <c r="D64" s="24"/>
      <c r="E64" s="24"/>
    </row>
    <row r="65" spans="2:5" ht="12" customHeight="1">
      <c r="B65" s="15"/>
      <c r="C65" s="16"/>
      <c r="D65" s="16"/>
      <c r="E65" s="16"/>
    </row>
    <row r="66" spans="1:5" ht="12" customHeight="1">
      <c r="A66" s="11" t="s">
        <v>304</v>
      </c>
      <c r="B66" s="15">
        <v>7</v>
      </c>
      <c r="C66" s="16">
        <f t="shared" si="1"/>
        <v>7</v>
      </c>
      <c r="D66" s="16">
        <v>7</v>
      </c>
      <c r="E66" s="16">
        <v>0</v>
      </c>
    </row>
    <row r="67" spans="1:5" ht="12" customHeight="1">
      <c r="A67" s="11" t="s">
        <v>45</v>
      </c>
      <c r="B67" s="15">
        <v>12</v>
      </c>
      <c r="C67" s="16">
        <f t="shared" si="1"/>
        <v>12</v>
      </c>
      <c r="D67" s="16">
        <v>12</v>
      </c>
      <c r="E67" s="16">
        <v>0</v>
      </c>
    </row>
    <row r="68" spans="1:5" ht="12" customHeight="1">
      <c r="A68" s="11" t="s">
        <v>47</v>
      </c>
      <c r="B68" s="15">
        <v>15</v>
      </c>
      <c r="C68" s="16">
        <f t="shared" si="1"/>
        <v>15</v>
      </c>
      <c r="D68" s="16">
        <v>15</v>
      </c>
      <c r="E68" s="16">
        <v>0</v>
      </c>
    </row>
    <row r="69" spans="1:5" ht="12" customHeight="1">
      <c r="A69" s="11" t="s">
        <v>85</v>
      </c>
      <c r="B69" s="15">
        <v>4</v>
      </c>
      <c r="C69" s="16">
        <f t="shared" si="1"/>
        <v>3</v>
      </c>
      <c r="D69" s="16">
        <v>3</v>
      </c>
      <c r="E69" s="16">
        <v>0</v>
      </c>
    </row>
    <row r="70" spans="1:5" ht="12" customHeight="1">
      <c r="A70" s="11" t="s">
        <v>86</v>
      </c>
      <c r="B70" s="15">
        <v>3</v>
      </c>
      <c r="C70" s="16">
        <f t="shared" si="1"/>
        <v>0</v>
      </c>
      <c r="D70" s="16">
        <v>0</v>
      </c>
      <c r="E70" s="16">
        <v>0</v>
      </c>
    </row>
    <row r="71" spans="1:5" ht="12" customHeight="1">
      <c r="A71" s="11" t="s">
        <v>87</v>
      </c>
      <c r="B71" s="15">
        <v>4</v>
      </c>
      <c r="C71" s="16">
        <f t="shared" si="1"/>
        <v>2</v>
      </c>
      <c r="D71" s="16">
        <v>2</v>
      </c>
      <c r="E71" s="16">
        <v>0</v>
      </c>
    </row>
    <row r="72" spans="1:5" ht="12" customHeight="1">
      <c r="A72" s="11" t="s">
        <v>88</v>
      </c>
      <c r="B72" s="15">
        <v>9</v>
      </c>
      <c r="C72" s="16">
        <f t="shared" si="1"/>
        <v>14</v>
      </c>
      <c r="D72" s="16">
        <v>8</v>
      </c>
      <c r="E72" s="16">
        <v>6</v>
      </c>
    </row>
    <row r="73" spans="1:5" ht="12" customHeight="1">
      <c r="A73" s="11" t="s">
        <v>89</v>
      </c>
      <c r="B73" s="15">
        <v>1</v>
      </c>
      <c r="C73" s="16">
        <f t="shared" si="1"/>
        <v>1</v>
      </c>
      <c r="D73" s="16">
        <v>1</v>
      </c>
      <c r="E73" s="16">
        <v>0</v>
      </c>
    </row>
    <row r="74" spans="1:5" ht="12" customHeight="1">
      <c r="A74" s="11" t="s">
        <v>113</v>
      </c>
      <c r="B74" s="15">
        <v>4</v>
      </c>
      <c r="C74" s="16">
        <f t="shared" si="1"/>
        <v>4</v>
      </c>
      <c r="D74" s="16">
        <v>3</v>
      </c>
      <c r="E74" s="16">
        <v>1</v>
      </c>
    </row>
    <row r="75" spans="2:5" ht="12" customHeight="1">
      <c r="B75" s="15"/>
      <c r="C75" s="16"/>
      <c r="D75" s="16"/>
      <c r="E75" s="16">
        <v>0</v>
      </c>
    </row>
    <row r="76" spans="1:5" ht="12" customHeight="1">
      <c r="A76" s="26" t="s">
        <v>90</v>
      </c>
      <c r="B76" s="27">
        <f>SUM(B78:B80)</f>
        <v>54</v>
      </c>
      <c r="C76" s="26">
        <f t="shared" si="1"/>
        <v>33</v>
      </c>
      <c r="D76" s="26">
        <f>SUM(D78:D80)</f>
        <v>31</v>
      </c>
      <c r="E76" s="26">
        <f>SUM(E78:E80)</f>
        <v>2</v>
      </c>
    </row>
    <row r="77" spans="1:5" ht="12" customHeight="1">
      <c r="A77" s="26"/>
      <c r="B77" s="15"/>
      <c r="C77" s="16"/>
      <c r="D77" s="16"/>
      <c r="E77" s="16"/>
    </row>
    <row r="78" spans="1:5" ht="12" customHeight="1">
      <c r="A78" s="11" t="s">
        <v>91</v>
      </c>
      <c r="B78" s="15">
        <v>25</v>
      </c>
      <c r="C78" s="16">
        <f>SUM(D78:E78)</f>
        <v>16</v>
      </c>
      <c r="D78" s="16">
        <v>16</v>
      </c>
      <c r="E78" s="16">
        <v>0</v>
      </c>
    </row>
    <row r="79" spans="1:5" ht="12" customHeight="1">
      <c r="A79" s="11" t="s">
        <v>92</v>
      </c>
      <c r="B79" s="15">
        <v>18</v>
      </c>
      <c r="C79" s="16">
        <f>SUM(D79:E79)</f>
        <v>13</v>
      </c>
      <c r="D79" s="16">
        <v>11</v>
      </c>
      <c r="E79" s="16">
        <v>2</v>
      </c>
    </row>
    <row r="80" spans="1:5" ht="12" customHeight="1">
      <c r="A80" s="11" t="s">
        <v>93</v>
      </c>
      <c r="B80" s="15">
        <v>11</v>
      </c>
      <c r="C80" s="16">
        <f>SUM(D80:E80)</f>
        <v>4</v>
      </c>
      <c r="D80" s="16">
        <v>4</v>
      </c>
      <c r="E80" s="16">
        <v>0</v>
      </c>
    </row>
    <row r="81" ht="12" customHeight="1">
      <c r="B81" s="19"/>
    </row>
    <row r="82" spans="1:5" ht="12" customHeight="1">
      <c r="A82" s="11" t="s">
        <v>94</v>
      </c>
      <c r="B82" s="15">
        <v>293</v>
      </c>
      <c r="C82" s="16">
        <f aca="true" t="shared" si="2" ref="C82:C103">SUM(D82:E82)</f>
        <v>102</v>
      </c>
      <c r="D82" s="16">
        <v>91</v>
      </c>
      <c r="E82" s="16">
        <v>11</v>
      </c>
    </row>
    <row r="83" spans="1:5" ht="12" customHeight="1">
      <c r="A83" s="11" t="s">
        <v>95</v>
      </c>
      <c r="B83" s="15">
        <v>46</v>
      </c>
      <c r="C83" s="16">
        <f t="shared" si="2"/>
        <v>26</v>
      </c>
      <c r="D83" s="16">
        <v>26</v>
      </c>
      <c r="E83" s="16">
        <v>0</v>
      </c>
    </row>
    <row r="84" spans="1:5" ht="12" customHeight="1">
      <c r="A84" s="11" t="s">
        <v>96</v>
      </c>
      <c r="B84" s="15">
        <v>1</v>
      </c>
      <c r="C84" s="16">
        <f t="shared" si="2"/>
        <v>1</v>
      </c>
      <c r="D84" s="16">
        <v>1</v>
      </c>
      <c r="E84" s="16">
        <v>0</v>
      </c>
    </row>
    <row r="85" spans="1:5" ht="12" customHeight="1">
      <c r="A85" s="11" t="s">
        <v>97</v>
      </c>
      <c r="B85" s="15">
        <v>7</v>
      </c>
      <c r="C85" s="16">
        <f t="shared" si="2"/>
        <v>7</v>
      </c>
      <c r="D85" s="16">
        <v>7</v>
      </c>
      <c r="E85" s="16">
        <v>0</v>
      </c>
    </row>
    <row r="86" spans="1:5" ht="12" customHeight="1">
      <c r="A86" s="11" t="s">
        <v>305</v>
      </c>
      <c r="B86" s="15">
        <v>1</v>
      </c>
      <c r="C86" s="16">
        <f t="shared" si="2"/>
        <v>0</v>
      </c>
      <c r="D86" s="16">
        <v>0</v>
      </c>
      <c r="E86" s="16">
        <v>0</v>
      </c>
    </row>
    <row r="87" spans="1:5" ht="12" customHeight="1">
      <c r="A87" s="11" t="s">
        <v>98</v>
      </c>
      <c r="B87" s="15">
        <v>2</v>
      </c>
      <c r="C87" s="16">
        <f t="shared" si="2"/>
        <v>1</v>
      </c>
      <c r="D87" s="16">
        <v>1</v>
      </c>
      <c r="E87" s="16">
        <v>0</v>
      </c>
    </row>
    <row r="88" spans="1:5" ht="12" customHeight="1">
      <c r="A88" s="11" t="s">
        <v>99</v>
      </c>
      <c r="B88" s="15">
        <v>10</v>
      </c>
      <c r="C88" s="16">
        <f t="shared" si="2"/>
        <v>9</v>
      </c>
      <c r="D88" s="16">
        <v>9</v>
      </c>
      <c r="E88" s="16">
        <v>0</v>
      </c>
    </row>
    <row r="89" spans="1:5" ht="12" customHeight="1">
      <c r="A89" s="11" t="s">
        <v>100</v>
      </c>
      <c r="B89" s="15">
        <v>1</v>
      </c>
      <c r="C89" s="16">
        <f t="shared" si="2"/>
        <v>1</v>
      </c>
      <c r="D89" s="16">
        <v>1</v>
      </c>
      <c r="E89" s="16">
        <v>0</v>
      </c>
    </row>
    <row r="90" spans="1:5" ht="12" customHeight="1">
      <c r="A90" s="11" t="s">
        <v>103</v>
      </c>
      <c r="B90" s="15">
        <v>1</v>
      </c>
      <c r="C90" s="16">
        <f t="shared" si="2"/>
        <v>1</v>
      </c>
      <c r="D90" s="16">
        <v>1</v>
      </c>
      <c r="E90" s="16">
        <v>0</v>
      </c>
    </row>
    <row r="91" spans="1:5" ht="12" customHeight="1">
      <c r="A91" s="11" t="s">
        <v>101</v>
      </c>
      <c r="B91" s="15">
        <v>1</v>
      </c>
      <c r="C91" s="16">
        <f t="shared" si="2"/>
        <v>1</v>
      </c>
      <c r="D91" s="16">
        <v>1</v>
      </c>
      <c r="E91" s="16">
        <v>0</v>
      </c>
    </row>
    <row r="92" spans="1:5" ht="12" customHeight="1">
      <c r="A92" s="11" t="s">
        <v>102</v>
      </c>
      <c r="B92" s="15">
        <v>3</v>
      </c>
      <c r="C92" s="16">
        <f t="shared" si="2"/>
        <v>3</v>
      </c>
      <c r="D92" s="16">
        <v>3</v>
      </c>
      <c r="E92" s="16">
        <v>0</v>
      </c>
    </row>
    <row r="93" spans="1:5" ht="12" customHeight="1">
      <c r="A93" s="11" t="s">
        <v>104</v>
      </c>
      <c r="B93" s="15">
        <v>4</v>
      </c>
      <c r="C93" s="16">
        <f t="shared" si="2"/>
        <v>4</v>
      </c>
      <c r="D93" s="16">
        <v>4</v>
      </c>
      <c r="E93" s="16">
        <v>0</v>
      </c>
    </row>
    <row r="94" spans="1:5" ht="12" customHeight="1">
      <c r="A94" s="11" t="s">
        <v>105</v>
      </c>
      <c r="B94" s="15">
        <v>4</v>
      </c>
      <c r="C94" s="16">
        <f t="shared" si="2"/>
        <v>3</v>
      </c>
      <c r="D94" s="16">
        <v>3</v>
      </c>
      <c r="E94" s="16">
        <v>0</v>
      </c>
    </row>
    <row r="95" spans="1:5" ht="12" customHeight="1">
      <c r="A95" s="11" t="s">
        <v>106</v>
      </c>
      <c r="B95" s="15">
        <v>1</v>
      </c>
      <c r="C95" s="16">
        <f t="shared" si="2"/>
        <v>1</v>
      </c>
      <c r="D95" s="16">
        <v>1</v>
      </c>
      <c r="E95" s="16">
        <v>0</v>
      </c>
    </row>
    <row r="96" spans="1:5" ht="12" customHeight="1">
      <c r="A96" s="11" t="s">
        <v>107</v>
      </c>
      <c r="B96" s="15">
        <v>4</v>
      </c>
      <c r="C96" s="16">
        <f t="shared" si="2"/>
        <v>4</v>
      </c>
      <c r="D96" s="16">
        <v>3</v>
      </c>
      <c r="E96" s="16">
        <v>1</v>
      </c>
    </row>
    <row r="97" spans="1:5" ht="12" customHeight="1">
      <c r="A97" s="11" t="s">
        <v>108</v>
      </c>
      <c r="B97" s="15">
        <v>21</v>
      </c>
      <c r="C97" s="16">
        <f t="shared" si="2"/>
        <v>17</v>
      </c>
      <c r="D97" s="16">
        <v>17</v>
      </c>
      <c r="E97" s="16">
        <v>0</v>
      </c>
    </row>
    <row r="98" spans="1:5" ht="12" customHeight="1">
      <c r="A98" s="11" t="s">
        <v>109</v>
      </c>
      <c r="B98" s="15">
        <v>9</v>
      </c>
      <c r="C98" s="16">
        <f t="shared" si="2"/>
        <v>6</v>
      </c>
      <c r="D98" s="16">
        <v>5</v>
      </c>
      <c r="E98" s="16">
        <v>1</v>
      </c>
    </row>
    <row r="99" spans="1:5" ht="12" customHeight="1">
      <c r="A99" s="11" t="s">
        <v>110</v>
      </c>
      <c r="B99" s="15">
        <v>2</v>
      </c>
      <c r="C99" s="16">
        <f t="shared" si="2"/>
        <v>2</v>
      </c>
      <c r="D99" s="16">
        <v>2</v>
      </c>
      <c r="E99" s="16">
        <v>0</v>
      </c>
    </row>
    <row r="100" spans="1:5" ht="12" customHeight="1">
      <c r="A100" s="11" t="s">
        <v>111</v>
      </c>
      <c r="B100" s="15">
        <v>20</v>
      </c>
      <c r="C100" s="16">
        <f t="shared" si="2"/>
        <v>15</v>
      </c>
      <c r="D100" s="16">
        <v>15</v>
      </c>
      <c r="E100" s="16">
        <v>0</v>
      </c>
    </row>
    <row r="101" spans="1:5" ht="12" customHeight="1">
      <c r="A101" s="11" t="s">
        <v>112</v>
      </c>
      <c r="B101" s="15">
        <v>2</v>
      </c>
      <c r="C101" s="16">
        <f t="shared" si="2"/>
        <v>2</v>
      </c>
      <c r="D101" s="16">
        <v>2</v>
      </c>
      <c r="E101" s="16">
        <v>0</v>
      </c>
    </row>
    <row r="102" spans="1:5" ht="12" customHeight="1">
      <c r="A102" s="11" t="s">
        <v>52</v>
      </c>
      <c r="B102" s="15">
        <v>9</v>
      </c>
      <c r="C102" s="16">
        <f t="shared" si="2"/>
        <v>9</v>
      </c>
      <c r="D102" s="16">
        <v>9</v>
      </c>
      <c r="E102" s="16">
        <v>0</v>
      </c>
    </row>
    <row r="103" spans="1:5" ht="12" customHeight="1">
      <c r="A103" s="11" t="s">
        <v>48</v>
      </c>
      <c r="B103" s="15">
        <v>9</v>
      </c>
      <c r="C103" s="16">
        <f t="shared" si="2"/>
        <v>8</v>
      </c>
      <c r="D103" s="16">
        <v>8</v>
      </c>
      <c r="E103" s="16">
        <v>0</v>
      </c>
    </row>
    <row r="104" spans="1:5" ht="12" customHeight="1" thickBot="1">
      <c r="A104" s="24"/>
      <c r="B104" s="25"/>
      <c r="C104" s="24"/>
      <c r="D104" s="24"/>
      <c r="E104" s="24"/>
    </row>
  </sheetData>
  <mergeCells count="4">
    <mergeCell ref="C8:E8"/>
    <mergeCell ref="A3:E3"/>
    <mergeCell ref="A4:E4"/>
    <mergeCell ref="C61:E61"/>
  </mergeCells>
  <printOptions horizontalCentered="1" verticalCentered="1"/>
  <pageMargins left="0.3937007874015748" right="0.3937007874015748" top="1.26" bottom="1.23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57">
      <selection activeCell="A67" sqref="A67"/>
    </sheetView>
  </sheetViews>
  <sheetFormatPr defaultColWidth="11.421875" defaultRowHeight="12.75"/>
  <cols>
    <col min="1" max="1" width="52.28125" style="11" customWidth="1"/>
    <col min="2" max="2" width="6.8515625" style="11" customWidth="1"/>
    <col min="3" max="3" width="6.7109375" style="11" customWidth="1"/>
    <col min="4" max="4" width="5.421875" style="11" customWidth="1"/>
    <col min="5" max="5" width="8.00390625" style="11" customWidth="1"/>
    <col min="6" max="7" width="6.00390625" style="11" customWidth="1"/>
    <col min="8" max="8" width="5.00390625" style="11" customWidth="1"/>
    <col min="9" max="9" width="6.00390625" style="11" customWidth="1"/>
    <col min="10" max="11" width="7.00390625" style="11" customWidth="1"/>
    <col min="12" max="14" width="6.00390625" style="11" customWidth="1"/>
    <col min="15" max="16384" width="11.421875" style="11" customWidth="1"/>
  </cols>
  <sheetData>
    <row r="1" ht="15.75">
      <c r="A1" s="20" t="s">
        <v>320</v>
      </c>
    </row>
    <row r="4" spans="1:14" ht="15.75">
      <c r="A4" s="75" t="s">
        <v>115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5.75">
      <c r="A5" s="75" t="s">
        <v>116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7" ht="15.75" thickBot="1"/>
    <row r="8" spans="1:14" ht="15">
      <c r="A8" s="2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6.5" thickBot="1">
      <c r="A9" s="12"/>
      <c r="B9" s="23" t="s">
        <v>4</v>
      </c>
      <c r="C9" s="77" t="s">
        <v>139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5.75">
      <c r="A10" s="12" t="s">
        <v>35</v>
      </c>
      <c r="B10" s="19"/>
      <c r="C10" s="29" t="s">
        <v>0</v>
      </c>
      <c r="D10" s="29" t="s">
        <v>117</v>
      </c>
      <c r="E10" s="29" t="s">
        <v>119</v>
      </c>
      <c r="F10" s="29" t="s">
        <v>121</v>
      </c>
      <c r="G10" s="29" t="s">
        <v>123</v>
      </c>
      <c r="H10" s="29" t="s">
        <v>125</v>
      </c>
      <c r="I10" s="29" t="s">
        <v>127</v>
      </c>
      <c r="J10" s="29" t="s">
        <v>129</v>
      </c>
      <c r="K10" s="29" t="s">
        <v>131</v>
      </c>
      <c r="L10" s="29" t="s">
        <v>133</v>
      </c>
      <c r="M10" s="29" t="s">
        <v>135</v>
      </c>
      <c r="N10" s="29" t="s">
        <v>137</v>
      </c>
    </row>
    <row r="11" spans="2:14" ht="15">
      <c r="B11" s="19"/>
      <c r="C11" s="29"/>
      <c r="D11" s="29" t="s">
        <v>118</v>
      </c>
      <c r="E11" s="29" t="s">
        <v>120</v>
      </c>
      <c r="F11" s="29" t="s">
        <v>122</v>
      </c>
      <c r="G11" s="29" t="s">
        <v>124</v>
      </c>
      <c r="H11" s="29" t="s">
        <v>126</v>
      </c>
      <c r="I11" s="29" t="s">
        <v>128</v>
      </c>
      <c r="J11" s="29" t="s">
        <v>130</v>
      </c>
      <c r="K11" s="29" t="s">
        <v>132</v>
      </c>
      <c r="L11" s="29" t="s">
        <v>134</v>
      </c>
      <c r="M11" s="29" t="s">
        <v>136</v>
      </c>
      <c r="N11" s="29" t="s">
        <v>138</v>
      </c>
    </row>
    <row r="12" spans="1:14" ht="15.75" thickBot="1">
      <c r="A12" s="24"/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ht="15">
      <c r="B13" s="19"/>
    </row>
    <row r="14" spans="1:14" ht="15.75">
      <c r="A14" s="12" t="s">
        <v>4</v>
      </c>
      <c r="B14" s="17">
        <f aca="true" t="shared" si="0" ref="B14:N14">SUM(B16:B105)-(B77)</f>
        <v>1317</v>
      </c>
      <c r="C14" s="18">
        <f t="shared" si="0"/>
        <v>703</v>
      </c>
      <c r="D14" s="18">
        <f t="shared" si="0"/>
        <v>152</v>
      </c>
      <c r="E14" s="18">
        <f t="shared" si="0"/>
        <v>140</v>
      </c>
      <c r="F14" s="18">
        <f t="shared" si="0"/>
        <v>14</v>
      </c>
      <c r="G14" s="18">
        <f t="shared" si="0"/>
        <v>1</v>
      </c>
      <c r="H14" s="18">
        <f t="shared" si="0"/>
        <v>291</v>
      </c>
      <c r="I14" s="18">
        <f t="shared" si="0"/>
        <v>2</v>
      </c>
      <c r="J14" s="18">
        <f t="shared" si="0"/>
        <v>8</v>
      </c>
      <c r="K14" s="18">
        <f t="shared" si="0"/>
        <v>3</v>
      </c>
      <c r="L14" s="18">
        <f t="shared" si="0"/>
        <v>1</v>
      </c>
      <c r="M14" s="18">
        <f t="shared" si="0"/>
        <v>1</v>
      </c>
      <c r="N14" s="18">
        <f t="shared" si="0"/>
        <v>1</v>
      </c>
    </row>
    <row r="15" ht="15">
      <c r="B15" s="19"/>
    </row>
    <row r="16" spans="1:14" ht="15">
      <c r="A16" s="11" t="s">
        <v>140</v>
      </c>
      <c r="B16" s="15">
        <f aca="true" t="shared" si="1" ref="B16:B65">SUM(C16:N16)</f>
        <v>9</v>
      </c>
      <c r="C16" s="16">
        <v>4</v>
      </c>
      <c r="D16" s="16">
        <v>0</v>
      </c>
      <c r="E16" s="16">
        <v>2</v>
      </c>
      <c r="F16" s="16">
        <v>0</v>
      </c>
      <c r="G16" s="16">
        <v>0</v>
      </c>
      <c r="H16" s="16">
        <v>3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5">
      <c r="A17" s="11" t="s">
        <v>141</v>
      </c>
      <c r="B17" s="15">
        <f t="shared" si="1"/>
        <v>1</v>
      </c>
      <c r="C17" s="16"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ht="15">
      <c r="A18" s="11" t="s">
        <v>142</v>
      </c>
      <c r="B18" s="15">
        <f t="shared" si="1"/>
        <v>15</v>
      </c>
      <c r="C18" s="16">
        <v>9</v>
      </c>
      <c r="D18" s="16">
        <v>0</v>
      </c>
      <c r="E18" s="16">
        <v>1</v>
      </c>
      <c r="F18" s="16">
        <v>0</v>
      </c>
      <c r="G18" s="16">
        <v>0</v>
      </c>
      <c r="H18" s="16">
        <v>5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ht="15">
      <c r="A19" s="11" t="s">
        <v>143</v>
      </c>
      <c r="B19" s="15">
        <f t="shared" si="1"/>
        <v>1</v>
      </c>
      <c r="C19" s="16">
        <v>0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ht="15">
      <c r="A20" s="11" t="s">
        <v>144</v>
      </c>
      <c r="B20" s="15">
        <f t="shared" si="1"/>
        <v>44</v>
      </c>
      <c r="C20" s="16">
        <v>32</v>
      </c>
      <c r="D20" s="16">
        <v>4</v>
      </c>
      <c r="E20" s="16">
        <v>3</v>
      </c>
      <c r="F20" s="16">
        <v>1</v>
      </c>
      <c r="G20" s="16">
        <v>0</v>
      </c>
      <c r="H20" s="16">
        <v>4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ht="15">
      <c r="A21" s="11" t="s">
        <v>145</v>
      </c>
      <c r="B21" s="15">
        <f t="shared" si="1"/>
        <v>6</v>
      </c>
      <c r="C21" s="16">
        <v>3</v>
      </c>
      <c r="D21" s="16">
        <v>0</v>
      </c>
      <c r="E21" s="16">
        <v>1</v>
      </c>
      <c r="F21" s="16">
        <v>0</v>
      </c>
      <c r="G21" s="16">
        <v>0</v>
      </c>
      <c r="H21" s="16">
        <v>2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ht="15">
      <c r="A22" s="11" t="s">
        <v>148</v>
      </c>
      <c r="B22" s="15">
        <f t="shared" si="1"/>
        <v>4</v>
      </c>
      <c r="C22" s="16">
        <v>3</v>
      </c>
      <c r="D22" s="16">
        <v>0</v>
      </c>
      <c r="E22" s="16">
        <v>0</v>
      </c>
      <c r="F22" s="16">
        <v>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5">
      <c r="A23" s="11" t="s">
        <v>150</v>
      </c>
      <c r="B23" s="15">
        <f t="shared" si="1"/>
        <v>6</v>
      </c>
      <c r="C23" s="16">
        <v>1</v>
      </c>
      <c r="D23" s="16">
        <v>3</v>
      </c>
      <c r="E23" s="16">
        <v>0</v>
      </c>
      <c r="F23" s="16">
        <v>0</v>
      </c>
      <c r="G23" s="16">
        <v>0</v>
      </c>
      <c r="H23" s="16">
        <v>2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15">
      <c r="A24" s="11" t="s">
        <v>151</v>
      </c>
      <c r="B24" s="15">
        <f t="shared" si="1"/>
        <v>50</v>
      </c>
      <c r="C24" s="16">
        <v>13</v>
      </c>
      <c r="D24" s="16">
        <v>18</v>
      </c>
      <c r="E24" s="16">
        <v>5</v>
      </c>
      <c r="F24" s="16">
        <v>3</v>
      </c>
      <c r="G24" s="16">
        <v>0</v>
      </c>
      <c r="H24" s="16">
        <v>11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15">
      <c r="A25" s="11" t="s">
        <v>152</v>
      </c>
      <c r="B25" s="15">
        <f t="shared" si="1"/>
        <v>1</v>
      </c>
      <c r="C25" s="16">
        <v>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15">
      <c r="A26" s="11" t="s">
        <v>154</v>
      </c>
      <c r="B26" s="15">
        <f t="shared" si="1"/>
        <v>1</v>
      </c>
      <c r="C26" s="16">
        <v>0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5">
      <c r="A27" s="11" t="s">
        <v>155</v>
      </c>
      <c r="B27" s="15">
        <f t="shared" si="1"/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5">
      <c r="A28" s="11" t="s">
        <v>156</v>
      </c>
      <c r="B28" s="15">
        <f t="shared" si="1"/>
        <v>53</v>
      </c>
      <c r="C28" s="16">
        <v>40</v>
      </c>
      <c r="D28" s="16">
        <v>2</v>
      </c>
      <c r="E28" s="16">
        <v>6</v>
      </c>
      <c r="F28" s="16">
        <v>0</v>
      </c>
      <c r="G28" s="16">
        <v>0</v>
      </c>
      <c r="H28" s="16">
        <v>5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ht="15">
      <c r="A29" s="11" t="s">
        <v>157</v>
      </c>
      <c r="B29" s="15">
        <f t="shared" si="1"/>
        <v>1</v>
      </c>
      <c r="C29" s="16">
        <v>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5">
      <c r="A30" s="11" t="s">
        <v>158</v>
      </c>
      <c r="B30" s="15">
        <f t="shared" si="1"/>
        <v>9</v>
      </c>
      <c r="C30" s="16">
        <v>6</v>
      </c>
      <c r="D30" s="16">
        <v>0</v>
      </c>
      <c r="E30" s="16">
        <v>1</v>
      </c>
      <c r="F30" s="16">
        <v>0</v>
      </c>
      <c r="G30" s="16">
        <v>0</v>
      </c>
      <c r="H30" s="16">
        <v>2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1:14" ht="15">
      <c r="A31" s="11" t="s">
        <v>159</v>
      </c>
      <c r="B31" s="15">
        <f t="shared" si="1"/>
        <v>23</v>
      </c>
      <c r="C31" s="16">
        <v>17</v>
      </c>
      <c r="D31" s="16">
        <v>4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4" ht="15">
      <c r="A32" s="11" t="s">
        <v>160</v>
      </c>
      <c r="B32" s="15">
        <f t="shared" si="1"/>
        <v>8</v>
      </c>
      <c r="C32" s="16">
        <v>6</v>
      </c>
      <c r="D32" s="16">
        <v>1</v>
      </c>
      <c r="E32" s="16">
        <v>0</v>
      </c>
      <c r="F32" s="16">
        <v>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</row>
    <row r="33" spans="1:14" ht="15">
      <c r="A33" s="11" t="s">
        <v>216</v>
      </c>
      <c r="B33" s="15">
        <f t="shared" si="1"/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2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</row>
    <row r="34" spans="1:14" ht="15">
      <c r="A34" s="11" t="s">
        <v>161</v>
      </c>
      <c r="B34" s="15">
        <f t="shared" si="1"/>
        <v>1</v>
      </c>
      <c r="C34" s="16">
        <v>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1:14" ht="15">
      <c r="A35" s="11" t="s">
        <v>162</v>
      </c>
      <c r="B35" s="15">
        <f t="shared" si="1"/>
        <v>22</v>
      </c>
      <c r="C35" s="16">
        <v>10</v>
      </c>
      <c r="D35" s="16">
        <v>3</v>
      </c>
      <c r="E35" s="16">
        <v>5</v>
      </c>
      <c r="F35" s="16">
        <v>0</v>
      </c>
      <c r="G35" s="16">
        <v>0</v>
      </c>
      <c r="H35" s="16">
        <v>4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</row>
    <row r="36" spans="1:14" ht="15">
      <c r="A36" s="11" t="s">
        <v>163</v>
      </c>
      <c r="B36" s="15">
        <f t="shared" si="1"/>
        <v>11</v>
      </c>
      <c r="C36" s="16">
        <v>3</v>
      </c>
      <c r="D36" s="16">
        <v>1</v>
      </c>
      <c r="E36" s="16">
        <v>3</v>
      </c>
      <c r="F36" s="16">
        <v>0</v>
      </c>
      <c r="G36" s="16">
        <v>0</v>
      </c>
      <c r="H36" s="16">
        <v>2</v>
      </c>
      <c r="I36" s="16">
        <v>0</v>
      </c>
      <c r="J36" s="16">
        <v>0</v>
      </c>
      <c r="K36" s="16">
        <v>2</v>
      </c>
      <c r="L36" s="16">
        <v>0</v>
      </c>
      <c r="M36" s="16">
        <v>0</v>
      </c>
      <c r="N36" s="16">
        <v>0</v>
      </c>
    </row>
    <row r="37" spans="1:14" ht="15">
      <c r="A37" s="11" t="s">
        <v>164</v>
      </c>
      <c r="B37" s="15">
        <f t="shared" si="1"/>
        <v>1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</row>
    <row r="38" spans="1:14" ht="15">
      <c r="A38" s="11" t="s">
        <v>165</v>
      </c>
      <c r="B38" s="15">
        <f t="shared" si="1"/>
        <v>1</v>
      </c>
      <c r="C38" s="16">
        <v>0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</row>
    <row r="39" spans="1:14" ht="15">
      <c r="A39" s="11" t="s">
        <v>166</v>
      </c>
      <c r="B39" s="15">
        <f t="shared" si="1"/>
        <v>3</v>
      </c>
      <c r="C39" s="16">
        <v>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1</v>
      </c>
      <c r="K39" s="16">
        <v>0</v>
      </c>
      <c r="L39" s="16">
        <v>0</v>
      </c>
      <c r="M39" s="16">
        <v>0</v>
      </c>
      <c r="N39" s="16">
        <v>0</v>
      </c>
    </row>
    <row r="40" spans="1:14" ht="15">
      <c r="A40" s="11" t="s">
        <v>167</v>
      </c>
      <c r="B40" s="15">
        <f t="shared" si="1"/>
        <v>29</v>
      </c>
      <c r="C40" s="16">
        <v>9</v>
      </c>
      <c r="D40" s="16">
        <v>6</v>
      </c>
      <c r="E40" s="16">
        <v>12</v>
      </c>
      <c r="F40" s="16">
        <v>0</v>
      </c>
      <c r="G40" s="16">
        <v>0</v>
      </c>
      <c r="H40" s="16">
        <v>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</row>
    <row r="41" spans="1:14" ht="15">
      <c r="A41" s="11" t="s">
        <v>168</v>
      </c>
      <c r="B41" s="15">
        <f t="shared" si="1"/>
        <v>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</row>
    <row r="42" spans="1:14" ht="15">
      <c r="A42" s="11" t="s">
        <v>169</v>
      </c>
      <c r="B42" s="15">
        <f t="shared" si="1"/>
        <v>14</v>
      </c>
      <c r="C42" s="16">
        <v>8</v>
      </c>
      <c r="D42" s="16">
        <v>0</v>
      </c>
      <c r="E42" s="16">
        <v>0</v>
      </c>
      <c r="F42" s="16">
        <v>0</v>
      </c>
      <c r="G42" s="16">
        <v>0</v>
      </c>
      <c r="H42" s="16">
        <v>6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1:14" ht="15">
      <c r="A43" s="11" t="s">
        <v>170</v>
      </c>
      <c r="B43" s="15">
        <f t="shared" si="1"/>
        <v>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</row>
    <row r="44" spans="1:14" ht="15">
      <c r="A44" s="11" t="s">
        <v>172</v>
      </c>
      <c r="B44" s="15">
        <f t="shared" si="1"/>
        <v>24</v>
      </c>
      <c r="C44" s="16">
        <v>5</v>
      </c>
      <c r="D44" s="16">
        <v>2</v>
      </c>
      <c r="E44" s="16">
        <v>16</v>
      </c>
      <c r="F44" s="16">
        <v>0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</row>
    <row r="45" spans="1:14" ht="15">
      <c r="A45" s="11" t="s">
        <v>171</v>
      </c>
      <c r="B45" s="15">
        <f t="shared" si="1"/>
        <v>5</v>
      </c>
      <c r="C45" s="16">
        <v>2</v>
      </c>
      <c r="D45" s="16">
        <v>0</v>
      </c>
      <c r="E45" s="16">
        <v>0</v>
      </c>
      <c r="F45" s="16">
        <v>0</v>
      </c>
      <c r="G45" s="16">
        <v>0</v>
      </c>
      <c r="H45" s="16">
        <v>3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1:14" ht="15">
      <c r="A46" s="11" t="s">
        <v>174</v>
      </c>
      <c r="B46" s="15">
        <f t="shared" si="1"/>
        <v>210</v>
      </c>
      <c r="C46" s="16">
        <v>117</v>
      </c>
      <c r="D46" s="16">
        <v>23</v>
      </c>
      <c r="E46" s="16">
        <v>23</v>
      </c>
      <c r="F46" s="16">
        <v>0</v>
      </c>
      <c r="G46" s="16">
        <v>0</v>
      </c>
      <c r="H46" s="16">
        <v>46</v>
      </c>
      <c r="I46" s="16">
        <v>0</v>
      </c>
      <c r="J46" s="16">
        <v>0</v>
      </c>
      <c r="K46" s="16">
        <v>0</v>
      </c>
      <c r="L46" s="16">
        <v>1</v>
      </c>
      <c r="M46" s="16">
        <v>0</v>
      </c>
      <c r="N46" s="16">
        <v>0</v>
      </c>
    </row>
    <row r="47" spans="1:14" ht="15">
      <c r="A47" s="11" t="s">
        <v>173</v>
      </c>
      <c r="B47" s="15">
        <f t="shared" si="1"/>
        <v>89</v>
      </c>
      <c r="C47" s="16">
        <v>20</v>
      </c>
      <c r="D47" s="16">
        <v>18</v>
      </c>
      <c r="E47" s="16">
        <v>11</v>
      </c>
      <c r="F47" s="16">
        <v>1</v>
      </c>
      <c r="G47" s="16">
        <v>0</v>
      </c>
      <c r="H47" s="16">
        <v>38</v>
      </c>
      <c r="I47" s="16">
        <v>0</v>
      </c>
      <c r="J47" s="16">
        <v>0</v>
      </c>
      <c r="K47" s="16">
        <v>1</v>
      </c>
      <c r="L47" s="16">
        <v>0</v>
      </c>
      <c r="M47" s="16">
        <v>0</v>
      </c>
      <c r="N47" s="16">
        <v>0</v>
      </c>
    </row>
    <row r="48" spans="1:14" ht="15">
      <c r="A48" s="11" t="s">
        <v>175</v>
      </c>
      <c r="B48" s="15">
        <f t="shared" si="1"/>
        <v>7</v>
      </c>
      <c r="C48" s="16">
        <v>2</v>
      </c>
      <c r="D48" s="16">
        <v>2</v>
      </c>
      <c r="E48" s="16">
        <v>0</v>
      </c>
      <c r="F48" s="16">
        <v>0</v>
      </c>
      <c r="G48" s="16">
        <v>0</v>
      </c>
      <c r="H48" s="16">
        <v>3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</row>
    <row r="49" spans="1:14" ht="15">
      <c r="A49" s="11" t="s">
        <v>176</v>
      </c>
      <c r="B49" s="15">
        <f t="shared" si="1"/>
        <v>4</v>
      </c>
      <c r="C49" s="16">
        <v>1</v>
      </c>
      <c r="D49" s="16">
        <v>0</v>
      </c>
      <c r="E49" s="16">
        <v>0</v>
      </c>
      <c r="F49" s="16">
        <v>0</v>
      </c>
      <c r="G49" s="16">
        <v>1</v>
      </c>
      <c r="H49" s="16">
        <v>2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 ht="15">
      <c r="A50" s="11" t="s">
        <v>178</v>
      </c>
      <c r="B50" s="15">
        <f t="shared" si="1"/>
        <v>2</v>
      </c>
      <c r="C50" s="1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 ht="15">
      <c r="A51" s="11" t="s">
        <v>177</v>
      </c>
      <c r="B51" s="15">
        <f t="shared" si="1"/>
        <v>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8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1:14" ht="15">
      <c r="A52" s="11" t="s">
        <v>179</v>
      </c>
      <c r="B52" s="15">
        <f t="shared" si="1"/>
        <v>20</v>
      </c>
      <c r="C52" s="16">
        <v>15</v>
      </c>
      <c r="D52" s="16">
        <v>0</v>
      </c>
      <c r="E52" s="16">
        <v>1</v>
      </c>
      <c r="F52" s="16">
        <v>1</v>
      </c>
      <c r="G52" s="16">
        <v>0</v>
      </c>
      <c r="H52" s="16">
        <v>3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</row>
    <row r="53" spans="1:14" ht="15">
      <c r="A53" s="11" t="s">
        <v>316</v>
      </c>
      <c r="B53" s="15">
        <f t="shared" si="1"/>
        <v>1</v>
      </c>
      <c r="C53" s="16">
        <v>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1:14" ht="15">
      <c r="A54" s="11" t="s">
        <v>180</v>
      </c>
      <c r="B54" s="15">
        <f t="shared" si="1"/>
        <v>1</v>
      </c>
      <c r="C54" s="16">
        <v>0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</row>
    <row r="55" spans="1:14" ht="15">
      <c r="A55" s="11" t="s">
        <v>181</v>
      </c>
      <c r="B55" s="15">
        <f t="shared" si="1"/>
        <v>17</v>
      </c>
      <c r="C55" s="16">
        <v>4</v>
      </c>
      <c r="D55" s="16">
        <v>0</v>
      </c>
      <c r="E55" s="16">
        <v>0</v>
      </c>
      <c r="F55" s="16">
        <v>0</v>
      </c>
      <c r="G55" s="16">
        <v>0</v>
      </c>
      <c r="H55" s="16">
        <v>13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</row>
    <row r="56" spans="1:14" ht="15">
      <c r="A56" s="11" t="s">
        <v>182</v>
      </c>
      <c r="B56" s="15">
        <f t="shared" si="1"/>
        <v>14</v>
      </c>
      <c r="C56" s="16">
        <v>9</v>
      </c>
      <c r="D56" s="16">
        <v>3</v>
      </c>
      <c r="E56" s="16">
        <v>1</v>
      </c>
      <c r="F56" s="16">
        <v>0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</row>
    <row r="57" spans="1:14" ht="15">
      <c r="A57" s="11" t="s">
        <v>183</v>
      </c>
      <c r="B57" s="15">
        <f t="shared" si="1"/>
        <v>4</v>
      </c>
      <c r="C57" s="16">
        <v>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</row>
    <row r="58" spans="1:14" ht="16.5" thickBot="1">
      <c r="A58" s="20" t="s">
        <v>321</v>
      </c>
      <c r="B58" s="28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21"/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16.5" thickBot="1">
      <c r="A60" s="12"/>
      <c r="B60" s="23" t="s">
        <v>4</v>
      </c>
      <c r="C60" s="77" t="s">
        <v>139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4" ht="15.75">
      <c r="A61" s="12" t="s">
        <v>35</v>
      </c>
      <c r="B61" s="19"/>
      <c r="C61" s="29" t="s">
        <v>0</v>
      </c>
      <c r="D61" s="29" t="s">
        <v>117</v>
      </c>
      <c r="E61" s="29" t="s">
        <v>119</v>
      </c>
      <c r="F61" s="29" t="s">
        <v>121</v>
      </c>
      <c r="G61" s="29" t="s">
        <v>123</v>
      </c>
      <c r="H61" s="29" t="s">
        <v>125</v>
      </c>
      <c r="I61" s="29" t="s">
        <v>127</v>
      </c>
      <c r="J61" s="29" t="s">
        <v>129</v>
      </c>
      <c r="K61" s="29" t="s">
        <v>131</v>
      </c>
      <c r="L61" s="29" t="s">
        <v>133</v>
      </c>
      <c r="M61" s="29" t="s">
        <v>135</v>
      </c>
      <c r="N61" s="29" t="s">
        <v>137</v>
      </c>
    </row>
    <row r="62" spans="2:14" ht="15">
      <c r="B62" s="19"/>
      <c r="C62" s="29"/>
      <c r="D62" s="29" t="s">
        <v>118</v>
      </c>
      <c r="E62" s="29" t="s">
        <v>120</v>
      </c>
      <c r="F62" s="29" t="s">
        <v>122</v>
      </c>
      <c r="G62" s="29" t="s">
        <v>124</v>
      </c>
      <c r="H62" s="29" t="s">
        <v>126</v>
      </c>
      <c r="I62" s="29" t="s">
        <v>128</v>
      </c>
      <c r="J62" s="29" t="s">
        <v>130</v>
      </c>
      <c r="K62" s="29" t="s">
        <v>132</v>
      </c>
      <c r="L62" s="29" t="s">
        <v>134</v>
      </c>
      <c r="M62" s="29" t="s">
        <v>136</v>
      </c>
      <c r="N62" s="29" t="s">
        <v>138</v>
      </c>
    </row>
    <row r="63" spans="1:14" ht="15.75" thickBot="1">
      <c r="A63" s="24"/>
      <c r="B63" s="2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2:14" ht="15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>
      <c r="A65" s="11" t="s">
        <v>184</v>
      </c>
      <c r="B65" s="15">
        <f t="shared" si="1"/>
        <v>1</v>
      </c>
      <c r="C65" s="16">
        <v>0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</row>
    <row r="66" spans="1:14" ht="15">
      <c r="A66" s="11" t="s">
        <v>185</v>
      </c>
      <c r="B66" s="15">
        <f aca="true" t="shared" si="2" ref="B66:B75">SUM(C66:N66)</f>
        <v>26</v>
      </c>
      <c r="C66" s="16">
        <v>8</v>
      </c>
      <c r="D66" s="16">
        <v>3</v>
      </c>
      <c r="E66" s="16">
        <v>2</v>
      </c>
      <c r="F66" s="16">
        <v>0</v>
      </c>
      <c r="G66" s="16">
        <v>0</v>
      </c>
      <c r="H66" s="16">
        <v>13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</row>
    <row r="67" spans="1:14" ht="15">
      <c r="A67" s="11" t="s">
        <v>186</v>
      </c>
      <c r="B67" s="15">
        <f t="shared" si="2"/>
        <v>7</v>
      </c>
      <c r="C67" s="16">
        <v>2</v>
      </c>
      <c r="D67" s="16">
        <v>3</v>
      </c>
      <c r="E67" s="16">
        <v>0</v>
      </c>
      <c r="F67" s="16">
        <v>2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</row>
    <row r="68" spans="1:14" ht="15">
      <c r="A68" s="11" t="s">
        <v>146</v>
      </c>
      <c r="B68" s="15">
        <f t="shared" si="2"/>
        <v>12</v>
      </c>
      <c r="C68" s="16">
        <v>4</v>
      </c>
      <c r="D68" s="16">
        <v>1</v>
      </c>
      <c r="E68" s="16">
        <v>4</v>
      </c>
      <c r="F68" s="16">
        <v>0</v>
      </c>
      <c r="G68" s="16">
        <v>0</v>
      </c>
      <c r="H68" s="16">
        <v>3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</row>
    <row r="69" spans="1:14" ht="15">
      <c r="A69" s="11" t="s">
        <v>147</v>
      </c>
      <c r="B69" s="15">
        <f t="shared" si="2"/>
        <v>15</v>
      </c>
      <c r="C69" s="16">
        <v>0</v>
      </c>
      <c r="D69" s="16">
        <v>4</v>
      </c>
      <c r="E69" s="16">
        <v>3</v>
      </c>
      <c r="F69" s="16">
        <v>0</v>
      </c>
      <c r="G69" s="16">
        <v>0</v>
      </c>
      <c r="H69" s="16">
        <v>8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</row>
    <row r="70" spans="1:14" ht="15">
      <c r="A70" s="11" t="s">
        <v>187</v>
      </c>
      <c r="B70" s="15">
        <f t="shared" si="2"/>
        <v>4</v>
      </c>
      <c r="C70" s="16">
        <v>2</v>
      </c>
      <c r="D70" s="16">
        <v>1</v>
      </c>
      <c r="E70" s="16">
        <v>0</v>
      </c>
      <c r="F70" s="16">
        <v>0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</row>
    <row r="71" spans="1:14" ht="15">
      <c r="A71" s="11" t="s">
        <v>188</v>
      </c>
      <c r="B71" s="15">
        <f t="shared" si="2"/>
        <v>3</v>
      </c>
      <c r="C71" s="16">
        <v>2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</row>
    <row r="72" spans="1:14" ht="15">
      <c r="A72" s="11" t="s">
        <v>189</v>
      </c>
      <c r="B72" s="15">
        <f t="shared" si="2"/>
        <v>4</v>
      </c>
      <c r="C72" s="16">
        <v>4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</row>
    <row r="73" spans="1:14" ht="15">
      <c r="A73" s="11" t="s">
        <v>190</v>
      </c>
      <c r="B73" s="15">
        <f t="shared" si="2"/>
        <v>9</v>
      </c>
      <c r="C73" s="16">
        <v>6</v>
      </c>
      <c r="D73" s="16">
        <v>1</v>
      </c>
      <c r="E73" s="16">
        <v>1</v>
      </c>
      <c r="F73" s="16">
        <v>1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</row>
    <row r="74" spans="1:14" ht="15">
      <c r="A74" s="11" t="s">
        <v>191</v>
      </c>
      <c r="B74" s="15">
        <f t="shared" si="2"/>
        <v>1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1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</row>
    <row r="75" spans="1:14" ht="15">
      <c r="A75" s="11" t="s">
        <v>192</v>
      </c>
      <c r="B75" s="15">
        <f t="shared" si="2"/>
        <v>4</v>
      </c>
      <c r="C75" s="16">
        <v>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</row>
    <row r="76" spans="2:14" ht="15"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5.75">
      <c r="A77" s="26" t="s">
        <v>90</v>
      </c>
      <c r="B77" s="27">
        <f aca="true" t="shared" si="3" ref="B77:N77">SUM(B79:B81)</f>
        <v>54</v>
      </c>
      <c r="C77" s="26">
        <f t="shared" si="3"/>
        <v>29</v>
      </c>
      <c r="D77" s="26">
        <f t="shared" si="3"/>
        <v>4</v>
      </c>
      <c r="E77" s="26">
        <f t="shared" si="3"/>
        <v>5</v>
      </c>
      <c r="F77" s="26">
        <f t="shared" si="3"/>
        <v>0</v>
      </c>
      <c r="G77" s="26">
        <f t="shared" si="3"/>
        <v>0</v>
      </c>
      <c r="H77" s="26">
        <f t="shared" si="3"/>
        <v>6</v>
      </c>
      <c r="I77" s="26">
        <f t="shared" si="3"/>
        <v>2</v>
      </c>
      <c r="J77" s="26">
        <f t="shared" si="3"/>
        <v>7</v>
      </c>
      <c r="K77" s="26">
        <f t="shared" si="3"/>
        <v>0</v>
      </c>
      <c r="L77" s="26">
        <f t="shared" si="3"/>
        <v>0</v>
      </c>
      <c r="M77" s="26">
        <f t="shared" si="3"/>
        <v>1</v>
      </c>
      <c r="N77" s="26">
        <f t="shared" si="3"/>
        <v>0</v>
      </c>
    </row>
    <row r="78" spans="1:14" ht="15.75">
      <c r="A78" s="26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5">
      <c r="A79" s="11" t="s">
        <v>193</v>
      </c>
      <c r="B79" s="15">
        <f>SUM(C79:N79)</f>
        <v>25</v>
      </c>
      <c r="C79" s="16">
        <v>21</v>
      </c>
      <c r="D79" s="16">
        <v>1</v>
      </c>
      <c r="E79" s="16">
        <v>1</v>
      </c>
      <c r="F79" s="16">
        <v>0</v>
      </c>
      <c r="G79" s="16">
        <v>0</v>
      </c>
      <c r="H79" s="16">
        <v>2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</row>
    <row r="80" spans="1:14" ht="15">
      <c r="A80" s="11" t="s">
        <v>194</v>
      </c>
      <c r="B80" s="15">
        <f>SUM(C80:N80)</f>
        <v>18</v>
      </c>
      <c r="C80" s="16">
        <v>5</v>
      </c>
      <c r="D80" s="16">
        <v>2</v>
      </c>
      <c r="E80" s="16">
        <v>3</v>
      </c>
      <c r="F80" s="16">
        <v>0</v>
      </c>
      <c r="G80" s="16">
        <v>0</v>
      </c>
      <c r="H80" s="16">
        <v>3</v>
      </c>
      <c r="I80" s="16">
        <v>1</v>
      </c>
      <c r="J80" s="16">
        <v>4</v>
      </c>
      <c r="K80" s="16">
        <v>0</v>
      </c>
      <c r="L80" s="16">
        <v>0</v>
      </c>
      <c r="M80" s="16">
        <v>0</v>
      </c>
      <c r="N80" s="16">
        <v>0</v>
      </c>
    </row>
    <row r="81" spans="1:14" ht="15">
      <c r="A81" s="11" t="s">
        <v>195</v>
      </c>
      <c r="B81" s="15">
        <f>SUM(C81:N81)</f>
        <v>11</v>
      </c>
      <c r="C81" s="16">
        <v>3</v>
      </c>
      <c r="D81" s="16">
        <v>1</v>
      </c>
      <c r="E81" s="16">
        <v>1</v>
      </c>
      <c r="F81" s="16">
        <v>0</v>
      </c>
      <c r="G81" s="16">
        <v>0</v>
      </c>
      <c r="H81" s="16">
        <v>1</v>
      </c>
      <c r="I81" s="16">
        <v>1</v>
      </c>
      <c r="J81" s="16">
        <v>3</v>
      </c>
      <c r="K81" s="16">
        <v>0</v>
      </c>
      <c r="L81" s="16">
        <v>0</v>
      </c>
      <c r="M81" s="16">
        <v>1</v>
      </c>
      <c r="N81" s="16">
        <v>0</v>
      </c>
    </row>
    <row r="82" ht="15">
      <c r="B82" s="19"/>
    </row>
    <row r="83" spans="1:14" ht="15">
      <c r="A83" s="11" t="s">
        <v>196</v>
      </c>
      <c r="B83" s="15">
        <f aca="true" t="shared" si="4" ref="B83:B104">SUM(C83:N83)</f>
        <v>293</v>
      </c>
      <c r="C83" s="16">
        <v>184</v>
      </c>
      <c r="D83" s="16">
        <v>27</v>
      </c>
      <c r="E83" s="16">
        <v>25</v>
      </c>
      <c r="F83" s="16">
        <v>2</v>
      </c>
      <c r="G83" s="16">
        <v>0</v>
      </c>
      <c r="H83" s="16">
        <v>55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</row>
    <row r="84" spans="1:14" ht="15">
      <c r="A84" s="11" t="s">
        <v>197</v>
      </c>
      <c r="B84" s="15">
        <f t="shared" si="4"/>
        <v>46</v>
      </c>
      <c r="C84" s="16">
        <v>39</v>
      </c>
      <c r="D84" s="16">
        <v>3</v>
      </c>
      <c r="E84" s="16">
        <v>2</v>
      </c>
      <c r="F84" s="16">
        <v>0</v>
      </c>
      <c r="G84" s="16">
        <v>0</v>
      </c>
      <c r="H84" s="16">
        <v>1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</v>
      </c>
    </row>
    <row r="85" spans="1:14" ht="15">
      <c r="A85" s="11" t="s">
        <v>198</v>
      </c>
      <c r="B85" s="15">
        <f t="shared" si="4"/>
        <v>1</v>
      </c>
      <c r="C85" s="16">
        <v>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</row>
    <row r="86" spans="1:14" ht="15">
      <c r="A86" s="11" t="s">
        <v>199</v>
      </c>
      <c r="B86" s="15">
        <f t="shared" si="4"/>
        <v>7</v>
      </c>
      <c r="C86" s="16">
        <v>2</v>
      </c>
      <c r="D86" s="16">
        <v>2</v>
      </c>
      <c r="E86" s="16">
        <v>0</v>
      </c>
      <c r="F86" s="16">
        <v>0</v>
      </c>
      <c r="G86" s="16">
        <v>0</v>
      </c>
      <c r="H86" s="16">
        <v>3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</row>
    <row r="87" spans="1:14" ht="15">
      <c r="A87" s="11" t="s">
        <v>200</v>
      </c>
      <c r="B87" s="15">
        <f t="shared" si="4"/>
        <v>1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1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</row>
    <row r="88" spans="1:14" ht="15">
      <c r="A88" s="11" t="s">
        <v>201</v>
      </c>
      <c r="B88" s="15">
        <f t="shared" si="4"/>
        <v>2</v>
      </c>
      <c r="C88" s="16">
        <v>2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</row>
    <row r="89" spans="1:14" ht="15">
      <c r="A89" s="11" t="s">
        <v>202</v>
      </c>
      <c r="B89" s="15">
        <f t="shared" si="4"/>
        <v>10</v>
      </c>
      <c r="C89" s="16">
        <v>8</v>
      </c>
      <c r="D89" s="16">
        <v>0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</row>
    <row r="90" spans="1:14" ht="15">
      <c r="A90" s="11" t="s">
        <v>203</v>
      </c>
      <c r="B90" s="15">
        <f t="shared" si="4"/>
        <v>1</v>
      </c>
      <c r="C90" s="16">
        <v>1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</row>
    <row r="91" spans="1:14" ht="15">
      <c r="A91" s="11" t="s">
        <v>204</v>
      </c>
      <c r="B91" s="15">
        <f t="shared" si="4"/>
        <v>1</v>
      </c>
      <c r="C91" s="16">
        <v>1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</row>
    <row r="92" spans="1:14" ht="15">
      <c r="A92" s="11" t="s">
        <v>205</v>
      </c>
      <c r="B92" s="15">
        <f t="shared" si="4"/>
        <v>3</v>
      </c>
      <c r="C92" s="16">
        <v>1</v>
      </c>
      <c r="D92" s="16">
        <v>0</v>
      </c>
      <c r="E92" s="16">
        <v>0</v>
      </c>
      <c r="F92" s="16">
        <v>0</v>
      </c>
      <c r="G92" s="16">
        <v>0</v>
      </c>
      <c r="H92" s="16">
        <v>2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</row>
    <row r="93" spans="1:14" ht="15">
      <c r="A93" s="11" t="s">
        <v>206</v>
      </c>
      <c r="B93" s="15">
        <f t="shared" si="4"/>
        <v>1</v>
      </c>
      <c r="C93" s="16">
        <v>1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</row>
    <row r="94" spans="1:14" ht="15">
      <c r="A94" s="11" t="s">
        <v>207</v>
      </c>
      <c r="B94" s="15">
        <f t="shared" si="4"/>
        <v>4</v>
      </c>
      <c r="C94" s="16">
        <v>2</v>
      </c>
      <c r="D94" s="16">
        <v>1</v>
      </c>
      <c r="E94" s="16">
        <v>0</v>
      </c>
      <c r="F94" s="16">
        <v>0</v>
      </c>
      <c r="G94" s="16">
        <v>0</v>
      </c>
      <c r="H94" s="16">
        <v>1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</row>
    <row r="95" spans="1:14" ht="15">
      <c r="A95" s="11" t="s">
        <v>208</v>
      </c>
      <c r="B95" s="15">
        <f t="shared" si="4"/>
        <v>4</v>
      </c>
      <c r="C95" s="16">
        <v>3</v>
      </c>
      <c r="D95" s="16">
        <v>0</v>
      </c>
      <c r="E95" s="16">
        <v>1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</row>
    <row r="96" spans="1:14" ht="15">
      <c r="A96" s="11" t="s">
        <v>209</v>
      </c>
      <c r="B96" s="15">
        <f t="shared" si="4"/>
        <v>1</v>
      </c>
      <c r="C96" s="16">
        <v>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</row>
    <row r="97" spans="1:14" ht="15">
      <c r="A97" s="11" t="s">
        <v>210</v>
      </c>
      <c r="B97" s="15">
        <f t="shared" si="4"/>
        <v>4</v>
      </c>
      <c r="C97" s="16">
        <v>4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</row>
    <row r="98" spans="1:14" ht="15">
      <c r="A98" s="11" t="s">
        <v>211</v>
      </c>
      <c r="B98" s="15">
        <f t="shared" si="4"/>
        <v>21</v>
      </c>
      <c r="C98" s="16">
        <v>10</v>
      </c>
      <c r="D98" s="16">
        <v>2</v>
      </c>
      <c r="E98" s="16">
        <v>0</v>
      </c>
      <c r="F98" s="16">
        <v>0</v>
      </c>
      <c r="G98" s="16">
        <v>0</v>
      </c>
      <c r="H98" s="16">
        <v>9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</row>
    <row r="99" spans="1:14" ht="15">
      <c r="A99" s="11" t="s">
        <v>212</v>
      </c>
      <c r="B99" s="15">
        <f t="shared" si="4"/>
        <v>9</v>
      </c>
      <c r="C99" s="16">
        <v>8</v>
      </c>
      <c r="D99" s="16">
        <v>0</v>
      </c>
      <c r="E99" s="16">
        <v>0</v>
      </c>
      <c r="F99" s="16">
        <v>0</v>
      </c>
      <c r="G99" s="16">
        <v>0</v>
      </c>
      <c r="H99" s="16">
        <v>1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</row>
    <row r="100" spans="1:14" ht="15">
      <c r="A100" s="11" t="s">
        <v>213</v>
      </c>
      <c r="B100" s="15">
        <f t="shared" si="4"/>
        <v>2</v>
      </c>
      <c r="C100" s="16">
        <v>0</v>
      </c>
      <c r="D100" s="16">
        <v>1</v>
      </c>
      <c r="E100" s="16">
        <v>0</v>
      </c>
      <c r="F100" s="16">
        <v>0</v>
      </c>
      <c r="G100" s="16">
        <v>0</v>
      </c>
      <c r="H100" s="16">
        <v>1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</row>
    <row r="101" spans="1:14" ht="15">
      <c r="A101" s="11" t="s">
        <v>214</v>
      </c>
      <c r="B101" s="15">
        <f t="shared" si="4"/>
        <v>20</v>
      </c>
      <c r="C101" s="16">
        <v>11</v>
      </c>
      <c r="D101" s="16">
        <v>2</v>
      </c>
      <c r="E101" s="16">
        <v>3</v>
      </c>
      <c r="F101" s="16">
        <v>0</v>
      </c>
      <c r="G101" s="16">
        <v>0</v>
      </c>
      <c r="H101" s="16">
        <v>4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</row>
    <row r="102" spans="1:14" ht="15">
      <c r="A102" s="11" t="s">
        <v>215</v>
      </c>
      <c r="B102" s="15">
        <f t="shared" si="4"/>
        <v>2</v>
      </c>
      <c r="C102" s="16">
        <v>1</v>
      </c>
      <c r="D102" s="16">
        <v>0</v>
      </c>
      <c r="E102" s="16">
        <v>0</v>
      </c>
      <c r="F102" s="16">
        <v>0</v>
      </c>
      <c r="G102" s="16">
        <v>0</v>
      </c>
      <c r="H102" s="16">
        <v>1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</row>
    <row r="103" spans="1:14" ht="15">
      <c r="A103" s="11" t="s">
        <v>153</v>
      </c>
      <c r="B103" s="15">
        <f t="shared" si="4"/>
        <v>9</v>
      </c>
      <c r="C103" s="16">
        <v>5</v>
      </c>
      <c r="D103" s="16">
        <v>3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</row>
    <row r="104" spans="1:14" ht="15">
      <c r="A104" s="11" t="s">
        <v>149</v>
      </c>
      <c r="B104" s="15">
        <f t="shared" si="4"/>
        <v>9</v>
      </c>
      <c r="C104" s="16">
        <v>5</v>
      </c>
      <c r="D104" s="16">
        <v>0</v>
      </c>
      <c r="E104" s="16">
        <v>0</v>
      </c>
      <c r="F104" s="16">
        <v>0</v>
      </c>
      <c r="G104" s="16">
        <v>0</v>
      </c>
      <c r="H104" s="16">
        <v>4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</row>
    <row r="105" spans="1:14" ht="15.75" thickBot="1">
      <c r="A105" s="24"/>
      <c r="B105" s="25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</sheetData>
  <mergeCells count="4">
    <mergeCell ref="C9:N9"/>
    <mergeCell ref="A4:N4"/>
    <mergeCell ref="A5:N5"/>
    <mergeCell ref="C60:N60"/>
  </mergeCells>
  <printOptions horizontalCentered="1" verticalCentered="1"/>
  <pageMargins left="0.43" right="0.25" top="1.35" bottom="1.41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1"/>
  <sheetViews>
    <sheetView workbookViewId="0" topLeftCell="A1">
      <selection activeCell="A13" sqref="A13"/>
    </sheetView>
  </sheetViews>
  <sheetFormatPr defaultColWidth="11.421875" defaultRowHeight="15.75" customHeight="1"/>
  <cols>
    <col min="1" max="1" width="43.421875" style="1" customWidth="1"/>
    <col min="2" max="2" width="9.28125" style="1" customWidth="1"/>
    <col min="3" max="4" width="7.28125" style="1" customWidth="1"/>
    <col min="5" max="5" width="6.421875" style="1" customWidth="1"/>
    <col min="6" max="6" width="6.00390625" style="1" customWidth="1"/>
    <col min="7" max="7" width="6.140625" style="1" customWidth="1"/>
    <col min="8" max="8" width="5.28125" style="1" bestFit="1" customWidth="1"/>
    <col min="9" max="9" width="6.57421875" style="1" customWidth="1"/>
    <col min="10" max="11" width="5.28125" style="1" bestFit="1" customWidth="1"/>
    <col min="12" max="12" width="6.57421875" style="1" customWidth="1"/>
    <col min="13" max="13" width="6.421875" style="1" customWidth="1"/>
    <col min="14" max="14" width="5.28125" style="1" bestFit="1" customWidth="1"/>
    <col min="15" max="15" width="6.140625" style="1" customWidth="1"/>
    <col min="16" max="16" width="5.28125" style="1" bestFit="1" customWidth="1"/>
    <col min="17" max="16384" width="11.421875" style="1" customWidth="1"/>
  </cols>
  <sheetData>
    <row r="1" ht="15.75" customHeight="1">
      <c r="A1" s="57" t="s">
        <v>322</v>
      </c>
    </row>
    <row r="2" ht="15.75" customHeight="1">
      <c r="A2" s="57"/>
    </row>
    <row r="3" spans="1:16" ht="15.75" customHeight="1">
      <c r="A3" s="86" t="s">
        <v>310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5.75" customHeight="1">
      <c r="A4" s="87" t="s">
        <v>311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ht="15.75" customHeight="1" thickBot="1"/>
    <row r="6" spans="1:16" s="57" customFormat="1" ht="15.75" customHeight="1" thickBot="1">
      <c r="A6" s="58" t="s">
        <v>275</v>
      </c>
      <c r="B6" s="59" t="s">
        <v>4</v>
      </c>
      <c r="C6" s="78" t="s">
        <v>276</v>
      </c>
      <c r="D6" s="88"/>
      <c r="E6" s="78" t="s">
        <v>277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s="57" customFormat="1" ht="15.75" customHeight="1">
      <c r="A7" s="60" t="s">
        <v>278</v>
      </c>
      <c r="B7" s="61"/>
      <c r="C7" s="82" t="s">
        <v>279</v>
      </c>
      <c r="D7" s="82" t="s">
        <v>280</v>
      </c>
      <c r="E7" s="84" t="s">
        <v>5</v>
      </c>
      <c r="F7" s="80" t="s">
        <v>6</v>
      </c>
      <c r="G7" s="80" t="s">
        <v>7</v>
      </c>
      <c r="H7" s="80" t="s">
        <v>8</v>
      </c>
      <c r="I7" s="80" t="s">
        <v>9</v>
      </c>
      <c r="J7" s="80" t="s">
        <v>10</v>
      </c>
      <c r="K7" s="80" t="s">
        <v>11</v>
      </c>
      <c r="L7" s="80" t="s">
        <v>12</v>
      </c>
      <c r="M7" s="80" t="s">
        <v>281</v>
      </c>
      <c r="N7" s="80" t="s">
        <v>14</v>
      </c>
      <c r="O7" s="80" t="s">
        <v>15</v>
      </c>
      <c r="P7" s="80" t="s">
        <v>16</v>
      </c>
    </row>
    <row r="8" spans="1:16" s="57" customFormat="1" ht="15.75" customHeight="1" thickBot="1">
      <c r="A8" s="62" t="s">
        <v>282</v>
      </c>
      <c r="B8" s="63"/>
      <c r="C8" s="83"/>
      <c r="D8" s="83"/>
      <c r="E8" s="85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2:4" s="57" customFormat="1" ht="15.75" customHeight="1">
      <c r="B9" s="61"/>
      <c r="C9" s="64"/>
      <c r="D9" s="61"/>
    </row>
    <row r="10" spans="1:16" s="57" customFormat="1" ht="15.75" customHeight="1">
      <c r="A10" s="65" t="s">
        <v>4</v>
      </c>
      <c r="B10" s="66">
        <f aca="true" t="shared" si="0" ref="B10:P10">SUM(B12:B33)</f>
        <v>144</v>
      </c>
      <c r="C10" s="66">
        <f t="shared" si="0"/>
        <v>130</v>
      </c>
      <c r="D10" s="66">
        <f t="shared" si="0"/>
        <v>14</v>
      </c>
      <c r="E10" s="67">
        <f t="shared" si="0"/>
        <v>7</v>
      </c>
      <c r="F10" s="67">
        <f t="shared" si="0"/>
        <v>9</v>
      </c>
      <c r="G10" s="67">
        <f t="shared" si="0"/>
        <v>12</v>
      </c>
      <c r="H10" s="67">
        <f t="shared" si="0"/>
        <v>9</v>
      </c>
      <c r="I10" s="67">
        <f t="shared" si="0"/>
        <v>8</v>
      </c>
      <c r="J10" s="67">
        <f t="shared" si="0"/>
        <v>13</v>
      </c>
      <c r="K10" s="67">
        <f t="shared" si="0"/>
        <v>21</v>
      </c>
      <c r="L10" s="67">
        <f t="shared" si="0"/>
        <v>15</v>
      </c>
      <c r="M10" s="67">
        <f t="shared" si="0"/>
        <v>14</v>
      </c>
      <c r="N10" s="67">
        <f t="shared" si="0"/>
        <v>14</v>
      </c>
      <c r="O10" s="67">
        <f t="shared" si="0"/>
        <v>8</v>
      </c>
      <c r="P10" s="67">
        <f t="shared" si="0"/>
        <v>14</v>
      </c>
    </row>
    <row r="11" spans="2:16" s="57" customFormat="1" ht="15.75" customHeight="1">
      <c r="B11" s="68"/>
      <c r="C11" s="69"/>
      <c r="D11" s="68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5.75" customHeight="1">
      <c r="A12" s="1" t="s">
        <v>312</v>
      </c>
      <c r="B12" s="68">
        <f aca="true" t="shared" si="1" ref="B12:B33">SUM(E12:P12)</f>
        <v>5</v>
      </c>
      <c r="C12" s="71">
        <v>5</v>
      </c>
      <c r="D12" s="68">
        <v>0</v>
      </c>
      <c r="E12" s="70">
        <v>0</v>
      </c>
      <c r="F12" s="70">
        <v>1</v>
      </c>
      <c r="G12" s="70">
        <v>0</v>
      </c>
      <c r="H12" s="70">
        <v>2</v>
      </c>
      <c r="I12" s="70">
        <v>0</v>
      </c>
      <c r="J12" s="70">
        <v>0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70">
        <v>1</v>
      </c>
    </row>
    <row r="13" spans="1:16" ht="15.75" customHeight="1">
      <c r="A13" s="1" t="s">
        <v>283</v>
      </c>
      <c r="B13" s="68">
        <f t="shared" si="1"/>
        <v>9</v>
      </c>
      <c r="C13" s="71">
        <v>8</v>
      </c>
      <c r="D13" s="68">
        <v>1</v>
      </c>
      <c r="E13" s="70">
        <v>0</v>
      </c>
      <c r="F13" s="70">
        <v>1</v>
      </c>
      <c r="G13" s="70">
        <v>2</v>
      </c>
      <c r="H13" s="70">
        <v>1</v>
      </c>
      <c r="I13" s="70">
        <v>0</v>
      </c>
      <c r="J13" s="70">
        <v>1</v>
      </c>
      <c r="K13" s="70">
        <v>1</v>
      </c>
      <c r="L13" s="70">
        <v>0</v>
      </c>
      <c r="M13" s="70">
        <v>1</v>
      </c>
      <c r="N13" s="70">
        <v>1</v>
      </c>
      <c r="O13" s="70">
        <v>0</v>
      </c>
      <c r="P13" s="70">
        <v>1</v>
      </c>
    </row>
    <row r="14" spans="1:16" ht="15.75" customHeight="1">
      <c r="A14" s="1" t="s">
        <v>284</v>
      </c>
      <c r="B14" s="68">
        <f t="shared" si="1"/>
        <v>4</v>
      </c>
      <c r="C14" s="71">
        <v>4</v>
      </c>
      <c r="D14" s="68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1</v>
      </c>
      <c r="K14" s="70">
        <v>1</v>
      </c>
      <c r="L14" s="70">
        <v>0</v>
      </c>
      <c r="M14" s="70">
        <v>0</v>
      </c>
      <c r="N14" s="70">
        <v>1</v>
      </c>
      <c r="O14" s="70">
        <v>0</v>
      </c>
      <c r="P14" s="70">
        <v>1</v>
      </c>
    </row>
    <row r="15" spans="1:16" ht="15.75" customHeight="1">
      <c r="A15" s="1" t="s">
        <v>285</v>
      </c>
      <c r="B15" s="68">
        <f t="shared" si="1"/>
        <v>2</v>
      </c>
      <c r="C15" s="71">
        <v>2</v>
      </c>
      <c r="D15" s="68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2</v>
      </c>
      <c r="M15" s="70">
        <v>0</v>
      </c>
      <c r="N15" s="70">
        <v>0</v>
      </c>
      <c r="O15" s="70">
        <v>0</v>
      </c>
      <c r="P15" s="70">
        <v>0</v>
      </c>
    </row>
    <row r="16" spans="1:16" ht="15.75" customHeight="1">
      <c r="A16" s="1" t="s">
        <v>286</v>
      </c>
      <c r="B16" s="68">
        <f t="shared" si="1"/>
        <v>1</v>
      </c>
      <c r="C16" s="71">
        <v>1</v>
      </c>
      <c r="D16" s="68">
        <v>0</v>
      </c>
      <c r="E16" s="70">
        <v>0</v>
      </c>
      <c r="F16" s="70">
        <v>0</v>
      </c>
      <c r="G16" s="70">
        <v>1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</row>
    <row r="17" spans="1:16" ht="15.75" customHeight="1">
      <c r="A17" s="1" t="s">
        <v>287</v>
      </c>
      <c r="B17" s="68">
        <f t="shared" si="1"/>
        <v>5</v>
      </c>
      <c r="C17" s="71">
        <v>5</v>
      </c>
      <c r="D17" s="68">
        <v>0</v>
      </c>
      <c r="E17" s="70">
        <v>2</v>
      </c>
      <c r="F17" s="70">
        <v>1</v>
      </c>
      <c r="G17" s="70">
        <v>1</v>
      </c>
      <c r="H17" s="70">
        <v>1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</row>
    <row r="18" spans="1:16" ht="15.75" customHeight="1">
      <c r="A18" s="1" t="s">
        <v>313</v>
      </c>
      <c r="B18" s="68">
        <f t="shared" si="1"/>
        <v>12</v>
      </c>
      <c r="C18" s="71">
        <v>12</v>
      </c>
      <c r="D18" s="68">
        <v>0</v>
      </c>
      <c r="E18" s="70">
        <v>0</v>
      </c>
      <c r="F18" s="70">
        <v>0</v>
      </c>
      <c r="G18" s="70">
        <v>0</v>
      </c>
      <c r="H18" s="70">
        <v>0</v>
      </c>
      <c r="I18" s="70">
        <v>2</v>
      </c>
      <c r="J18" s="70">
        <v>1</v>
      </c>
      <c r="K18" s="70">
        <v>3</v>
      </c>
      <c r="L18" s="70">
        <v>3</v>
      </c>
      <c r="M18" s="70">
        <v>0</v>
      </c>
      <c r="N18" s="70">
        <v>1</v>
      </c>
      <c r="O18" s="70">
        <v>0</v>
      </c>
      <c r="P18" s="70">
        <v>2</v>
      </c>
    </row>
    <row r="19" spans="1:16" ht="15.75" customHeight="1">
      <c r="A19" s="1" t="s">
        <v>288</v>
      </c>
      <c r="B19" s="68">
        <f t="shared" si="1"/>
        <v>1</v>
      </c>
      <c r="C19" s="71">
        <v>1</v>
      </c>
      <c r="D19" s="68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1</v>
      </c>
      <c r="N19" s="70">
        <v>0</v>
      </c>
      <c r="O19" s="70">
        <v>0</v>
      </c>
      <c r="P19" s="70">
        <v>0</v>
      </c>
    </row>
    <row r="20" spans="1:16" ht="15.75" customHeight="1">
      <c r="A20" s="1" t="s">
        <v>314</v>
      </c>
      <c r="B20" s="68">
        <f t="shared" si="1"/>
        <v>14</v>
      </c>
      <c r="C20" s="71">
        <v>5</v>
      </c>
      <c r="D20" s="68">
        <v>9</v>
      </c>
      <c r="E20" s="70">
        <v>0</v>
      </c>
      <c r="F20" s="70">
        <v>1</v>
      </c>
      <c r="G20" s="70">
        <v>0</v>
      </c>
      <c r="H20" s="70">
        <v>0</v>
      </c>
      <c r="I20" s="70">
        <v>1</v>
      </c>
      <c r="J20" s="70">
        <v>1</v>
      </c>
      <c r="K20" s="70">
        <v>2</v>
      </c>
      <c r="L20" s="70">
        <v>3</v>
      </c>
      <c r="M20" s="70">
        <v>0</v>
      </c>
      <c r="N20" s="70">
        <v>6</v>
      </c>
      <c r="O20" s="70">
        <v>0</v>
      </c>
      <c r="P20" s="70">
        <v>0</v>
      </c>
    </row>
    <row r="21" spans="1:16" ht="15.75" customHeight="1">
      <c r="A21" s="1" t="s">
        <v>315</v>
      </c>
      <c r="B21" s="68">
        <f t="shared" si="1"/>
        <v>1</v>
      </c>
      <c r="C21" s="71">
        <v>1</v>
      </c>
      <c r="D21" s="68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1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</row>
    <row r="22" spans="1:16" ht="15.75" customHeight="1">
      <c r="A22" s="1" t="s">
        <v>290</v>
      </c>
      <c r="B22" s="68">
        <f>SUM(E22:P22)</f>
        <v>1</v>
      </c>
      <c r="C22" s="71">
        <v>1</v>
      </c>
      <c r="D22" s="68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1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</row>
    <row r="23" spans="1:16" ht="15.75" customHeight="1">
      <c r="A23" s="1" t="s">
        <v>289</v>
      </c>
      <c r="B23" s="68">
        <f t="shared" si="1"/>
        <v>3</v>
      </c>
      <c r="C23" s="71">
        <v>3</v>
      </c>
      <c r="D23" s="68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2</v>
      </c>
      <c r="M23" s="70">
        <v>0</v>
      </c>
      <c r="N23" s="70">
        <v>0</v>
      </c>
      <c r="O23" s="70">
        <v>0</v>
      </c>
      <c r="P23" s="70">
        <v>1</v>
      </c>
    </row>
    <row r="24" spans="1:16" ht="15.75" customHeight="1">
      <c r="A24" s="1" t="s">
        <v>291</v>
      </c>
      <c r="B24" s="68">
        <f t="shared" si="1"/>
        <v>1</v>
      </c>
      <c r="C24" s="71">
        <v>1</v>
      </c>
      <c r="D24" s="68">
        <v>0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</row>
    <row r="25" spans="1:16" ht="15.75" customHeight="1">
      <c r="A25" s="1" t="s">
        <v>292</v>
      </c>
      <c r="B25" s="68">
        <f t="shared" si="1"/>
        <v>50</v>
      </c>
      <c r="C25" s="71">
        <v>48</v>
      </c>
      <c r="D25" s="68">
        <v>2</v>
      </c>
      <c r="E25" s="70">
        <v>2</v>
      </c>
      <c r="F25" s="70">
        <v>4</v>
      </c>
      <c r="G25" s="70">
        <v>3</v>
      </c>
      <c r="H25" s="70">
        <v>2</v>
      </c>
      <c r="I25" s="70">
        <v>2</v>
      </c>
      <c r="J25" s="70">
        <v>8</v>
      </c>
      <c r="K25" s="70">
        <v>10</v>
      </c>
      <c r="L25" s="70">
        <v>3</v>
      </c>
      <c r="M25" s="70">
        <v>4</v>
      </c>
      <c r="N25" s="70">
        <v>1</v>
      </c>
      <c r="O25" s="70">
        <v>6</v>
      </c>
      <c r="P25" s="70">
        <v>5</v>
      </c>
    </row>
    <row r="26" spans="1:16" ht="15.75" customHeight="1">
      <c r="A26" s="1" t="s">
        <v>293</v>
      </c>
      <c r="B26" s="68">
        <f t="shared" si="1"/>
        <v>1</v>
      </c>
      <c r="C26" s="71">
        <v>0</v>
      </c>
      <c r="D26" s="68">
        <v>1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1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</row>
    <row r="27" spans="1:16" ht="15.75" customHeight="1">
      <c r="A27" s="1" t="s">
        <v>294</v>
      </c>
      <c r="B27" s="68">
        <f t="shared" si="1"/>
        <v>2</v>
      </c>
      <c r="C27" s="71">
        <v>2</v>
      </c>
      <c r="D27" s="68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1</v>
      </c>
      <c r="P27" s="70">
        <v>1</v>
      </c>
    </row>
    <row r="28" spans="1:16" ht="15.75" customHeight="1">
      <c r="A28" s="1" t="s">
        <v>295</v>
      </c>
      <c r="B28" s="68">
        <f t="shared" si="1"/>
        <v>1</v>
      </c>
      <c r="C28" s="71">
        <v>1</v>
      </c>
      <c r="D28" s="68">
        <v>0</v>
      </c>
      <c r="E28" s="70">
        <v>0</v>
      </c>
      <c r="F28" s="70">
        <v>0</v>
      </c>
      <c r="G28" s="70">
        <v>1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</row>
    <row r="29" spans="1:16" ht="15.75" customHeight="1">
      <c r="A29" s="1" t="s">
        <v>296</v>
      </c>
      <c r="B29" s="68">
        <f t="shared" si="1"/>
        <v>2</v>
      </c>
      <c r="C29" s="71">
        <v>2</v>
      </c>
      <c r="D29" s="68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2</v>
      </c>
      <c r="N29" s="70">
        <v>0</v>
      </c>
      <c r="O29" s="70">
        <v>0</v>
      </c>
      <c r="P29" s="70">
        <v>0</v>
      </c>
    </row>
    <row r="30" spans="1:16" ht="15.75" customHeight="1">
      <c r="A30" s="1" t="s">
        <v>297</v>
      </c>
      <c r="B30" s="68">
        <f t="shared" si="1"/>
        <v>16</v>
      </c>
      <c r="C30" s="71">
        <v>16</v>
      </c>
      <c r="D30" s="68">
        <v>0</v>
      </c>
      <c r="E30" s="70">
        <v>1</v>
      </c>
      <c r="F30" s="70">
        <v>1</v>
      </c>
      <c r="G30" s="70">
        <v>1</v>
      </c>
      <c r="H30" s="70">
        <v>3</v>
      </c>
      <c r="I30" s="70">
        <v>1</v>
      </c>
      <c r="J30" s="70">
        <v>0</v>
      </c>
      <c r="K30" s="70">
        <v>1</v>
      </c>
      <c r="L30" s="70">
        <v>1</v>
      </c>
      <c r="M30" s="70">
        <v>2</v>
      </c>
      <c r="N30" s="70">
        <v>3</v>
      </c>
      <c r="O30" s="70">
        <v>1</v>
      </c>
      <c r="P30" s="70">
        <v>1</v>
      </c>
    </row>
    <row r="31" spans="1:16" ht="15.75" customHeight="1">
      <c r="A31" s="1" t="s">
        <v>298</v>
      </c>
      <c r="B31" s="68">
        <f t="shared" si="1"/>
        <v>2</v>
      </c>
      <c r="C31" s="71">
        <v>2</v>
      </c>
      <c r="D31" s="68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2</v>
      </c>
      <c r="N31" s="70">
        <v>0</v>
      </c>
      <c r="O31" s="70">
        <v>0</v>
      </c>
      <c r="P31" s="70">
        <v>0</v>
      </c>
    </row>
    <row r="32" spans="1:16" ht="15.75" customHeight="1">
      <c r="A32" s="1" t="s">
        <v>299</v>
      </c>
      <c r="B32" s="68">
        <f t="shared" si="1"/>
        <v>6</v>
      </c>
      <c r="C32" s="71">
        <v>6</v>
      </c>
      <c r="D32" s="68">
        <v>0</v>
      </c>
      <c r="E32" s="70">
        <v>2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</v>
      </c>
      <c r="M32" s="70">
        <v>2</v>
      </c>
      <c r="N32" s="70">
        <v>0</v>
      </c>
      <c r="O32" s="70">
        <v>0</v>
      </c>
      <c r="P32" s="70">
        <v>1</v>
      </c>
    </row>
    <row r="33" spans="1:16" ht="15.75" customHeight="1">
      <c r="A33" s="1" t="s">
        <v>300</v>
      </c>
      <c r="B33" s="68">
        <f t="shared" si="1"/>
        <v>5</v>
      </c>
      <c r="C33" s="71">
        <v>4</v>
      </c>
      <c r="D33" s="68">
        <v>1</v>
      </c>
      <c r="E33" s="70">
        <v>0</v>
      </c>
      <c r="F33" s="70">
        <v>0</v>
      </c>
      <c r="G33" s="70">
        <v>2</v>
      </c>
      <c r="H33" s="70">
        <v>0</v>
      </c>
      <c r="I33" s="70">
        <v>2</v>
      </c>
      <c r="J33" s="70">
        <v>0</v>
      </c>
      <c r="K33" s="70">
        <v>0</v>
      </c>
      <c r="L33" s="70">
        <v>0</v>
      </c>
      <c r="M33" s="70">
        <v>0</v>
      </c>
      <c r="N33" s="70">
        <v>1</v>
      </c>
      <c r="O33" s="70">
        <v>0</v>
      </c>
      <c r="P33" s="70">
        <v>0</v>
      </c>
    </row>
    <row r="34" spans="1:16" ht="15.75" customHeight="1" thickBot="1">
      <c r="A34" s="72"/>
      <c r="B34" s="73"/>
      <c r="C34" s="73"/>
      <c r="D34" s="73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</row>
    <row r="35" ht="15.75" customHeight="1">
      <c r="B35" s="70"/>
    </row>
    <row r="36" ht="15.75" customHeight="1">
      <c r="B36" s="70"/>
    </row>
    <row r="37" ht="15.75" customHeight="1">
      <c r="B37" s="70"/>
    </row>
    <row r="38" ht="15.75" customHeight="1">
      <c r="B38" s="70"/>
    </row>
    <row r="39" ht="15.75" customHeight="1">
      <c r="B39" s="70"/>
    </row>
    <row r="40" ht="15.75" customHeight="1">
      <c r="B40" s="70"/>
    </row>
    <row r="41" ht="15.75" customHeight="1">
      <c r="B41" s="70"/>
    </row>
    <row r="42" ht="15.75" customHeight="1">
      <c r="B42" s="70"/>
    </row>
    <row r="43" ht="15.75" customHeight="1">
      <c r="B43" s="70"/>
    </row>
    <row r="44" ht="15.75" customHeight="1">
      <c r="B44" s="70"/>
    </row>
    <row r="45" ht="15.75" customHeight="1">
      <c r="B45" s="70"/>
    </row>
    <row r="46" ht="15.75" customHeight="1">
      <c r="B46" s="70"/>
    </row>
    <row r="47" ht="15.75" customHeight="1">
      <c r="B47" s="70"/>
    </row>
    <row r="48" ht="15.75" customHeight="1">
      <c r="B48" s="70"/>
    </row>
    <row r="49" ht="15.75" customHeight="1">
      <c r="B49" s="70"/>
    </row>
    <row r="50" ht="15.75" customHeight="1">
      <c r="B50" s="70"/>
    </row>
    <row r="51" ht="15.75" customHeight="1">
      <c r="B51" s="70"/>
    </row>
    <row r="52" ht="15.75" customHeight="1">
      <c r="B52" s="70"/>
    </row>
    <row r="53" ht="15.75" customHeight="1">
      <c r="B53" s="70"/>
    </row>
    <row r="54" ht="15.75" customHeight="1">
      <c r="B54" s="70"/>
    </row>
    <row r="55" ht="15.75" customHeight="1">
      <c r="B55" s="70"/>
    </row>
    <row r="56" ht="15.75" customHeight="1">
      <c r="B56" s="70"/>
    </row>
    <row r="57" ht="15.75" customHeight="1">
      <c r="B57" s="70"/>
    </row>
    <row r="58" ht="15.75" customHeight="1">
      <c r="B58" s="70"/>
    </row>
    <row r="59" ht="15.75" customHeight="1">
      <c r="B59" s="70"/>
    </row>
    <row r="60" ht="15.75" customHeight="1">
      <c r="B60" s="70"/>
    </row>
    <row r="61" ht="15.75" customHeight="1">
      <c r="B61" s="70"/>
    </row>
    <row r="62" ht="15.75" customHeight="1">
      <c r="B62" s="70"/>
    </row>
    <row r="63" ht="15.75" customHeight="1">
      <c r="B63" s="70"/>
    </row>
    <row r="64" ht="15.75" customHeight="1">
      <c r="B64" s="70"/>
    </row>
    <row r="65" ht="15.75" customHeight="1">
      <c r="B65" s="70"/>
    </row>
    <row r="66" ht="15.75" customHeight="1">
      <c r="B66" s="70"/>
    </row>
    <row r="67" ht="15.75" customHeight="1">
      <c r="B67" s="70"/>
    </row>
    <row r="68" ht="15.75" customHeight="1">
      <c r="B68" s="70"/>
    </row>
    <row r="69" ht="15.75" customHeight="1">
      <c r="B69" s="70"/>
    </row>
    <row r="70" ht="15.75" customHeight="1">
      <c r="B70" s="70"/>
    </row>
    <row r="71" ht="15.75" customHeight="1">
      <c r="B71" s="70"/>
    </row>
    <row r="72" ht="15.75" customHeight="1">
      <c r="B72" s="70"/>
    </row>
    <row r="73" ht="15.75" customHeight="1">
      <c r="B73" s="70"/>
    </row>
    <row r="74" ht="15.75" customHeight="1">
      <c r="B74" s="70"/>
    </row>
    <row r="75" ht="15.75" customHeight="1">
      <c r="B75" s="70"/>
    </row>
    <row r="76" ht="15.75" customHeight="1">
      <c r="B76" s="70"/>
    </row>
    <row r="77" ht="15.75" customHeight="1">
      <c r="B77" s="70"/>
    </row>
    <row r="78" ht="15.75" customHeight="1">
      <c r="B78" s="70"/>
    </row>
    <row r="79" ht="15.75" customHeight="1">
      <c r="B79" s="70"/>
    </row>
    <row r="80" ht="15.75" customHeight="1">
      <c r="B80" s="70"/>
    </row>
    <row r="81" ht="15.75" customHeight="1">
      <c r="B81" s="70"/>
    </row>
    <row r="82" ht="15.75" customHeight="1">
      <c r="B82" s="70"/>
    </row>
    <row r="83" ht="15.75" customHeight="1">
      <c r="B83" s="70"/>
    </row>
    <row r="84" ht="15.75" customHeight="1">
      <c r="B84" s="70"/>
    </row>
    <row r="85" ht="15.75" customHeight="1">
      <c r="B85" s="70"/>
    </row>
    <row r="86" ht="15.75" customHeight="1">
      <c r="B86" s="70"/>
    </row>
    <row r="87" ht="15.75" customHeight="1">
      <c r="B87" s="70"/>
    </row>
    <row r="88" ht="15.75" customHeight="1">
      <c r="B88" s="70"/>
    </row>
    <row r="89" ht="15.75" customHeight="1">
      <c r="B89" s="70"/>
    </row>
    <row r="90" ht="15.75" customHeight="1">
      <c r="B90" s="70"/>
    </row>
    <row r="91" ht="15.75" customHeight="1">
      <c r="B91" s="70"/>
    </row>
    <row r="92" ht="15.75" customHeight="1">
      <c r="B92" s="70"/>
    </row>
    <row r="93" ht="15.75" customHeight="1">
      <c r="B93" s="70"/>
    </row>
    <row r="94" ht="15.75" customHeight="1">
      <c r="B94" s="70"/>
    </row>
    <row r="95" ht="15.75" customHeight="1">
      <c r="B95" s="70"/>
    </row>
    <row r="96" ht="15.75" customHeight="1">
      <c r="B96" s="70"/>
    </row>
    <row r="97" ht="15.75" customHeight="1">
      <c r="B97" s="70"/>
    </row>
    <row r="98" ht="15.75" customHeight="1">
      <c r="B98" s="70"/>
    </row>
    <row r="99" ht="15.75" customHeight="1">
      <c r="B99" s="70"/>
    </row>
    <row r="100" ht="15.75" customHeight="1">
      <c r="B100" s="70"/>
    </row>
    <row r="101" ht="15.75" customHeight="1">
      <c r="B101" s="70"/>
    </row>
    <row r="102" ht="15.75" customHeight="1">
      <c r="B102" s="70"/>
    </row>
    <row r="103" ht="15.75" customHeight="1">
      <c r="B103" s="70"/>
    </row>
    <row r="104" ht="15.75" customHeight="1">
      <c r="B104" s="70"/>
    </row>
    <row r="105" ht="15.75" customHeight="1">
      <c r="B105" s="70"/>
    </row>
    <row r="106" ht="15.75" customHeight="1">
      <c r="B106" s="70"/>
    </row>
    <row r="107" ht="15.75" customHeight="1">
      <c r="B107" s="70"/>
    </row>
    <row r="108" ht="15.75" customHeight="1">
      <c r="B108" s="70"/>
    </row>
    <row r="109" ht="15.75" customHeight="1">
      <c r="B109" s="70"/>
    </row>
    <row r="110" ht="15.75" customHeight="1">
      <c r="B110" s="70"/>
    </row>
    <row r="111" ht="15.75" customHeight="1">
      <c r="B111" s="70"/>
    </row>
    <row r="112" ht="15.75" customHeight="1">
      <c r="B112" s="70"/>
    </row>
    <row r="113" ht="15.75" customHeight="1">
      <c r="B113" s="70"/>
    </row>
    <row r="114" ht="15.75" customHeight="1">
      <c r="B114" s="70"/>
    </row>
    <row r="115" ht="15.75" customHeight="1">
      <c r="B115" s="70"/>
    </row>
    <row r="116" ht="15.75" customHeight="1">
      <c r="B116" s="70"/>
    </row>
    <row r="117" ht="15.75" customHeight="1">
      <c r="B117" s="70"/>
    </row>
    <row r="118" ht="15.75" customHeight="1">
      <c r="B118" s="70"/>
    </row>
    <row r="119" ht="15.75" customHeight="1">
      <c r="B119" s="70"/>
    </row>
    <row r="120" ht="15.75" customHeight="1">
      <c r="B120" s="70"/>
    </row>
    <row r="121" ht="15.75" customHeight="1">
      <c r="B121" s="70"/>
    </row>
    <row r="122" ht="15.75" customHeight="1">
      <c r="B122" s="70"/>
    </row>
    <row r="123" ht="15.75" customHeight="1">
      <c r="B123" s="70"/>
    </row>
    <row r="124" ht="15.75" customHeight="1">
      <c r="B124" s="70"/>
    </row>
    <row r="125" ht="15.75" customHeight="1">
      <c r="B125" s="70"/>
    </row>
    <row r="126" ht="15.75" customHeight="1">
      <c r="B126" s="70"/>
    </row>
    <row r="127" ht="15.75" customHeight="1">
      <c r="B127" s="70"/>
    </row>
    <row r="128" ht="15.75" customHeight="1">
      <c r="B128" s="70"/>
    </row>
    <row r="129" ht="15.75" customHeight="1">
      <c r="B129" s="70"/>
    </row>
    <row r="130" ht="15.75" customHeight="1">
      <c r="B130" s="70"/>
    </row>
    <row r="131" ht="15.75" customHeight="1">
      <c r="B131" s="70"/>
    </row>
    <row r="132" ht="15.75" customHeight="1">
      <c r="B132" s="70"/>
    </row>
    <row r="133" ht="15.75" customHeight="1">
      <c r="B133" s="70"/>
    </row>
    <row r="134" ht="15.75" customHeight="1">
      <c r="B134" s="70"/>
    </row>
    <row r="135" ht="15.75" customHeight="1">
      <c r="B135" s="70"/>
    </row>
    <row r="136" ht="15.75" customHeight="1">
      <c r="B136" s="70"/>
    </row>
    <row r="137" ht="15.75" customHeight="1">
      <c r="B137" s="70"/>
    </row>
    <row r="138" ht="15.75" customHeight="1">
      <c r="B138" s="70"/>
    </row>
    <row r="139" ht="15.75" customHeight="1">
      <c r="B139" s="70"/>
    </row>
    <row r="140" ht="15.75" customHeight="1">
      <c r="B140" s="70"/>
    </row>
    <row r="141" ht="15.75" customHeight="1">
      <c r="B141" s="70"/>
    </row>
    <row r="142" ht="15.75" customHeight="1">
      <c r="B142" s="70"/>
    </row>
    <row r="143" ht="15.75" customHeight="1">
      <c r="B143" s="70"/>
    </row>
    <row r="144" ht="15.75" customHeight="1">
      <c r="B144" s="70"/>
    </row>
    <row r="145" ht="15.75" customHeight="1">
      <c r="B145" s="70"/>
    </row>
    <row r="146" ht="15.75" customHeight="1">
      <c r="B146" s="70"/>
    </row>
    <row r="147" ht="15.75" customHeight="1">
      <c r="B147" s="70"/>
    </row>
    <row r="148" ht="15.75" customHeight="1">
      <c r="B148" s="70"/>
    </row>
    <row r="149" ht="15.75" customHeight="1">
      <c r="B149" s="70"/>
    </row>
    <row r="150" ht="15.75" customHeight="1">
      <c r="B150" s="70"/>
    </row>
    <row r="151" ht="15.75" customHeight="1">
      <c r="B151" s="70"/>
    </row>
    <row r="152" ht="15.75" customHeight="1">
      <c r="B152" s="70"/>
    </row>
    <row r="153" ht="15.75" customHeight="1">
      <c r="B153" s="70"/>
    </row>
    <row r="154" ht="15.75" customHeight="1">
      <c r="B154" s="70"/>
    </row>
    <row r="155" ht="15.75" customHeight="1">
      <c r="B155" s="70"/>
    </row>
    <row r="156" ht="15.75" customHeight="1">
      <c r="B156" s="70"/>
    </row>
    <row r="157" ht="15.75" customHeight="1">
      <c r="B157" s="70"/>
    </row>
    <row r="158" ht="15.75" customHeight="1">
      <c r="B158" s="70"/>
    </row>
    <row r="159" ht="15.75" customHeight="1">
      <c r="B159" s="70"/>
    </row>
    <row r="160" ht="15.75" customHeight="1">
      <c r="B160" s="70"/>
    </row>
    <row r="161" ht="15.75" customHeight="1">
      <c r="B161" s="70"/>
    </row>
    <row r="162" ht="15.75" customHeight="1">
      <c r="B162" s="70"/>
    </row>
    <row r="163" ht="15.75" customHeight="1">
      <c r="B163" s="70"/>
    </row>
    <row r="164" ht="15.75" customHeight="1">
      <c r="B164" s="70"/>
    </row>
    <row r="165" ht="15.75" customHeight="1">
      <c r="B165" s="70"/>
    </row>
    <row r="166" ht="15.75" customHeight="1">
      <c r="B166" s="70"/>
    </row>
    <row r="167" ht="15.75" customHeight="1">
      <c r="B167" s="70"/>
    </row>
    <row r="168" ht="15.75" customHeight="1">
      <c r="B168" s="70"/>
    </row>
    <row r="169" ht="15.75" customHeight="1">
      <c r="B169" s="70"/>
    </row>
    <row r="170" ht="15.75" customHeight="1">
      <c r="B170" s="70"/>
    </row>
    <row r="171" ht="15.75" customHeight="1">
      <c r="B171" s="70"/>
    </row>
    <row r="172" ht="15.75" customHeight="1">
      <c r="B172" s="70"/>
    </row>
    <row r="173" ht="15.75" customHeight="1">
      <c r="B173" s="70"/>
    </row>
    <row r="174" ht="15.75" customHeight="1">
      <c r="B174" s="70"/>
    </row>
    <row r="175" ht="15.75" customHeight="1">
      <c r="B175" s="70"/>
    </row>
    <row r="176" ht="15.75" customHeight="1">
      <c r="B176" s="70"/>
    </row>
    <row r="177" ht="15.75" customHeight="1">
      <c r="B177" s="70"/>
    </row>
    <row r="178" ht="15.75" customHeight="1">
      <c r="B178" s="70"/>
    </row>
    <row r="179" ht="15.75" customHeight="1">
      <c r="B179" s="70"/>
    </row>
    <row r="180" ht="15.75" customHeight="1">
      <c r="B180" s="70"/>
    </row>
    <row r="181" ht="15.75" customHeight="1">
      <c r="B181" s="70"/>
    </row>
    <row r="182" ht="15.75" customHeight="1">
      <c r="B182" s="70"/>
    </row>
    <row r="183" ht="15.75" customHeight="1">
      <c r="B183" s="70"/>
    </row>
    <row r="184" ht="15.75" customHeight="1">
      <c r="B184" s="70"/>
    </row>
    <row r="185" ht="15.75" customHeight="1">
      <c r="B185" s="70"/>
    </row>
    <row r="186" ht="15.75" customHeight="1">
      <c r="B186" s="70"/>
    </row>
    <row r="187" ht="15.75" customHeight="1">
      <c r="B187" s="70"/>
    </row>
    <row r="188" ht="15.75" customHeight="1">
      <c r="B188" s="70"/>
    </row>
    <row r="189" ht="15.75" customHeight="1">
      <c r="B189" s="70"/>
    </row>
    <row r="190" ht="15.75" customHeight="1">
      <c r="B190" s="70"/>
    </row>
    <row r="191" ht="15.75" customHeight="1">
      <c r="B191" s="70"/>
    </row>
    <row r="192" ht="15.75" customHeight="1">
      <c r="B192" s="70"/>
    </row>
    <row r="193" ht="15.75" customHeight="1">
      <c r="B193" s="70"/>
    </row>
    <row r="194" ht="15.75" customHeight="1">
      <c r="B194" s="70"/>
    </row>
    <row r="195" ht="15.75" customHeight="1">
      <c r="B195" s="70"/>
    </row>
    <row r="196" ht="15.75" customHeight="1">
      <c r="B196" s="70"/>
    </row>
    <row r="197" ht="15.75" customHeight="1">
      <c r="B197" s="70"/>
    </row>
    <row r="198" ht="15.75" customHeight="1">
      <c r="B198" s="70"/>
    </row>
    <row r="199" ht="15.75" customHeight="1">
      <c r="B199" s="70"/>
    </row>
    <row r="200" ht="15.75" customHeight="1">
      <c r="B200" s="70"/>
    </row>
    <row r="201" ht="15.75" customHeight="1">
      <c r="B201" s="70"/>
    </row>
    <row r="202" ht="15.75" customHeight="1">
      <c r="B202" s="70"/>
    </row>
    <row r="203" ht="15.75" customHeight="1">
      <c r="B203" s="70"/>
    </row>
    <row r="204" ht="15.75" customHeight="1">
      <c r="B204" s="70"/>
    </row>
    <row r="205" ht="15.75" customHeight="1">
      <c r="B205" s="70"/>
    </row>
    <row r="206" ht="15.75" customHeight="1">
      <c r="B206" s="70"/>
    </row>
    <row r="207" ht="15.75" customHeight="1">
      <c r="B207" s="70"/>
    </row>
    <row r="208" ht="15.75" customHeight="1">
      <c r="B208" s="70"/>
    </row>
    <row r="209" ht="15.75" customHeight="1">
      <c r="B209" s="70"/>
    </row>
    <row r="210" ht="15.75" customHeight="1">
      <c r="B210" s="70"/>
    </row>
    <row r="211" ht="15.75" customHeight="1">
      <c r="B211" s="70"/>
    </row>
    <row r="212" ht="15.75" customHeight="1">
      <c r="B212" s="70"/>
    </row>
    <row r="213" ht="15.75" customHeight="1">
      <c r="B213" s="70"/>
    </row>
    <row r="214" ht="15.75" customHeight="1">
      <c r="B214" s="70"/>
    </row>
    <row r="215" ht="15.75" customHeight="1">
      <c r="B215" s="70"/>
    </row>
    <row r="216" ht="15.75" customHeight="1">
      <c r="B216" s="70"/>
    </row>
    <row r="217" ht="15.75" customHeight="1">
      <c r="B217" s="70"/>
    </row>
    <row r="218" ht="15.75" customHeight="1">
      <c r="B218" s="70"/>
    </row>
    <row r="219" ht="15.75" customHeight="1">
      <c r="B219" s="70"/>
    </row>
    <row r="220" ht="15.75" customHeight="1">
      <c r="B220" s="70"/>
    </row>
    <row r="221" ht="15.75" customHeight="1">
      <c r="B221" s="70"/>
    </row>
    <row r="222" ht="15.75" customHeight="1">
      <c r="B222" s="70"/>
    </row>
    <row r="223" ht="15.75" customHeight="1">
      <c r="B223" s="70"/>
    </row>
    <row r="224" ht="15.75" customHeight="1">
      <c r="B224" s="70"/>
    </row>
    <row r="225" ht="15.75" customHeight="1">
      <c r="B225" s="70"/>
    </row>
    <row r="226" ht="15.75" customHeight="1">
      <c r="B226" s="70"/>
    </row>
    <row r="227" ht="15.75" customHeight="1">
      <c r="B227" s="70"/>
    </row>
    <row r="228" ht="15.75" customHeight="1">
      <c r="B228" s="70"/>
    </row>
    <row r="229" ht="15.75" customHeight="1">
      <c r="B229" s="70"/>
    </row>
    <row r="230" ht="15.75" customHeight="1">
      <c r="B230" s="70"/>
    </row>
    <row r="231" ht="15.75" customHeight="1">
      <c r="B231" s="70"/>
    </row>
    <row r="232" ht="15.75" customHeight="1">
      <c r="B232" s="70"/>
    </row>
    <row r="233" ht="15.75" customHeight="1">
      <c r="B233" s="70"/>
    </row>
    <row r="234" ht="15.75" customHeight="1">
      <c r="B234" s="70"/>
    </row>
    <row r="235" ht="15.75" customHeight="1">
      <c r="B235" s="70"/>
    </row>
    <row r="236" ht="15.75" customHeight="1">
      <c r="B236" s="70"/>
    </row>
    <row r="237" ht="15.75" customHeight="1">
      <c r="B237" s="70"/>
    </row>
    <row r="238" ht="15.75" customHeight="1">
      <c r="B238" s="70"/>
    </row>
    <row r="239" ht="15.75" customHeight="1">
      <c r="B239" s="70"/>
    </row>
    <row r="240" ht="15.75" customHeight="1">
      <c r="B240" s="70"/>
    </row>
    <row r="241" ht="15.75" customHeight="1">
      <c r="B241" s="70"/>
    </row>
    <row r="242" ht="15.75" customHeight="1">
      <c r="B242" s="70"/>
    </row>
    <row r="243" ht="15.75" customHeight="1">
      <c r="B243" s="70"/>
    </row>
    <row r="244" ht="15.75" customHeight="1">
      <c r="B244" s="70"/>
    </row>
    <row r="245" ht="15.75" customHeight="1">
      <c r="B245" s="70"/>
    </row>
    <row r="246" ht="15.75" customHeight="1">
      <c r="B246" s="70"/>
    </row>
    <row r="247" ht="15.75" customHeight="1">
      <c r="B247" s="70"/>
    </row>
    <row r="248" ht="15.75" customHeight="1">
      <c r="B248" s="70"/>
    </row>
    <row r="249" ht="15.75" customHeight="1">
      <c r="B249" s="70"/>
    </row>
    <row r="250" ht="15.75" customHeight="1">
      <c r="B250" s="70"/>
    </row>
    <row r="251" ht="15.75" customHeight="1">
      <c r="B251" s="70"/>
    </row>
    <row r="252" ht="15.75" customHeight="1">
      <c r="B252" s="70"/>
    </row>
    <row r="253" ht="15.75" customHeight="1">
      <c r="B253" s="70"/>
    </row>
    <row r="254" ht="15.75" customHeight="1">
      <c r="B254" s="70"/>
    </row>
    <row r="255" ht="15.75" customHeight="1">
      <c r="B255" s="70"/>
    </row>
    <row r="256" ht="15.75" customHeight="1">
      <c r="B256" s="70"/>
    </row>
    <row r="257" ht="15.75" customHeight="1">
      <c r="B257" s="70"/>
    </row>
    <row r="258" ht="15.75" customHeight="1">
      <c r="B258" s="70"/>
    </row>
    <row r="259" ht="15.75" customHeight="1">
      <c r="B259" s="70"/>
    </row>
    <row r="260" ht="15.75" customHeight="1">
      <c r="B260" s="70"/>
    </row>
    <row r="261" ht="15.75" customHeight="1">
      <c r="B261" s="70"/>
    </row>
    <row r="262" ht="15.75" customHeight="1">
      <c r="B262" s="70"/>
    </row>
    <row r="263" ht="15.75" customHeight="1">
      <c r="B263" s="70"/>
    </row>
    <row r="264" ht="15.75" customHeight="1">
      <c r="B264" s="70"/>
    </row>
    <row r="265" ht="15.75" customHeight="1">
      <c r="B265" s="70"/>
    </row>
    <row r="266" ht="15.75" customHeight="1">
      <c r="B266" s="70"/>
    </row>
    <row r="267" ht="15.75" customHeight="1">
      <c r="B267" s="70"/>
    </row>
    <row r="268" ht="15.75" customHeight="1">
      <c r="B268" s="70"/>
    </row>
    <row r="269" ht="15.75" customHeight="1">
      <c r="B269" s="70"/>
    </row>
    <row r="270" ht="15.75" customHeight="1">
      <c r="B270" s="70"/>
    </row>
    <row r="271" ht="15.75" customHeight="1">
      <c r="B271" s="70"/>
    </row>
    <row r="272" ht="15.75" customHeight="1">
      <c r="B272" s="70"/>
    </row>
    <row r="273" ht="15.75" customHeight="1">
      <c r="B273" s="70"/>
    </row>
    <row r="274" ht="15.75" customHeight="1">
      <c r="B274" s="70"/>
    </row>
    <row r="275" ht="15.75" customHeight="1">
      <c r="B275" s="70"/>
    </row>
    <row r="276" ht="15.75" customHeight="1">
      <c r="B276" s="70"/>
    </row>
    <row r="277" ht="15.75" customHeight="1">
      <c r="B277" s="70"/>
    </row>
    <row r="278" ht="15.75" customHeight="1">
      <c r="B278" s="70"/>
    </row>
    <row r="279" ht="15.75" customHeight="1">
      <c r="B279" s="70"/>
    </row>
    <row r="280" ht="15.75" customHeight="1">
      <c r="B280" s="70"/>
    </row>
    <row r="281" ht="15.75" customHeight="1">
      <c r="B281" s="70"/>
    </row>
    <row r="282" ht="15.75" customHeight="1">
      <c r="B282" s="70"/>
    </row>
    <row r="283" ht="15.75" customHeight="1">
      <c r="B283" s="70"/>
    </row>
    <row r="284" ht="15.75" customHeight="1">
      <c r="B284" s="70"/>
    </row>
    <row r="285" ht="15.75" customHeight="1">
      <c r="B285" s="70"/>
    </row>
    <row r="286" ht="15.75" customHeight="1">
      <c r="B286" s="70"/>
    </row>
    <row r="287" ht="15.75" customHeight="1">
      <c r="B287" s="70"/>
    </row>
    <row r="288" ht="15.75" customHeight="1">
      <c r="B288" s="70"/>
    </row>
    <row r="289" ht="15.75" customHeight="1">
      <c r="B289" s="70"/>
    </row>
    <row r="290" ht="15.75" customHeight="1">
      <c r="B290" s="70"/>
    </row>
    <row r="291" ht="15.75" customHeight="1">
      <c r="B291" s="70"/>
    </row>
    <row r="292" ht="15.75" customHeight="1">
      <c r="B292" s="70"/>
    </row>
    <row r="293" ht="15.75" customHeight="1">
      <c r="B293" s="70"/>
    </row>
    <row r="294" ht="15.75" customHeight="1">
      <c r="B294" s="70"/>
    </row>
    <row r="295" ht="15.75" customHeight="1">
      <c r="B295" s="70"/>
    </row>
    <row r="296" ht="15.75" customHeight="1">
      <c r="B296" s="70"/>
    </row>
    <row r="297" ht="15.75" customHeight="1">
      <c r="B297" s="70"/>
    </row>
    <row r="298" ht="15.75" customHeight="1">
      <c r="B298" s="70"/>
    </row>
    <row r="299" ht="15.75" customHeight="1">
      <c r="B299" s="70"/>
    </row>
    <row r="300" ht="15.75" customHeight="1">
      <c r="B300" s="70"/>
    </row>
    <row r="301" ht="15.75" customHeight="1">
      <c r="B301" s="70"/>
    </row>
  </sheetData>
  <mergeCells count="18">
    <mergeCell ref="A3:P3"/>
    <mergeCell ref="K7:K8"/>
    <mergeCell ref="L7:L8"/>
    <mergeCell ref="M7:M8"/>
    <mergeCell ref="N7:N8"/>
    <mergeCell ref="G7:G8"/>
    <mergeCell ref="H7:H8"/>
    <mergeCell ref="I7:I8"/>
    <mergeCell ref="A4:P4"/>
    <mergeCell ref="C6:D6"/>
    <mergeCell ref="E6:P6"/>
    <mergeCell ref="J7:J8"/>
    <mergeCell ref="C7:C8"/>
    <mergeCell ref="D7:D8"/>
    <mergeCell ref="E7:E8"/>
    <mergeCell ref="F7:F8"/>
    <mergeCell ref="O7:O8"/>
    <mergeCell ref="P7:P8"/>
  </mergeCells>
  <printOptions horizontalCentered="1"/>
  <pageMargins left="0.3937007874015748" right="0.3937007874015748" top="0.95" bottom="0.3937007874015748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11.421875" defaultRowHeight="12.75"/>
  <cols>
    <col min="1" max="1" width="19.7109375" style="11" customWidth="1"/>
    <col min="2" max="2" width="14.00390625" style="11" customWidth="1"/>
    <col min="3" max="3" width="20.7109375" style="11" customWidth="1"/>
    <col min="4" max="4" width="19.7109375" style="11" customWidth="1"/>
    <col min="5" max="5" width="21.28125" style="11" customWidth="1"/>
    <col min="6" max="16384" width="11.421875" style="11" customWidth="1"/>
  </cols>
  <sheetData>
    <row r="1" spans="1:5" ht="15.75">
      <c r="A1" s="20" t="s">
        <v>323</v>
      </c>
      <c r="B1" s="20"/>
      <c r="C1" s="20"/>
      <c r="D1" s="20"/>
      <c r="E1" s="20"/>
    </row>
    <row r="2" spans="1:5" ht="15.75">
      <c r="A2" s="20"/>
      <c r="B2" s="20"/>
      <c r="C2" s="20"/>
      <c r="D2" s="20"/>
      <c r="E2" s="20"/>
    </row>
    <row r="3" spans="1:5" ht="15.75">
      <c r="A3" s="20"/>
      <c r="B3" s="20"/>
      <c r="C3" s="20"/>
      <c r="D3" s="20"/>
      <c r="E3" s="20"/>
    </row>
    <row r="4" spans="1:5" ht="15.75">
      <c r="A4" s="75" t="s">
        <v>217</v>
      </c>
      <c r="B4" s="75"/>
      <c r="C4" s="75"/>
      <c r="D4" s="75"/>
      <c r="E4" s="75"/>
    </row>
    <row r="5" spans="1:5" ht="15.75">
      <c r="A5" s="75" t="s">
        <v>218</v>
      </c>
      <c r="B5" s="75"/>
      <c r="C5" s="75"/>
      <c r="D5" s="75"/>
      <c r="E5" s="75"/>
    </row>
    <row r="6" spans="1:5" ht="15.75">
      <c r="A6" s="75" t="s">
        <v>258</v>
      </c>
      <c r="B6" s="75"/>
      <c r="C6" s="75"/>
      <c r="D6" s="75"/>
      <c r="E6" s="75"/>
    </row>
    <row r="7" spans="1:5" ht="15.75">
      <c r="A7" s="12"/>
      <c r="B7" s="12"/>
      <c r="C7" s="12"/>
      <c r="D7" s="12"/>
      <c r="E7" s="12"/>
    </row>
    <row r="8" ht="15.75" thickBot="1"/>
    <row r="9" spans="1:5" ht="32.25" customHeight="1" thickBot="1">
      <c r="A9" s="89" t="s">
        <v>219</v>
      </c>
      <c r="B9" s="91" t="s">
        <v>4</v>
      </c>
      <c r="C9" s="93" t="s">
        <v>220</v>
      </c>
      <c r="D9" s="93"/>
      <c r="E9" s="94" t="s">
        <v>221</v>
      </c>
    </row>
    <row r="10" spans="1:5" s="38" customFormat="1" ht="32.25" thickBot="1">
      <c r="A10" s="90"/>
      <c r="B10" s="92"/>
      <c r="C10" s="30" t="s">
        <v>222</v>
      </c>
      <c r="D10" s="31" t="s">
        <v>223</v>
      </c>
      <c r="E10" s="95"/>
    </row>
    <row r="11" spans="2:5" ht="15">
      <c r="B11" s="32"/>
      <c r="D11" s="33"/>
      <c r="E11" s="34"/>
    </row>
    <row r="12" spans="1:5" ht="15.75">
      <c r="A12" s="12" t="s">
        <v>4</v>
      </c>
      <c r="B12" s="35">
        <f>SUM(B14:B24)</f>
        <v>725</v>
      </c>
      <c r="C12" s="35">
        <f>SUM(C14:C24)</f>
        <v>439</v>
      </c>
      <c r="D12" s="35">
        <f>SUM(D14:D24)</f>
        <v>286</v>
      </c>
      <c r="E12" s="51" t="s">
        <v>257</v>
      </c>
    </row>
    <row r="13" spans="2:5" ht="15">
      <c r="B13" s="32"/>
      <c r="D13" s="36"/>
      <c r="E13" s="37"/>
    </row>
    <row r="14" spans="1:7" ht="20.25" customHeight="1">
      <c r="A14" s="38" t="s">
        <v>224</v>
      </c>
      <c r="B14" s="39">
        <f>(C14+D14)</f>
        <v>402</v>
      </c>
      <c r="C14" s="40">
        <v>260</v>
      </c>
      <c r="D14" s="41">
        <v>142</v>
      </c>
      <c r="E14" s="42" t="s">
        <v>249</v>
      </c>
      <c r="F14" s="38"/>
      <c r="G14" s="47"/>
    </row>
    <row r="15" spans="1:6" ht="20.25" customHeight="1">
      <c r="A15" s="38" t="s">
        <v>225</v>
      </c>
      <c r="B15" s="39">
        <f aca="true" t="shared" si="0" ref="B15:B24">(C15+D15)</f>
        <v>152</v>
      </c>
      <c r="C15" s="40">
        <v>71</v>
      </c>
      <c r="D15" s="41">
        <v>81</v>
      </c>
      <c r="E15" s="42" t="s">
        <v>253</v>
      </c>
      <c r="F15" s="38"/>
    </row>
    <row r="16" spans="1:6" ht="20.25" customHeight="1">
      <c r="A16" s="38" t="s">
        <v>226</v>
      </c>
      <c r="B16" s="39">
        <f t="shared" si="0"/>
        <v>79</v>
      </c>
      <c r="C16" s="40">
        <v>54</v>
      </c>
      <c r="D16" s="41">
        <v>25</v>
      </c>
      <c r="E16" s="42" t="s">
        <v>252</v>
      </c>
      <c r="F16" s="38"/>
    </row>
    <row r="17" spans="1:6" ht="20.25" customHeight="1">
      <c r="A17" s="38" t="s">
        <v>227</v>
      </c>
      <c r="B17" s="39">
        <f t="shared" si="0"/>
        <v>74</v>
      </c>
      <c r="C17" s="40">
        <v>44</v>
      </c>
      <c r="D17" s="41">
        <v>30</v>
      </c>
      <c r="E17" s="42" t="s">
        <v>247</v>
      </c>
      <c r="F17" s="38"/>
    </row>
    <row r="18" spans="1:6" ht="20.25" customHeight="1">
      <c r="A18" s="38" t="s">
        <v>228</v>
      </c>
      <c r="B18" s="39">
        <f t="shared" si="0"/>
        <v>3</v>
      </c>
      <c r="C18" s="40">
        <v>1</v>
      </c>
      <c r="D18" s="41">
        <v>2</v>
      </c>
      <c r="E18" s="42" t="s">
        <v>248</v>
      </c>
      <c r="F18" s="38"/>
    </row>
    <row r="19" spans="1:6" ht="20.25" customHeight="1">
      <c r="A19" s="38" t="s">
        <v>240</v>
      </c>
      <c r="B19" s="39">
        <f t="shared" si="0"/>
        <v>2</v>
      </c>
      <c r="C19" s="40">
        <v>1</v>
      </c>
      <c r="D19" s="41">
        <v>1</v>
      </c>
      <c r="E19" s="42" t="s">
        <v>254</v>
      </c>
      <c r="F19" s="38"/>
    </row>
    <row r="20" spans="1:6" ht="20.25" customHeight="1">
      <c r="A20" s="43" t="s">
        <v>241</v>
      </c>
      <c r="B20" s="39">
        <f t="shared" si="0"/>
        <v>1</v>
      </c>
      <c r="C20" s="40">
        <v>1</v>
      </c>
      <c r="D20" s="41">
        <v>0</v>
      </c>
      <c r="E20" s="42" t="s">
        <v>255</v>
      </c>
      <c r="F20" s="38"/>
    </row>
    <row r="21" spans="1:6" ht="20.25" customHeight="1">
      <c r="A21" s="43" t="s">
        <v>242</v>
      </c>
      <c r="B21" s="39">
        <f t="shared" si="0"/>
        <v>1</v>
      </c>
      <c r="C21" s="40">
        <v>1</v>
      </c>
      <c r="D21" s="41">
        <v>0</v>
      </c>
      <c r="E21" s="42" t="s">
        <v>256</v>
      </c>
      <c r="F21" s="38"/>
    </row>
    <row r="22" spans="1:6" ht="20.25" customHeight="1">
      <c r="A22" s="43" t="s">
        <v>243</v>
      </c>
      <c r="B22" s="39">
        <f t="shared" si="0"/>
        <v>3</v>
      </c>
      <c r="C22" s="40">
        <v>3</v>
      </c>
      <c r="D22" s="41">
        <v>0</v>
      </c>
      <c r="E22" s="42" t="s">
        <v>250</v>
      </c>
      <c r="F22" s="38"/>
    </row>
    <row r="23" spans="1:6" ht="20.25" customHeight="1">
      <c r="A23" s="43" t="s">
        <v>244</v>
      </c>
      <c r="B23" s="39">
        <f t="shared" si="0"/>
        <v>7</v>
      </c>
      <c r="C23" s="40">
        <v>3</v>
      </c>
      <c r="D23" s="41">
        <v>4</v>
      </c>
      <c r="E23" s="42" t="s">
        <v>251</v>
      </c>
      <c r="F23" s="38"/>
    </row>
    <row r="24" spans="1:6" ht="20.25" customHeight="1">
      <c r="A24" s="43" t="s">
        <v>245</v>
      </c>
      <c r="B24" s="39">
        <f t="shared" si="0"/>
        <v>1</v>
      </c>
      <c r="C24" s="40">
        <v>0</v>
      </c>
      <c r="D24" s="41">
        <v>1</v>
      </c>
      <c r="E24" s="42" t="s">
        <v>246</v>
      </c>
      <c r="F24" s="38"/>
    </row>
    <row r="25" spans="1:5" ht="15.75" thickBot="1">
      <c r="A25" s="24"/>
      <c r="B25" s="44"/>
      <c r="C25" s="28"/>
      <c r="D25" s="45"/>
      <c r="E25" s="46"/>
    </row>
    <row r="28" ht="15">
      <c r="A28" s="38"/>
    </row>
    <row r="29" ht="15">
      <c r="A29" s="38"/>
    </row>
    <row r="30" ht="15">
      <c r="A30" s="38"/>
    </row>
    <row r="31" ht="15">
      <c r="A31" s="38"/>
    </row>
    <row r="32" ht="15">
      <c r="A32" s="38"/>
    </row>
    <row r="33" ht="15">
      <c r="A33" s="38"/>
    </row>
    <row r="34" ht="15">
      <c r="A34" s="38"/>
    </row>
    <row r="35" ht="15">
      <c r="A35" s="38"/>
    </row>
    <row r="36" ht="15">
      <c r="A36" s="43"/>
    </row>
    <row r="37" ht="15">
      <c r="A37" s="38"/>
    </row>
    <row r="38" ht="15">
      <c r="A38" s="38"/>
    </row>
    <row r="39" ht="15">
      <c r="A39" s="38"/>
    </row>
  </sheetData>
  <mergeCells count="7">
    <mergeCell ref="A4:E4"/>
    <mergeCell ref="A5:E5"/>
    <mergeCell ref="A6:E6"/>
    <mergeCell ref="A9:A10"/>
    <mergeCell ref="B9:B10"/>
    <mergeCell ref="C9:D9"/>
    <mergeCell ref="E9:E10"/>
  </mergeCells>
  <printOptions horizontalCentered="1"/>
  <pageMargins left="0.3937007874015748" right="0.3937007874015748" top="2.5" bottom="0.787401574803149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6" sqref="A6"/>
    </sheetView>
  </sheetViews>
  <sheetFormatPr defaultColWidth="11.421875" defaultRowHeight="19.5" customHeight="1"/>
  <cols>
    <col min="1" max="1" width="31.7109375" style="11" customWidth="1"/>
    <col min="2" max="2" width="19.00390625" style="11" customWidth="1"/>
    <col min="3" max="3" width="18.421875" style="11" customWidth="1"/>
    <col min="4" max="4" width="22.8515625" style="11" customWidth="1"/>
    <col min="5" max="16384" width="11.421875" style="11" customWidth="1"/>
  </cols>
  <sheetData>
    <row r="1" ht="19.5" customHeight="1">
      <c r="A1" s="20" t="s">
        <v>324</v>
      </c>
    </row>
    <row r="2" ht="19.5" customHeight="1">
      <c r="A2" s="20"/>
    </row>
    <row r="3" spans="1:4" ht="19.5" customHeight="1">
      <c r="A3" s="75" t="s">
        <v>229</v>
      </c>
      <c r="B3" s="75"/>
      <c r="C3" s="75"/>
      <c r="D3" s="75"/>
    </row>
    <row r="4" spans="1:4" ht="19.5" customHeight="1">
      <c r="A4" s="75" t="s">
        <v>230</v>
      </c>
      <c r="B4" s="75"/>
      <c r="C4" s="75"/>
      <c r="D4" s="75"/>
    </row>
    <row r="5" spans="1:4" ht="19.5" customHeight="1">
      <c r="A5" s="75" t="s">
        <v>325</v>
      </c>
      <c r="B5" s="75"/>
      <c r="C5" s="75"/>
      <c r="D5" s="75"/>
    </row>
    <row r="6" ht="19.5" customHeight="1" thickBot="1"/>
    <row r="7" spans="1:4" ht="40.5" customHeight="1" thickBot="1">
      <c r="A7" s="30" t="s">
        <v>231</v>
      </c>
      <c r="B7" s="49" t="s">
        <v>232</v>
      </c>
      <c r="C7" s="49" t="s">
        <v>221</v>
      </c>
      <c r="D7" s="49" t="s">
        <v>233</v>
      </c>
    </row>
    <row r="8" spans="2:6" ht="19.5" customHeight="1">
      <c r="B8" s="34"/>
      <c r="C8" s="34"/>
      <c r="D8" s="34"/>
      <c r="E8" s="38"/>
      <c r="F8" s="47"/>
    </row>
    <row r="9" spans="1:6" ht="19.5" customHeight="1">
      <c r="A9" s="12" t="s">
        <v>4</v>
      </c>
      <c r="B9" s="50">
        <f>SUM(B11:B15)</f>
        <v>439</v>
      </c>
      <c r="C9" s="51" t="s">
        <v>257</v>
      </c>
      <c r="D9" s="51" t="s">
        <v>267</v>
      </c>
      <c r="E9" s="38"/>
      <c r="F9" s="47"/>
    </row>
    <row r="10" spans="2:6" ht="19.5" customHeight="1">
      <c r="B10" s="52"/>
      <c r="C10" s="53"/>
      <c r="D10" s="53"/>
      <c r="E10" s="38"/>
      <c r="F10" s="47"/>
    </row>
    <row r="11" spans="1:6" ht="19.5" customHeight="1">
      <c r="A11" s="11" t="s">
        <v>308</v>
      </c>
      <c r="B11" s="52">
        <v>15</v>
      </c>
      <c r="C11" s="53" t="s">
        <v>259</v>
      </c>
      <c r="D11" s="53" t="s">
        <v>274</v>
      </c>
      <c r="E11" s="38"/>
      <c r="F11" s="47"/>
    </row>
    <row r="12" spans="1:5" ht="19.5" customHeight="1">
      <c r="A12" s="11" t="s">
        <v>309</v>
      </c>
      <c r="B12" s="52">
        <v>197</v>
      </c>
      <c r="C12" s="53" t="s">
        <v>260</v>
      </c>
      <c r="D12" s="53" t="s">
        <v>268</v>
      </c>
      <c r="E12" s="38"/>
    </row>
    <row r="13" spans="1:5" ht="19.5" customHeight="1">
      <c r="A13" s="11" t="s">
        <v>234</v>
      </c>
      <c r="B13" s="52">
        <v>169</v>
      </c>
      <c r="C13" s="53" t="s">
        <v>261</v>
      </c>
      <c r="D13" s="53" t="s">
        <v>269</v>
      </c>
      <c r="E13" s="38"/>
    </row>
    <row r="14" spans="1:5" ht="19.5" customHeight="1">
      <c r="A14" s="11" t="s">
        <v>235</v>
      </c>
      <c r="B14" s="52">
        <v>24</v>
      </c>
      <c r="C14" s="53" t="s">
        <v>262</v>
      </c>
      <c r="D14" s="53" t="s">
        <v>270</v>
      </c>
      <c r="E14" s="38"/>
    </row>
    <row r="15" spans="1:5" ht="19.5" customHeight="1">
      <c r="A15" s="11" t="s">
        <v>236</v>
      </c>
      <c r="B15" s="50">
        <v>34</v>
      </c>
      <c r="C15" s="51" t="s">
        <v>263</v>
      </c>
      <c r="D15" s="54" t="s">
        <v>246</v>
      </c>
      <c r="E15" s="38"/>
    </row>
    <row r="16" spans="2:5" ht="19.5" customHeight="1">
      <c r="B16" s="52"/>
      <c r="C16" s="53"/>
      <c r="D16" s="37"/>
      <c r="E16" s="38"/>
    </row>
    <row r="17" spans="1:5" ht="19.5" customHeight="1">
      <c r="A17" s="38" t="s">
        <v>237</v>
      </c>
      <c r="B17" s="52">
        <v>17</v>
      </c>
      <c r="C17" s="53" t="s">
        <v>264</v>
      </c>
      <c r="D17" s="53" t="s">
        <v>271</v>
      </c>
      <c r="E17" s="38"/>
    </row>
    <row r="18" spans="1:5" ht="19.5" customHeight="1">
      <c r="A18" s="38" t="s">
        <v>238</v>
      </c>
      <c r="B18" s="52">
        <v>11</v>
      </c>
      <c r="C18" s="53" t="s">
        <v>265</v>
      </c>
      <c r="D18" s="53" t="s">
        <v>272</v>
      </c>
      <c r="E18" s="38"/>
    </row>
    <row r="19" spans="1:4" ht="19.5" customHeight="1">
      <c r="A19" s="38" t="s">
        <v>239</v>
      </c>
      <c r="B19" s="52">
        <v>6</v>
      </c>
      <c r="C19" s="53" t="s">
        <v>266</v>
      </c>
      <c r="D19" s="53" t="s">
        <v>273</v>
      </c>
    </row>
    <row r="20" spans="1:4" ht="19.5" customHeight="1" thickBot="1">
      <c r="A20" s="24"/>
      <c r="B20" s="55"/>
      <c r="C20" s="55"/>
      <c r="D20" s="56"/>
    </row>
    <row r="21" ht="19.5" customHeight="1">
      <c r="A21" s="48" t="s">
        <v>306</v>
      </c>
    </row>
    <row r="22" ht="19.5" customHeight="1">
      <c r="A22" s="48" t="s">
        <v>307</v>
      </c>
    </row>
  </sheetData>
  <mergeCells count="3">
    <mergeCell ref="A3:D3"/>
    <mergeCell ref="A4:D4"/>
    <mergeCell ref="A5:D5"/>
  </mergeCells>
  <printOptions horizontalCentered="1"/>
  <pageMargins left="0.3937007874015748" right="0.3937007874015748" top="2.59" bottom="0.787401574803149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msolanof</dc:creator>
  <cp:keywords/>
  <dc:description/>
  <cp:lastModifiedBy>rcamachom</cp:lastModifiedBy>
  <cp:lastPrinted>2003-09-29T14:33:18Z</cp:lastPrinted>
  <dcterms:created xsi:type="dcterms:W3CDTF">2003-12-16T13:20:55Z</dcterms:created>
  <dcterms:modified xsi:type="dcterms:W3CDTF">2003-10-02T19:21:49Z</dcterms:modified>
  <cp:category/>
  <cp:version/>
  <cp:contentType/>
  <cp:contentStatus/>
</cp:coreProperties>
</file>