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1"/>
  </bookViews>
  <sheets>
    <sheet name="C 30" sheetId="1" r:id="rId1"/>
    <sheet name="C 31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<sst xmlns="http://schemas.openxmlformats.org/spreadsheetml/2006/main" count="141" uniqueCount="136">
  <si>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Abusos sexuales</t>
  </si>
  <si>
    <t>Agresión</t>
  </si>
  <si>
    <t>Amenazas</t>
  </si>
  <si>
    <t>Aprop y retención indebida</t>
  </si>
  <si>
    <t>Coacción</t>
  </si>
  <si>
    <t>Colisión</t>
  </si>
  <si>
    <t>Consumo de drogas</t>
  </si>
  <si>
    <t>Contravención</t>
  </si>
  <si>
    <t>Daños</t>
  </si>
  <si>
    <t>Desacato</t>
  </si>
  <si>
    <t>Desaparición</t>
  </si>
  <si>
    <t>Estafa</t>
  </si>
  <si>
    <t>Extorsión simple</t>
  </si>
  <si>
    <t>Falsedad ideológica</t>
  </si>
  <si>
    <t>Homicidio</t>
  </si>
  <si>
    <t>Hurto</t>
  </si>
  <si>
    <t>Infracc. Ley de Armas</t>
  </si>
  <si>
    <t>Infracc. Ley de Tránsito</t>
  </si>
  <si>
    <t>Irrespeto a la autoridad</t>
  </si>
  <si>
    <t>Lesiones</t>
  </si>
  <si>
    <t>Lesiones con Arma de fuego</t>
  </si>
  <si>
    <t>Lesiones culposas</t>
  </si>
  <si>
    <t>Privación de libertad</t>
  </si>
  <si>
    <t>Proxenetismo</t>
  </si>
  <si>
    <t>Receptación</t>
  </si>
  <si>
    <t>Relaciones sexuales</t>
  </si>
  <si>
    <t>Resistencia a la autoridad</t>
  </si>
  <si>
    <t>Retención indebida</t>
  </si>
  <si>
    <t>RMT-V</t>
  </si>
  <si>
    <t>Robo fuerza sobre cosas</t>
  </si>
  <si>
    <t>Robo violencia sobre personas</t>
  </si>
  <si>
    <t>Rufianería</t>
  </si>
  <si>
    <t>Tenencia de droga</t>
  </si>
  <si>
    <t>Tent. Homicidio</t>
  </si>
  <si>
    <t>Tent. Hurto</t>
  </si>
  <si>
    <t>Tent. Robo fuerza sobre cosas</t>
  </si>
  <si>
    <t>Tent. Robo violencia sobre personas</t>
  </si>
  <si>
    <t>Tent. Suicidio</t>
  </si>
  <si>
    <t>Tráfico de drogas</t>
  </si>
  <si>
    <t>Venta de droga</t>
  </si>
  <si>
    <t>Violación</t>
  </si>
  <si>
    <t>Violación de domicilio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</si>
  <si>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</si>
  <si>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</si>
  <si>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</si>
  <si>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</si>
  <si>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</si>
  <si>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</si>
  <si>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</si>
  <si>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</si>
  <si>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</si>
  <si>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</si>
  <si>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</si>
  <si>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</si>
  <si>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DE CASO</t>
  </si>
  <si>
    <t>TOTAL</t>
  </si>
  <si>
    <t>Delitos y otros</t>
  </si>
  <si>
    <t>CANTON Y DISTRITO</t>
  </si>
  <si>
    <t>Cantón Central</t>
  </si>
  <si>
    <t>Acosta........................</t>
  </si>
  <si>
    <t>Alajuelita....................</t>
  </si>
  <si>
    <t>Aserrí........................</t>
  </si>
  <si>
    <t>Coronado......................</t>
  </si>
  <si>
    <t>Curridabat....................</t>
  </si>
  <si>
    <t>Desamparados..................</t>
  </si>
  <si>
    <t>Escazú........................</t>
  </si>
  <si>
    <t>Goicoechea....................</t>
  </si>
  <si>
    <t>Montes de Oca.................</t>
  </si>
  <si>
    <t>Moravia.......................</t>
  </si>
  <si>
    <t>Pérez Zeledón.................</t>
  </si>
  <si>
    <t>Santa Ana.....................</t>
  </si>
  <si>
    <t>Tibás.........................</t>
  </si>
  <si>
    <t xml:space="preserve">   Distrito Carmen............</t>
  </si>
  <si>
    <t xml:space="preserve">   Distrito Merced............</t>
  </si>
  <si>
    <t xml:space="preserve">   Distrito Hospital..........</t>
  </si>
  <si>
    <t xml:space="preserve">   Distrito Catedral..........</t>
  </si>
  <si>
    <t xml:space="preserve">   Distrito Zapote............</t>
  </si>
  <si>
    <t xml:space="preserve">   Distrito San Fco 2 Ríos....</t>
  </si>
  <si>
    <t xml:space="preserve">   Distrito La Uruca..........</t>
  </si>
  <si>
    <t xml:space="preserve">   Distrito Mata Redonda......</t>
  </si>
  <si>
    <t xml:space="preserve">   Distrito Pavas.............</t>
  </si>
  <si>
    <t xml:space="preserve">   Distrito Hatillo...........</t>
  </si>
  <si>
    <t xml:space="preserve">   Distrito San Sebastián.....</t>
  </si>
  <si>
    <t>M   E  S</t>
  </si>
  <si>
    <t>Abuso sexual a menor.........</t>
  </si>
  <si>
    <t>Agresión.....................</t>
  </si>
  <si>
    <t>Amenazas.....................</t>
  </si>
  <si>
    <t>Apropiación/retenc. indebida.</t>
  </si>
  <si>
    <t>Coacción.....................</t>
  </si>
  <si>
    <t>Consumo de droga.............</t>
  </si>
  <si>
    <t>Daños........................</t>
  </si>
  <si>
    <t>Desacato a la autoridad......</t>
  </si>
  <si>
    <t>Extorsión....................</t>
  </si>
  <si>
    <t>Estafa.......................</t>
  </si>
  <si>
    <t>Falsedad ideológica..........</t>
  </si>
  <si>
    <t>Homicidio doloso.............</t>
  </si>
  <si>
    <t>Hurto........................</t>
  </si>
  <si>
    <t>Infracción Ley de Armas......</t>
  </si>
  <si>
    <t>Irrespeto a la autoridad.....</t>
  </si>
  <si>
    <t>Lesiones  ...................</t>
  </si>
  <si>
    <t>Lesiones con arma de fuego...</t>
  </si>
  <si>
    <t>Lesiones culposas............</t>
  </si>
  <si>
    <t>Privación de libertad........</t>
  </si>
  <si>
    <t>Proxenetismo.................</t>
  </si>
  <si>
    <t>Receptación..................</t>
  </si>
  <si>
    <t>Relación sexual con menor....</t>
  </si>
  <si>
    <t>Resistencia a la autoridad...</t>
  </si>
  <si>
    <t>Robo de medio de transporte..</t>
  </si>
  <si>
    <t>Robo con fuerza sobre cosas..</t>
  </si>
  <si>
    <t>Robo violencia s/personas....</t>
  </si>
  <si>
    <t>Rufianería...................</t>
  </si>
  <si>
    <t>Tenencia de droga............</t>
  </si>
  <si>
    <t>Tentativa de homicidio doloso</t>
  </si>
  <si>
    <t>Tentativa de hurto...........</t>
  </si>
  <si>
    <t>Tent.robo fuerza sobre cosas.</t>
  </si>
  <si>
    <t>Tent.robo violencia /personas</t>
  </si>
  <si>
    <t>Tentativa de suicidio........</t>
  </si>
  <si>
    <t>Tráfico de droga.............</t>
  </si>
  <si>
    <t>Venta de droga...............</t>
  </si>
  <si>
    <t>Violación  ..................</t>
  </si>
  <si>
    <t>Violación de domicilio.......</t>
  </si>
  <si>
    <t>Contravención................</t>
  </si>
  <si>
    <r>
      <t xml:space="preserve">   </t>
    </r>
    <r>
      <rPr>
        <b/>
        <u val="single"/>
        <sz val="10"/>
        <rFont val="Courier New"/>
        <family val="3"/>
      </rPr>
      <t>Otros cantones del país</t>
    </r>
  </si>
  <si>
    <t>Siquirres.....................</t>
  </si>
  <si>
    <t>Alajuela......................</t>
  </si>
  <si>
    <t>Cartago.......................</t>
  </si>
  <si>
    <t>La Unión......................</t>
  </si>
  <si>
    <t>Puntarenas....................</t>
  </si>
  <si>
    <t>San Carlos....................</t>
  </si>
  <si>
    <t>Limón.........................</t>
  </si>
  <si>
    <t>PROVINCIA DE SAN JOSE</t>
  </si>
  <si>
    <t>Desaparición de persona</t>
  </si>
  <si>
    <t>CASOS ENTRADOS EN LA SECCION PENAL JUVENIL SEGÚN TIPO DE CASO Y MES DURANTE EL 2001</t>
  </si>
  <si>
    <t>CASOS ENTRADOS EN LA SECCION PENAL JUVENIL SEGÚN PROCEDENCIA Y TIPO DE CASO DURANTE AL AÑO 2001</t>
  </si>
  <si>
    <t>Cuadro No.30</t>
  </si>
  <si>
    <t>Cuadro No.31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</si>
</sst>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</numFmts>
  <fonts count="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u val="double"/>
      <sz val="10"/>
      <name val="Courier New"/>
      <family val="3"/>
    </font>
    <font>
      <b/>
      <u val="single"/>
      <sz val="10"/>
      <name val="Courier New"/>
      <family val="3"/>
    </font>
    <font>
      <u val="double"/>
      <sz val="10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2" sqref="A2"/>
    </sheetView>
  </sheetViews>
  <sheetFormatPr defaultColWidth="11.421875" defaultRowHeight="12.75"/>
  <cols>
    <col min="1" max="1" width="36.8515625" style="1" customWidth="1"/>
    <col min="2" max="2" width="6.57421875" style="1" customWidth="1"/>
    <col min="3" max="3" width="5.57421875" style="1" customWidth="1"/>
    <col min="4" max="4" width="5.28125" style="1" customWidth="1"/>
    <col min="5" max="5" width="5.00390625" style="1" customWidth="1"/>
    <col min="6" max="6" width="4.57421875" style="1" customWidth="1"/>
    <col min="7" max="7" width="4.8515625" style="1" customWidth="1"/>
    <col min="8" max="8" width="5.140625" style="1" customWidth="1"/>
    <col min="9" max="9" width="4.8515625" style="1" customWidth="1"/>
    <col min="10" max="10" width="5.57421875" style="1" customWidth="1"/>
    <col min="11" max="12" width="4.8515625" style="1" customWidth="1"/>
    <col min="13" max="13" width="5.00390625" style="1" customWidth="1"/>
    <col min="14" max="14" width="5.28125" style="1" customWidth="1"/>
    <col min="15" max="16384" width="11.421875" style="1" customWidth="1"/>
  </cols>
  <sheetData>
    <row r="1" ht="13.5">
      <c r="A1" s="15" t="s">
        <v>134</v>
      </c>
    </row>
    <row r="3" spans="1:14" ht="43.5" customHeight="1">
      <c r="A3" s="37" t="s">
        <v>132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5" ht="14.25" thickBot="1"/>
    <row r="6" spans="1:14" ht="20.25" customHeight="1" thickBot="1">
      <c r="A6" s="40" t="s">
        <v>54</v>
      </c>
      <c r="B6" s="38" t="s">
        <v>55</v>
      </c>
      <c r="C6" s="36" t="s">
        <v>83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6" ht="28.5" customHeight="1" thickBot="1">
      <c r="A7" s="41"/>
      <c r="B7" s="39"/>
      <c r="C7" s="11" t="s">
        <v>42</v>
      </c>
      <c r="D7" s="11" t="s">
        <v>43</v>
      </c>
      <c r="E7" s="11" t="s">
        <v>44</v>
      </c>
      <c r="F7" s="11" t="s">
        <v>45</v>
      </c>
      <c r="G7" s="11" t="s">
        <v>46</v>
      </c>
      <c r="H7" s="11" t="s">
        <v>47</v>
      </c>
      <c r="I7" s="11" t="s">
        <v>48</v>
      </c>
      <c r="J7" s="11" t="s">
        <v>49</v>
      </c>
      <c r="K7" s="11" t="s">
        <v>50</v>
      </c>
      <c r="L7" s="11" t="s">
        <v>51</v>
      </c>
      <c r="M7" s="11" t="s">
        <v>52</v>
      </c>
      <c r="N7" s="11" t="s">
        <v>53</v>
      </c>
      <c r="P7" s="3"/>
    </row>
    <row r="8" spans="1:16" ht="13.5">
      <c r="A8" s="18"/>
      <c r="B8" s="2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</row>
    <row r="9" spans="1:16" ht="13.5">
      <c r="A9" s="19" t="s">
        <v>55</v>
      </c>
      <c r="B9" s="31">
        <f>SUM(C9:N9)</f>
        <v>632</v>
      </c>
      <c r="C9" s="4">
        <f aca="true" t="shared" si="0" ref="C9:N9">SUM(C13:C52)</f>
        <v>55</v>
      </c>
      <c r="D9" s="4">
        <f t="shared" si="0"/>
        <v>40</v>
      </c>
      <c r="E9" s="4">
        <f t="shared" si="0"/>
        <v>21</v>
      </c>
      <c r="F9" s="4">
        <f t="shared" si="0"/>
        <v>37</v>
      </c>
      <c r="G9" s="4">
        <f t="shared" si="0"/>
        <v>59</v>
      </c>
      <c r="H9" s="4">
        <f t="shared" si="0"/>
        <v>34</v>
      </c>
      <c r="I9" s="4">
        <f t="shared" si="0"/>
        <v>48</v>
      </c>
      <c r="J9" s="4">
        <f t="shared" si="0"/>
        <v>67</v>
      </c>
      <c r="K9" s="4">
        <f t="shared" si="0"/>
        <v>62</v>
      </c>
      <c r="L9" s="4">
        <f t="shared" si="0"/>
        <v>67</v>
      </c>
      <c r="M9" s="4">
        <f t="shared" si="0"/>
        <v>75</v>
      </c>
      <c r="N9" s="4">
        <f t="shared" si="0"/>
        <v>67</v>
      </c>
      <c r="P9" s="3"/>
    </row>
    <row r="10" spans="1:16" ht="13.5">
      <c r="A10" s="19"/>
      <c r="B10" s="2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3"/>
    </row>
    <row r="11" spans="1:16" ht="13.5">
      <c r="A11" s="20" t="s">
        <v>56</v>
      </c>
      <c r="B11" s="24">
        <f aca="true" t="shared" si="1" ref="B11:N11">B9-B52</f>
        <v>403</v>
      </c>
      <c r="C11" s="6">
        <f t="shared" si="1"/>
        <v>44</v>
      </c>
      <c r="D11" s="6">
        <f t="shared" si="1"/>
        <v>27</v>
      </c>
      <c r="E11" s="6">
        <f t="shared" si="1"/>
        <v>17</v>
      </c>
      <c r="F11" s="6">
        <f t="shared" si="1"/>
        <v>26</v>
      </c>
      <c r="G11" s="6">
        <f t="shared" si="1"/>
        <v>31</v>
      </c>
      <c r="H11" s="6">
        <f t="shared" si="1"/>
        <v>12</v>
      </c>
      <c r="I11" s="6">
        <f t="shared" si="1"/>
        <v>32</v>
      </c>
      <c r="J11" s="6">
        <f t="shared" si="1"/>
        <v>44</v>
      </c>
      <c r="K11" s="6">
        <f t="shared" si="1"/>
        <v>40</v>
      </c>
      <c r="L11" s="6">
        <f t="shared" si="1"/>
        <v>34</v>
      </c>
      <c r="M11" s="6">
        <f t="shared" si="1"/>
        <v>55</v>
      </c>
      <c r="N11" s="6">
        <f t="shared" si="1"/>
        <v>41</v>
      </c>
      <c r="P11" s="3"/>
    </row>
    <row r="12" spans="1:16" ht="13.5">
      <c r="A12" s="18"/>
      <c r="B12" s="2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P12" s="3"/>
    </row>
    <row r="13" spans="1:16" ht="12.75" customHeight="1">
      <c r="A13" s="18" t="s">
        <v>84</v>
      </c>
      <c r="B13" s="26">
        <f aca="true" t="shared" si="2" ref="B13:B50">SUM(C13:N13)</f>
        <v>24</v>
      </c>
      <c r="C13" s="7">
        <v>2</v>
      </c>
      <c r="D13" s="7">
        <v>1</v>
      </c>
      <c r="E13" s="7">
        <v>0</v>
      </c>
      <c r="F13" s="7">
        <v>3</v>
      </c>
      <c r="G13" s="7">
        <v>1</v>
      </c>
      <c r="H13" s="7">
        <v>1</v>
      </c>
      <c r="I13" s="7">
        <v>1</v>
      </c>
      <c r="J13" s="7">
        <v>3</v>
      </c>
      <c r="K13" s="7">
        <v>1</v>
      </c>
      <c r="L13" s="7">
        <v>3</v>
      </c>
      <c r="M13" s="7">
        <v>4</v>
      </c>
      <c r="N13" s="7">
        <v>4</v>
      </c>
      <c r="P13" s="8"/>
    </row>
    <row r="14" spans="1:16" ht="12.75" customHeight="1">
      <c r="A14" s="18" t="s">
        <v>85</v>
      </c>
      <c r="B14" s="26">
        <f t="shared" si="2"/>
        <v>47</v>
      </c>
      <c r="C14" s="7">
        <v>4</v>
      </c>
      <c r="D14" s="7">
        <v>3</v>
      </c>
      <c r="E14" s="7">
        <v>1</v>
      </c>
      <c r="F14" s="7">
        <v>3</v>
      </c>
      <c r="G14" s="7">
        <v>5</v>
      </c>
      <c r="H14" s="7">
        <v>1</v>
      </c>
      <c r="I14" s="7">
        <v>4</v>
      </c>
      <c r="J14" s="7">
        <v>6</v>
      </c>
      <c r="K14" s="7">
        <v>4</v>
      </c>
      <c r="L14" s="7">
        <v>5</v>
      </c>
      <c r="M14" s="7">
        <v>8</v>
      </c>
      <c r="N14" s="7">
        <v>3</v>
      </c>
      <c r="P14" s="8"/>
    </row>
    <row r="15" spans="1:16" ht="12.75" customHeight="1">
      <c r="A15" s="18" t="s">
        <v>86</v>
      </c>
      <c r="B15" s="26">
        <f t="shared" si="2"/>
        <v>8</v>
      </c>
      <c r="C15" s="7">
        <v>0</v>
      </c>
      <c r="D15" s="7">
        <v>0</v>
      </c>
      <c r="E15" s="7">
        <v>0</v>
      </c>
      <c r="F15" s="9">
        <v>0</v>
      </c>
      <c r="G15" s="7">
        <v>1</v>
      </c>
      <c r="H15" s="9">
        <v>0</v>
      </c>
      <c r="I15" s="7">
        <v>2</v>
      </c>
      <c r="J15" s="7">
        <v>1</v>
      </c>
      <c r="K15" s="7">
        <v>1</v>
      </c>
      <c r="L15" s="9">
        <v>0</v>
      </c>
      <c r="M15" s="9">
        <v>0</v>
      </c>
      <c r="N15" s="7">
        <v>3</v>
      </c>
      <c r="P15" s="8"/>
    </row>
    <row r="16" spans="1:16" ht="12.75" customHeight="1">
      <c r="A16" s="18" t="s">
        <v>87</v>
      </c>
      <c r="B16" s="26">
        <f t="shared" si="2"/>
        <v>3</v>
      </c>
      <c r="C16" s="9">
        <v>0</v>
      </c>
      <c r="D16" s="9">
        <v>0</v>
      </c>
      <c r="E16" s="9">
        <v>0</v>
      </c>
      <c r="F16" s="7">
        <v>1</v>
      </c>
      <c r="G16" s="9">
        <v>0</v>
      </c>
      <c r="H16" s="9">
        <v>0</v>
      </c>
      <c r="I16" s="9">
        <v>0</v>
      </c>
      <c r="J16" s="9">
        <v>0</v>
      </c>
      <c r="K16" s="7">
        <v>2</v>
      </c>
      <c r="L16" s="9">
        <v>0</v>
      </c>
      <c r="M16" s="9">
        <v>0</v>
      </c>
      <c r="N16" s="9">
        <v>0</v>
      </c>
      <c r="P16" s="8"/>
    </row>
    <row r="17" spans="1:16" ht="12.75" customHeight="1">
      <c r="A17" s="18" t="s">
        <v>88</v>
      </c>
      <c r="B17" s="26">
        <f t="shared" si="2"/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7">
        <v>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P17" s="8"/>
    </row>
    <row r="18" spans="1:16" ht="12.75" customHeight="1">
      <c r="A18" s="18" t="s">
        <v>89</v>
      </c>
      <c r="B18" s="26">
        <f t="shared" si="2"/>
        <v>1</v>
      </c>
      <c r="C18" s="9">
        <v>0</v>
      </c>
      <c r="D18" s="9">
        <v>0</v>
      </c>
      <c r="E18" s="9">
        <v>0</v>
      </c>
      <c r="F18" s="7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P18" s="8"/>
    </row>
    <row r="19" spans="1:16" ht="12.75" customHeight="1">
      <c r="A19" s="18" t="s">
        <v>90</v>
      </c>
      <c r="B19" s="26">
        <f t="shared" si="2"/>
        <v>18</v>
      </c>
      <c r="C19" s="7">
        <v>2</v>
      </c>
      <c r="D19" s="7">
        <v>2</v>
      </c>
      <c r="E19" s="7">
        <v>1</v>
      </c>
      <c r="F19" s="7">
        <v>1</v>
      </c>
      <c r="G19" s="7">
        <v>1</v>
      </c>
      <c r="H19" s="7">
        <v>2</v>
      </c>
      <c r="I19" s="7">
        <v>2</v>
      </c>
      <c r="J19" s="7">
        <v>1</v>
      </c>
      <c r="K19" s="7">
        <v>1</v>
      </c>
      <c r="L19" s="7">
        <v>2</v>
      </c>
      <c r="M19" s="7">
        <v>3</v>
      </c>
      <c r="N19" s="9">
        <v>0</v>
      </c>
      <c r="P19" s="8"/>
    </row>
    <row r="20" spans="1:16" ht="12.75" customHeight="1">
      <c r="A20" s="18" t="s">
        <v>91</v>
      </c>
      <c r="B20" s="26">
        <f t="shared" si="2"/>
        <v>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7">
        <v>1</v>
      </c>
      <c r="K20" s="9">
        <v>0</v>
      </c>
      <c r="L20" s="9">
        <v>0</v>
      </c>
      <c r="M20" s="7">
        <v>1</v>
      </c>
      <c r="N20" s="9">
        <v>0</v>
      </c>
      <c r="P20" s="8"/>
    </row>
    <row r="21" spans="1:16" ht="12.75" customHeight="1">
      <c r="A21" s="18" t="s">
        <v>93</v>
      </c>
      <c r="B21" s="26">
        <f t="shared" si="2"/>
        <v>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7">
        <v>1</v>
      </c>
      <c r="M21" s="9">
        <v>0</v>
      </c>
      <c r="N21" s="7">
        <v>1</v>
      </c>
      <c r="P21" s="8"/>
    </row>
    <row r="22" spans="1:16" ht="12.75" customHeight="1">
      <c r="A22" s="18" t="s">
        <v>92</v>
      </c>
      <c r="B22" s="26">
        <f t="shared" si="2"/>
        <v>1</v>
      </c>
      <c r="C22" s="9">
        <v>0</v>
      </c>
      <c r="D22" s="9">
        <v>0</v>
      </c>
      <c r="E22" s="9">
        <v>0</v>
      </c>
      <c r="F22" s="9">
        <v>0</v>
      </c>
      <c r="G22" s="7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P22" s="8"/>
    </row>
    <row r="23" spans="1:16" ht="12.75" customHeight="1">
      <c r="A23" s="18" t="s">
        <v>94</v>
      </c>
      <c r="B23" s="26">
        <f t="shared" si="2"/>
        <v>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7">
        <v>1</v>
      </c>
      <c r="P23" s="8"/>
    </row>
    <row r="24" spans="1:16" ht="12.75" customHeight="1">
      <c r="A24" s="18" t="s">
        <v>95</v>
      </c>
      <c r="B24" s="26">
        <f t="shared" si="2"/>
        <v>8</v>
      </c>
      <c r="C24" s="7">
        <v>2</v>
      </c>
      <c r="D24" s="9">
        <v>0</v>
      </c>
      <c r="E24" s="9">
        <v>0</v>
      </c>
      <c r="F24" s="9">
        <v>0</v>
      </c>
      <c r="G24" s="7">
        <v>1</v>
      </c>
      <c r="H24" s="9">
        <v>0</v>
      </c>
      <c r="I24" s="7">
        <v>1</v>
      </c>
      <c r="J24" s="7">
        <v>2</v>
      </c>
      <c r="K24" s="7">
        <v>1</v>
      </c>
      <c r="L24" s="9">
        <v>0</v>
      </c>
      <c r="M24" s="9">
        <v>0</v>
      </c>
      <c r="N24" s="7">
        <v>1</v>
      </c>
      <c r="P24" s="8"/>
    </row>
    <row r="25" spans="1:16" ht="12.75" customHeight="1">
      <c r="A25" s="18" t="s">
        <v>96</v>
      </c>
      <c r="B25" s="26">
        <f t="shared" si="2"/>
        <v>75</v>
      </c>
      <c r="C25" s="7">
        <v>1</v>
      </c>
      <c r="D25" s="7">
        <v>1</v>
      </c>
      <c r="E25" s="7">
        <v>4</v>
      </c>
      <c r="F25" s="7">
        <v>4</v>
      </c>
      <c r="G25" s="7">
        <v>7</v>
      </c>
      <c r="H25" s="7">
        <v>1</v>
      </c>
      <c r="I25" s="7">
        <v>6</v>
      </c>
      <c r="J25" s="7">
        <v>7</v>
      </c>
      <c r="K25" s="7">
        <v>12</v>
      </c>
      <c r="L25" s="7">
        <v>11</v>
      </c>
      <c r="M25" s="7">
        <v>15</v>
      </c>
      <c r="N25" s="7">
        <v>6</v>
      </c>
      <c r="P25" s="8"/>
    </row>
    <row r="26" spans="1:16" ht="12.75" customHeight="1">
      <c r="A26" s="18" t="s">
        <v>97</v>
      </c>
      <c r="B26" s="26">
        <f t="shared" si="2"/>
        <v>4</v>
      </c>
      <c r="C26" s="9">
        <v>0</v>
      </c>
      <c r="D26" s="9">
        <v>0</v>
      </c>
      <c r="E26" s="9">
        <v>0</v>
      </c>
      <c r="F26" s="7">
        <v>1</v>
      </c>
      <c r="G26" s="9">
        <v>0</v>
      </c>
      <c r="H26" s="9">
        <v>0</v>
      </c>
      <c r="I26" s="9">
        <v>0</v>
      </c>
      <c r="J26" s="9">
        <v>0</v>
      </c>
      <c r="K26" s="7">
        <v>2</v>
      </c>
      <c r="L26" s="7">
        <v>1</v>
      </c>
      <c r="M26" s="9">
        <v>0</v>
      </c>
      <c r="N26" s="9">
        <v>0</v>
      </c>
      <c r="P26" s="8"/>
    </row>
    <row r="27" spans="1:16" ht="12.75" customHeight="1">
      <c r="A27" s="18" t="s">
        <v>98</v>
      </c>
      <c r="B27" s="26">
        <f t="shared" si="2"/>
        <v>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7">
        <v>2</v>
      </c>
      <c r="K27" s="9">
        <v>0</v>
      </c>
      <c r="L27" s="9">
        <v>0</v>
      </c>
      <c r="M27" s="9">
        <v>0</v>
      </c>
      <c r="N27" s="7">
        <v>2</v>
      </c>
      <c r="P27" s="8"/>
    </row>
    <row r="28" spans="1:16" ht="12.75" customHeight="1">
      <c r="A28" s="18" t="s">
        <v>99</v>
      </c>
      <c r="B28" s="26">
        <f t="shared" si="2"/>
        <v>15</v>
      </c>
      <c r="C28" s="9">
        <v>0</v>
      </c>
      <c r="D28" s="7">
        <v>2</v>
      </c>
      <c r="E28" s="7">
        <v>1</v>
      </c>
      <c r="F28" s="7">
        <v>1</v>
      </c>
      <c r="G28" s="9">
        <v>0</v>
      </c>
      <c r="H28" s="9">
        <v>0</v>
      </c>
      <c r="I28" s="7">
        <v>2</v>
      </c>
      <c r="J28" s="7">
        <v>4</v>
      </c>
      <c r="K28" s="9">
        <v>0</v>
      </c>
      <c r="L28" s="7">
        <v>1</v>
      </c>
      <c r="M28" s="7">
        <v>2</v>
      </c>
      <c r="N28" s="7">
        <v>2</v>
      </c>
      <c r="P28" s="8"/>
    </row>
    <row r="29" spans="1:16" ht="12.75" customHeight="1">
      <c r="A29" s="18" t="s">
        <v>100</v>
      </c>
      <c r="B29" s="26">
        <f t="shared" si="2"/>
        <v>2</v>
      </c>
      <c r="C29" s="9">
        <v>0</v>
      </c>
      <c r="D29" s="9">
        <v>0</v>
      </c>
      <c r="E29" s="9">
        <v>0</v>
      </c>
      <c r="F29" s="9">
        <v>0</v>
      </c>
      <c r="G29" s="7">
        <v>1</v>
      </c>
      <c r="H29" s="9">
        <v>0</v>
      </c>
      <c r="I29" s="9">
        <v>0</v>
      </c>
      <c r="J29" s="9">
        <v>0</v>
      </c>
      <c r="K29" s="7">
        <v>1</v>
      </c>
      <c r="L29" s="9">
        <v>0</v>
      </c>
      <c r="M29" s="9">
        <v>0</v>
      </c>
      <c r="N29" s="9">
        <v>0</v>
      </c>
      <c r="P29" s="8"/>
    </row>
    <row r="30" spans="1:16" ht="12.75" customHeight="1">
      <c r="A30" s="18" t="s">
        <v>101</v>
      </c>
      <c r="B30" s="26">
        <f t="shared" si="2"/>
        <v>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7">
        <v>1</v>
      </c>
      <c r="M30" s="7">
        <v>1</v>
      </c>
      <c r="N30" s="9">
        <v>0</v>
      </c>
      <c r="P30" s="8"/>
    </row>
    <row r="31" spans="1:16" ht="12.75" customHeight="1">
      <c r="A31" s="18" t="s">
        <v>102</v>
      </c>
      <c r="B31" s="26">
        <f t="shared" si="2"/>
        <v>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7">
        <v>1</v>
      </c>
      <c r="I31" s="9">
        <v>0</v>
      </c>
      <c r="J31" s="7">
        <v>1</v>
      </c>
      <c r="K31" s="9">
        <v>0</v>
      </c>
      <c r="L31" s="9">
        <v>0</v>
      </c>
      <c r="M31" s="9">
        <v>0</v>
      </c>
      <c r="N31" s="9">
        <v>0</v>
      </c>
      <c r="P31" s="8"/>
    </row>
    <row r="32" spans="1:16" ht="12.75" customHeight="1">
      <c r="A32" s="18" t="s">
        <v>103</v>
      </c>
      <c r="B32" s="26">
        <f t="shared" si="2"/>
        <v>2</v>
      </c>
      <c r="C32" s="7">
        <v>1</v>
      </c>
      <c r="D32" s="9">
        <v>0</v>
      </c>
      <c r="E32" s="9">
        <v>0</v>
      </c>
      <c r="F32" s="9">
        <v>0</v>
      </c>
      <c r="G32" s="9">
        <v>0</v>
      </c>
      <c r="H32" s="7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P32" s="8"/>
    </row>
    <row r="33" spans="1:16" ht="12.75" customHeight="1">
      <c r="A33" s="18" t="s">
        <v>104</v>
      </c>
      <c r="B33" s="26">
        <f t="shared" si="2"/>
        <v>4</v>
      </c>
      <c r="C33" s="9">
        <v>0</v>
      </c>
      <c r="D33" s="9">
        <v>0</v>
      </c>
      <c r="E33" s="7">
        <v>1</v>
      </c>
      <c r="F33" s="9">
        <v>0</v>
      </c>
      <c r="G33" s="7">
        <v>1</v>
      </c>
      <c r="H33" s="9">
        <v>0</v>
      </c>
      <c r="I33" s="7">
        <v>1</v>
      </c>
      <c r="J33" s="9">
        <v>0</v>
      </c>
      <c r="K33" s="7">
        <v>1</v>
      </c>
      <c r="L33" s="9">
        <v>0</v>
      </c>
      <c r="M33" s="9">
        <v>0</v>
      </c>
      <c r="N33" s="9">
        <v>0</v>
      </c>
      <c r="P33" s="8"/>
    </row>
    <row r="34" spans="1:16" ht="12.75" customHeight="1">
      <c r="A34" s="18" t="s">
        <v>105</v>
      </c>
      <c r="B34" s="26">
        <f t="shared" si="2"/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7">
        <v>1</v>
      </c>
      <c r="P34" s="8"/>
    </row>
    <row r="35" spans="1:16" ht="12.75" customHeight="1">
      <c r="A35" s="18" t="s">
        <v>106</v>
      </c>
      <c r="B35" s="26">
        <f t="shared" si="2"/>
        <v>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7">
        <v>1</v>
      </c>
      <c r="J35" s="9">
        <v>0</v>
      </c>
      <c r="K35" s="9">
        <v>0</v>
      </c>
      <c r="L35" s="9">
        <v>0</v>
      </c>
      <c r="M35" s="7">
        <v>3</v>
      </c>
      <c r="N35" s="7">
        <v>2</v>
      </c>
      <c r="P35" s="8"/>
    </row>
    <row r="36" spans="1:16" ht="12.75" customHeight="1">
      <c r="A36" s="18" t="s">
        <v>108</v>
      </c>
      <c r="B36" s="26">
        <f t="shared" si="2"/>
        <v>34</v>
      </c>
      <c r="C36" s="7">
        <v>16</v>
      </c>
      <c r="D36" s="7">
        <v>8</v>
      </c>
      <c r="E36" s="7">
        <v>1</v>
      </c>
      <c r="F36" s="9">
        <v>0</v>
      </c>
      <c r="G36" s="9">
        <v>0</v>
      </c>
      <c r="H36" s="9">
        <v>0</v>
      </c>
      <c r="I36" s="7">
        <v>1</v>
      </c>
      <c r="J36" s="7">
        <v>2</v>
      </c>
      <c r="K36" s="7">
        <v>1</v>
      </c>
      <c r="L36" s="9">
        <v>0</v>
      </c>
      <c r="M36" s="7">
        <v>4</v>
      </c>
      <c r="N36" s="7">
        <v>1</v>
      </c>
      <c r="P36" s="8"/>
    </row>
    <row r="37" spans="1:16" ht="12.75" customHeight="1">
      <c r="A37" s="18" t="s">
        <v>107</v>
      </c>
      <c r="B37" s="26">
        <f t="shared" si="2"/>
        <v>6</v>
      </c>
      <c r="C37" s="9">
        <v>0</v>
      </c>
      <c r="D37" s="9">
        <v>0</v>
      </c>
      <c r="E37" s="9">
        <v>0</v>
      </c>
      <c r="F37" s="9">
        <v>0</v>
      </c>
      <c r="G37" s="7">
        <v>4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7">
        <v>2</v>
      </c>
      <c r="P37" s="8"/>
    </row>
    <row r="38" spans="1:16" ht="12.75" customHeight="1">
      <c r="A38" s="18" t="s">
        <v>109</v>
      </c>
      <c r="B38" s="26">
        <f t="shared" si="2"/>
        <v>71</v>
      </c>
      <c r="C38" s="7">
        <v>7</v>
      </c>
      <c r="D38" s="7">
        <v>7</v>
      </c>
      <c r="E38" s="7">
        <v>7</v>
      </c>
      <c r="F38" s="7">
        <v>6</v>
      </c>
      <c r="G38" s="7">
        <v>5</v>
      </c>
      <c r="H38" s="7">
        <v>2</v>
      </c>
      <c r="I38" s="7">
        <v>3</v>
      </c>
      <c r="J38" s="7">
        <v>10</v>
      </c>
      <c r="K38" s="7">
        <v>8</v>
      </c>
      <c r="L38" s="7">
        <v>4</v>
      </c>
      <c r="M38" s="7">
        <v>8</v>
      </c>
      <c r="N38" s="7">
        <v>4</v>
      </c>
      <c r="P38" s="8"/>
    </row>
    <row r="39" spans="1:16" ht="12.75" customHeight="1">
      <c r="A39" s="18" t="s">
        <v>110</v>
      </c>
      <c r="B39" s="26">
        <f t="shared" si="2"/>
        <v>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7">
        <v>1</v>
      </c>
      <c r="M39" s="9">
        <v>0</v>
      </c>
      <c r="N39" s="9">
        <v>0</v>
      </c>
      <c r="P39" s="8"/>
    </row>
    <row r="40" spans="1:16" ht="12.75" customHeight="1">
      <c r="A40" s="18" t="s">
        <v>111</v>
      </c>
      <c r="B40" s="26">
        <f t="shared" si="2"/>
        <v>3</v>
      </c>
      <c r="C40" s="7">
        <v>2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7">
        <v>1</v>
      </c>
      <c r="K40" s="9">
        <v>0</v>
      </c>
      <c r="L40" s="9">
        <v>0</v>
      </c>
      <c r="M40" s="9">
        <v>0</v>
      </c>
      <c r="N40" s="9">
        <v>0</v>
      </c>
      <c r="P40" s="8"/>
    </row>
    <row r="41" spans="1:16" ht="12.75" customHeight="1">
      <c r="A41" s="18" t="s">
        <v>114</v>
      </c>
      <c r="B41" s="26">
        <f t="shared" si="2"/>
        <v>3</v>
      </c>
      <c r="C41" s="7">
        <v>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7">
        <v>1</v>
      </c>
      <c r="P41" s="8"/>
    </row>
    <row r="42" spans="1:16" ht="12.75" customHeight="1">
      <c r="A42" s="18" t="s">
        <v>115</v>
      </c>
      <c r="B42" s="26">
        <f t="shared" si="2"/>
        <v>3</v>
      </c>
      <c r="C42" s="9">
        <v>0</v>
      </c>
      <c r="D42" s="9">
        <v>0</v>
      </c>
      <c r="E42" s="9">
        <v>0</v>
      </c>
      <c r="F42" s="7">
        <v>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7">
        <v>1</v>
      </c>
      <c r="N42" s="7">
        <v>1</v>
      </c>
      <c r="P42" s="8"/>
    </row>
    <row r="43" spans="1:16" ht="12.75" customHeight="1">
      <c r="A43" s="18" t="s">
        <v>112</v>
      </c>
      <c r="B43" s="26">
        <f t="shared" si="2"/>
        <v>4</v>
      </c>
      <c r="C43" s="7">
        <v>1</v>
      </c>
      <c r="D43" s="9">
        <v>0</v>
      </c>
      <c r="E43" s="9">
        <v>0</v>
      </c>
      <c r="F43" s="9">
        <v>0</v>
      </c>
      <c r="G43" s="9">
        <v>0</v>
      </c>
      <c r="H43" s="7">
        <v>2</v>
      </c>
      <c r="I43" s="9">
        <v>0</v>
      </c>
      <c r="J43" s="9">
        <v>0</v>
      </c>
      <c r="K43" s="9">
        <v>0</v>
      </c>
      <c r="L43" s="9">
        <v>0</v>
      </c>
      <c r="M43" s="7">
        <v>1</v>
      </c>
      <c r="N43" s="9">
        <v>0</v>
      </c>
      <c r="P43" s="8"/>
    </row>
    <row r="44" spans="1:16" ht="12.75" customHeight="1">
      <c r="A44" s="18" t="s">
        <v>113</v>
      </c>
      <c r="B44" s="26">
        <f t="shared" si="2"/>
        <v>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7">
        <v>1</v>
      </c>
      <c r="N44" s="9">
        <v>0</v>
      </c>
      <c r="P44" s="8"/>
    </row>
    <row r="45" spans="1:16" ht="12.75" customHeight="1">
      <c r="A45" s="18" t="s">
        <v>116</v>
      </c>
      <c r="B45" s="26">
        <f t="shared" si="2"/>
        <v>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7">
        <v>2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P45" s="8"/>
    </row>
    <row r="46" spans="1:16" ht="12.75" customHeight="1">
      <c r="A46" s="18" t="s">
        <v>117</v>
      </c>
      <c r="B46" s="26">
        <f t="shared" si="2"/>
        <v>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7">
        <v>1</v>
      </c>
      <c r="M46" s="9">
        <v>0</v>
      </c>
      <c r="N46" s="9">
        <v>0</v>
      </c>
      <c r="P46" s="8"/>
    </row>
    <row r="47" spans="1:16" ht="12.75" customHeight="1">
      <c r="A47" s="18" t="s">
        <v>118</v>
      </c>
      <c r="B47" s="26">
        <f t="shared" si="2"/>
        <v>5</v>
      </c>
      <c r="C47" s="9">
        <v>0</v>
      </c>
      <c r="D47" s="9">
        <v>0</v>
      </c>
      <c r="E47" s="9">
        <v>0</v>
      </c>
      <c r="F47" s="9">
        <v>0</v>
      </c>
      <c r="G47" s="7">
        <v>2</v>
      </c>
      <c r="H47" s="9">
        <v>0</v>
      </c>
      <c r="I47" s="9">
        <v>0</v>
      </c>
      <c r="J47" s="9">
        <v>0</v>
      </c>
      <c r="K47" s="7">
        <v>2</v>
      </c>
      <c r="L47" s="9">
        <v>0</v>
      </c>
      <c r="M47" s="9">
        <v>0</v>
      </c>
      <c r="N47" s="7">
        <v>1</v>
      </c>
      <c r="P47" s="8"/>
    </row>
    <row r="48" spans="1:16" ht="12.75" customHeight="1">
      <c r="A48" s="18" t="s">
        <v>119</v>
      </c>
      <c r="B48" s="26">
        <f t="shared" si="2"/>
        <v>23</v>
      </c>
      <c r="C48" s="7">
        <v>2</v>
      </c>
      <c r="D48" s="7">
        <v>1</v>
      </c>
      <c r="E48" s="7">
        <v>1</v>
      </c>
      <c r="F48" s="7">
        <v>4</v>
      </c>
      <c r="G48" s="7">
        <v>1</v>
      </c>
      <c r="H48" s="9">
        <v>0</v>
      </c>
      <c r="I48" s="7">
        <v>4</v>
      </c>
      <c r="J48" s="7">
        <v>2</v>
      </c>
      <c r="K48" s="7">
        <v>1</v>
      </c>
      <c r="L48" s="7">
        <v>3</v>
      </c>
      <c r="M48" s="7">
        <v>2</v>
      </c>
      <c r="N48" s="7">
        <v>2</v>
      </c>
      <c r="P48" s="8"/>
    </row>
    <row r="49" spans="1:16" ht="12.75" customHeight="1">
      <c r="A49" s="18" t="s">
        <v>120</v>
      </c>
      <c r="B49" s="26">
        <f t="shared" si="2"/>
        <v>3</v>
      </c>
      <c r="C49" s="7">
        <v>1</v>
      </c>
      <c r="D49" s="7">
        <v>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P49" s="8"/>
    </row>
    <row r="50" spans="1:16" ht="12.75" customHeight="1">
      <c r="A50" s="18" t="s">
        <v>121</v>
      </c>
      <c r="B50" s="26">
        <f t="shared" si="2"/>
        <v>10</v>
      </c>
      <c r="C50" s="7">
        <v>1</v>
      </c>
      <c r="D50" s="9">
        <v>0</v>
      </c>
      <c r="E50" s="9">
        <v>0</v>
      </c>
      <c r="F50" s="9">
        <v>0</v>
      </c>
      <c r="G50" s="9">
        <v>0</v>
      </c>
      <c r="H50" s="9">
        <v>1</v>
      </c>
      <c r="I50" s="9">
        <v>1</v>
      </c>
      <c r="J50" s="9">
        <v>1</v>
      </c>
      <c r="K50" s="9">
        <v>2</v>
      </c>
      <c r="L50" s="9">
        <v>0</v>
      </c>
      <c r="M50" s="9">
        <v>1</v>
      </c>
      <c r="N50" s="7">
        <v>3</v>
      </c>
      <c r="P50" s="8"/>
    </row>
    <row r="51" spans="1:16" ht="12.75" customHeight="1">
      <c r="A51" s="18"/>
      <c r="B51" s="2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P51" s="8"/>
    </row>
    <row r="52" spans="1:16" ht="12.75" customHeight="1">
      <c r="A52" s="20" t="s">
        <v>131</v>
      </c>
      <c r="B52" s="32">
        <f>SUM(C52:N52)</f>
        <v>229</v>
      </c>
      <c r="C52" s="10">
        <v>11</v>
      </c>
      <c r="D52" s="10">
        <v>13</v>
      </c>
      <c r="E52" s="10">
        <v>4</v>
      </c>
      <c r="F52" s="10">
        <v>11</v>
      </c>
      <c r="G52" s="10">
        <v>28</v>
      </c>
      <c r="H52" s="10">
        <v>22</v>
      </c>
      <c r="I52" s="10">
        <v>16</v>
      </c>
      <c r="J52" s="10">
        <v>23</v>
      </c>
      <c r="K52" s="10">
        <v>22</v>
      </c>
      <c r="L52" s="10">
        <v>33</v>
      </c>
      <c r="M52" s="10">
        <v>20</v>
      </c>
      <c r="N52" s="10">
        <v>26</v>
      </c>
      <c r="P52" s="8"/>
    </row>
    <row r="53" spans="1:16" ht="12.75" customHeight="1" thickBot="1">
      <c r="A53" s="27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P53" s="8"/>
    </row>
    <row r="54" spans="1:16" ht="13.5">
      <c r="A54" s="3"/>
      <c r="P54" s="8"/>
    </row>
    <row r="55" spans="1:16" ht="13.5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P55" s="8"/>
    </row>
  </sheetData>
  <mergeCells count="4">
    <mergeCell ref="C6:N6"/>
    <mergeCell ref="A3:N3"/>
    <mergeCell ref="B6:B7"/>
    <mergeCell ref="A6:A7"/>
  </mergeCells>
  <printOptions horizontalCentered="1" verticalCentered="1"/>
  <pageMargins left="0.5905511811023623" right="0.5905511811023623" top="0.84" bottom="0.5511811023622047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0"/>
  <sheetViews>
    <sheetView tabSelected="1" workbookViewId="0" topLeftCell="A1">
      <selection activeCell="A2" sqref="A2"/>
    </sheetView>
  </sheetViews>
  <sheetFormatPr defaultColWidth="11.421875" defaultRowHeight="15.75" customHeight="1"/>
  <cols>
    <col min="1" max="1" width="35.140625" style="1" customWidth="1"/>
    <col min="2" max="2" width="13.140625" style="1" customWidth="1"/>
    <col min="3" max="3" width="16.00390625" style="1" customWidth="1"/>
    <col min="4" max="4" width="7.00390625" style="1" hidden="1" customWidth="1"/>
    <col min="5" max="5" width="5.28125" style="1" hidden="1" customWidth="1"/>
    <col min="6" max="6" width="5.00390625" style="1" hidden="1" customWidth="1"/>
    <col min="7" max="7" width="5.57421875" style="1" hidden="1" customWidth="1"/>
    <col min="8" max="8" width="5.7109375" style="1" hidden="1" customWidth="1"/>
    <col min="9" max="9" width="6.00390625" style="1" hidden="1" customWidth="1"/>
    <col min="10" max="10" width="5.140625" style="1" hidden="1" customWidth="1"/>
    <col min="11" max="11" width="5.57421875" style="1" hidden="1" customWidth="1"/>
    <col min="12" max="12" width="4.421875" style="1" hidden="1" customWidth="1"/>
    <col min="13" max="13" width="5.28125" style="1" hidden="1" customWidth="1"/>
    <col min="14" max="14" width="14.57421875" style="1" customWidth="1"/>
    <col min="15" max="15" width="5.8515625" style="1" hidden="1" customWidth="1"/>
    <col min="16" max="16" width="6.421875" style="1" hidden="1" customWidth="1"/>
    <col min="17" max="17" width="5.00390625" style="1" hidden="1" customWidth="1"/>
    <col min="18" max="18" width="5.8515625" style="1" hidden="1" customWidth="1"/>
    <col min="19" max="19" width="4.8515625" style="1" hidden="1" customWidth="1"/>
    <col min="20" max="20" width="5.28125" style="1" hidden="1" customWidth="1"/>
    <col min="21" max="21" width="5.00390625" style="1" hidden="1" customWidth="1"/>
    <col min="22" max="22" width="6.28125" style="1" hidden="1" customWidth="1"/>
    <col min="23" max="23" width="4.8515625" style="1" hidden="1" customWidth="1"/>
    <col min="24" max="24" width="4.7109375" style="1" hidden="1" customWidth="1"/>
    <col min="25" max="25" width="5.28125" style="1" hidden="1" customWidth="1"/>
    <col min="26" max="26" width="5.57421875" style="1" hidden="1" customWidth="1"/>
    <col min="27" max="27" width="5.00390625" style="1" hidden="1" customWidth="1"/>
    <col min="28" max="29" width="5.57421875" style="1" hidden="1" customWidth="1"/>
    <col min="30" max="30" width="4.00390625" style="1" hidden="1" customWidth="1"/>
    <col min="31" max="31" width="4.57421875" style="1" hidden="1" customWidth="1"/>
    <col min="32" max="32" width="4.421875" style="1" hidden="1" customWidth="1"/>
    <col min="33" max="33" width="5.00390625" style="1" hidden="1" customWidth="1"/>
    <col min="34" max="34" width="5.28125" style="1" hidden="1" customWidth="1"/>
    <col min="35" max="35" width="3.8515625" style="1" hidden="1" customWidth="1"/>
    <col min="36" max="36" width="5.421875" style="1" hidden="1" customWidth="1"/>
    <col min="37" max="37" width="5.00390625" style="1" hidden="1" customWidth="1"/>
    <col min="38" max="38" width="5.140625" style="1" hidden="1" customWidth="1"/>
    <col min="39" max="39" width="6.421875" style="1" hidden="1" customWidth="1"/>
    <col min="40" max="41" width="5.57421875" style="1" hidden="1" customWidth="1"/>
    <col min="42" max="42" width="6.7109375" style="1" hidden="1" customWidth="1"/>
    <col min="43" max="43" width="5.7109375" style="1" hidden="1" customWidth="1"/>
    <col min="44" max="44" width="5.140625" style="1" hidden="1" customWidth="1"/>
    <col min="45" max="45" width="4.7109375" style="1" hidden="1" customWidth="1"/>
    <col min="46" max="46" width="6.28125" style="1" customWidth="1"/>
    <col min="47" max="47" width="4.7109375" style="1" customWidth="1"/>
    <col min="48" max="16384" width="11.421875" style="1" customWidth="1"/>
  </cols>
  <sheetData>
    <row r="1" ht="15.75" customHeight="1">
      <c r="A1" s="15" t="s">
        <v>135</v>
      </c>
    </row>
    <row r="3" spans="1:14" ht="32.25" customHeight="1">
      <c r="A3" s="37" t="s">
        <v>133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9.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.75" customHeight="1">
      <c r="A5" s="47" t="s">
        <v>57</v>
      </c>
      <c r="B5" s="44" t="s">
        <v>55</v>
      </c>
      <c r="C5" s="42" t="s">
        <v>54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.75" customHeight="1" thickBot="1">
      <c r="A6" s="48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47" ht="29.25" customHeight="1" thickBot="1">
      <c r="A7" s="49"/>
      <c r="B7" s="46"/>
      <c r="C7" s="12" t="s">
        <v>56</v>
      </c>
      <c r="D7" s="11" t="s">
        <v>0</v>
      </c>
      <c r="E7" s="11" t="s">
        <v>1</v>
      </c>
      <c r="F7" s="11" t="s">
        <v>2</v>
      </c>
      <c r="G7" s="11" t="s">
        <v>3</v>
      </c>
      <c r="H7" s="11" t="s">
        <v>4</v>
      </c>
      <c r="I7" s="11" t="s">
        <v>5</v>
      </c>
      <c r="J7" s="11" t="s">
        <v>6</v>
      </c>
      <c r="K7" s="11" t="s">
        <v>7</v>
      </c>
      <c r="L7" s="11" t="s">
        <v>8</v>
      </c>
      <c r="M7" s="11" t="s">
        <v>9</v>
      </c>
      <c r="N7" s="12" t="s">
        <v>10</v>
      </c>
      <c r="O7" s="2" t="s">
        <v>11</v>
      </c>
      <c r="P7" s="2" t="s">
        <v>12</v>
      </c>
      <c r="Q7" s="2" t="s">
        <v>13</v>
      </c>
      <c r="R7" s="2" t="s">
        <v>14</v>
      </c>
      <c r="S7" s="2" t="s">
        <v>15</v>
      </c>
      <c r="T7" s="2" t="s">
        <v>16</v>
      </c>
      <c r="U7" s="2" t="s">
        <v>17</v>
      </c>
      <c r="V7" s="2" t="s">
        <v>18</v>
      </c>
      <c r="W7" s="2" t="s">
        <v>19</v>
      </c>
      <c r="X7" s="2" t="s">
        <v>20</v>
      </c>
      <c r="Y7" s="2" t="s">
        <v>21</v>
      </c>
      <c r="Z7" s="2" t="s">
        <v>22</v>
      </c>
      <c r="AA7" s="2" t="s">
        <v>23</v>
      </c>
      <c r="AB7" s="2" t="s">
        <v>24</v>
      </c>
      <c r="AC7" s="2" t="s">
        <v>25</v>
      </c>
      <c r="AD7" s="2" t="s">
        <v>26</v>
      </c>
      <c r="AE7" s="2" t="s">
        <v>27</v>
      </c>
      <c r="AF7" s="2" t="s">
        <v>28</v>
      </c>
      <c r="AG7" s="2" t="s">
        <v>29</v>
      </c>
      <c r="AH7" s="2" t="s">
        <v>30</v>
      </c>
      <c r="AI7" s="2" t="s">
        <v>31</v>
      </c>
      <c r="AJ7" s="2" t="s">
        <v>32</v>
      </c>
      <c r="AK7" s="2" t="s">
        <v>33</v>
      </c>
      <c r="AL7" s="2" t="s">
        <v>34</v>
      </c>
      <c r="AM7" s="2" t="s">
        <v>35</v>
      </c>
      <c r="AN7" s="2" t="s">
        <v>36</v>
      </c>
      <c r="AO7" s="2" t="s">
        <v>37</v>
      </c>
      <c r="AP7" s="2" t="s">
        <v>38</v>
      </c>
      <c r="AQ7" s="2" t="s">
        <v>39</v>
      </c>
      <c r="AR7" s="2" t="s">
        <v>40</v>
      </c>
      <c r="AS7" s="2" t="s">
        <v>41</v>
      </c>
      <c r="AT7" s="2"/>
      <c r="AU7" s="3"/>
    </row>
    <row r="8" spans="1:47" ht="12.75" customHeight="1">
      <c r="A8" s="18"/>
      <c r="B8" s="2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5" ht="12.75" customHeight="1">
      <c r="A9" s="19" t="s">
        <v>55</v>
      </c>
      <c r="B9" s="23">
        <f aca="true" t="shared" si="0" ref="B9:AS9">(B11+B41)</f>
        <v>632</v>
      </c>
      <c r="C9" s="33">
        <f t="shared" si="0"/>
        <v>399</v>
      </c>
      <c r="D9" s="34">
        <f t="shared" si="0"/>
        <v>627</v>
      </c>
      <c r="E9" s="23">
        <f t="shared" si="0"/>
        <v>627</v>
      </c>
      <c r="F9" s="23">
        <f t="shared" si="0"/>
        <v>627</v>
      </c>
      <c r="G9" s="23">
        <f t="shared" si="0"/>
        <v>627</v>
      </c>
      <c r="H9" s="23">
        <f t="shared" si="0"/>
        <v>627</v>
      </c>
      <c r="I9" s="23">
        <f t="shared" si="0"/>
        <v>627</v>
      </c>
      <c r="J9" s="23">
        <f t="shared" si="0"/>
        <v>627</v>
      </c>
      <c r="K9" s="23">
        <f t="shared" si="0"/>
        <v>627</v>
      </c>
      <c r="L9" s="23">
        <f t="shared" si="0"/>
        <v>627</v>
      </c>
      <c r="M9" s="33">
        <f t="shared" si="0"/>
        <v>627</v>
      </c>
      <c r="N9" s="35">
        <f t="shared" si="0"/>
        <v>233</v>
      </c>
      <c r="O9" s="34">
        <f t="shared" si="0"/>
        <v>0</v>
      </c>
      <c r="P9" s="23">
        <f t="shared" si="0"/>
        <v>0</v>
      </c>
      <c r="Q9" s="23">
        <f t="shared" si="0"/>
        <v>0</v>
      </c>
      <c r="R9" s="23">
        <f t="shared" si="0"/>
        <v>0</v>
      </c>
      <c r="S9" s="23">
        <f t="shared" si="0"/>
        <v>0</v>
      </c>
      <c r="T9" s="23">
        <f t="shared" si="0"/>
        <v>0</v>
      </c>
      <c r="U9" s="23">
        <f t="shared" si="0"/>
        <v>0</v>
      </c>
      <c r="V9" s="23">
        <f t="shared" si="0"/>
        <v>0</v>
      </c>
      <c r="W9" s="23">
        <f t="shared" si="0"/>
        <v>0</v>
      </c>
      <c r="X9" s="23">
        <f t="shared" si="0"/>
        <v>0</v>
      </c>
      <c r="Y9" s="23">
        <f t="shared" si="0"/>
        <v>0</v>
      </c>
      <c r="Z9" s="23">
        <f t="shared" si="0"/>
        <v>0</v>
      </c>
      <c r="AA9" s="23">
        <f t="shared" si="0"/>
        <v>0</v>
      </c>
      <c r="AB9" s="23">
        <f t="shared" si="0"/>
        <v>0</v>
      </c>
      <c r="AC9" s="23">
        <f t="shared" si="0"/>
        <v>0</v>
      </c>
      <c r="AD9" s="23">
        <f t="shared" si="0"/>
        <v>0</v>
      </c>
      <c r="AE9" s="23">
        <f t="shared" si="0"/>
        <v>0</v>
      </c>
      <c r="AF9" s="23">
        <f t="shared" si="0"/>
        <v>0</v>
      </c>
      <c r="AG9" s="23">
        <f t="shared" si="0"/>
        <v>0</v>
      </c>
      <c r="AH9" s="23">
        <f t="shared" si="0"/>
        <v>0</v>
      </c>
      <c r="AI9" s="23">
        <f t="shared" si="0"/>
        <v>0</v>
      </c>
      <c r="AJ9" s="23">
        <f t="shared" si="0"/>
        <v>0</v>
      </c>
      <c r="AK9" s="23">
        <f t="shared" si="0"/>
        <v>0</v>
      </c>
      <c r="AL9" s="23">
        <f t="shared" si="0"/>
        <v>0</v>
      </c>
      <c r="AM9" s="23">
        <f t="shared" si="0"/>
        <v>0</v>
      </c>
      <c r="AN9" s="23">
        <f t="shared" si="0"/>
        <v>0</v>
      </c>
      <c r="AO9" s="23">
        <f t="shared" si="0"/>
        <v>0</v>
      </c>
      <c r="AP9" s="23">
        <f t="shared" si="0"/>
        <v>0</v>
      </c>
      <c r="AQ9" s="23">
        <f t="shared" si="0"/>
        <v>0</v>
      </c>
      <c r="AR9" s="23">
        <f t="shared" si="0"/>
        <v>0</v>
      </c>
      <c r="AS9" s="23">
        <f t="shared" si="0"/>
        <v>0</v>
      </c>
    </row>
    <row r="10" spans="1:14" ht="12.75" customHeight="1">
      <c r="A10" s="19"/>
      <c r="B10" s="2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/>
    </row>
    <row r="11" spans="1:14" ht="12.75" customHeight="1">
      <c r="A11" s="20" t="s">
        <v>130</v>
      </c>
      <c r="B11" s="32">
        <f aca="true" t="shared" si="1" ref="B11:N11">SUM(B15:B39)</f>
        <v>613</v>
      </c>
      <c r="C11" s="10">
        <f t="shared" si="1"/>
        <v>390</v>
      </c>
      <c r="D11" s="10">
        <f t="shared" si="1"/>
        <v>24</v>
      </c>
      <c r="E11" s="10">
        <f t="shared" si="1"/>
        <v>44</v>
      </c>
      <c r="F11" s="10">
        <f t="shared" si="1"/>
        <v>8</v>
      </c>
      <c r="G11" s="10">
        <f t="shared" si="1"/>
        <v>2</v>
      </c>
      <c r="H11" s="10">
        <f t="shared" si="1"/>
        <v>1</v>
      </c>
      <c r="I11" s="10">
        <f t="shared" si="1"/>
        <v>2</v>
      </c>
      <c r="J11" s="10">
        <f t="shared" si="1"/>
        <v>1</v>
      </c>
      <c r="K11" s="10">
        <f t="shared" si="1"/>
        <v>2</v>
      </c>
      <c r="L11" s="10">
        <f t="shared" si="1"/>
        <v>18</v>
      </c>
      <c r="M11" s="10">
        <f t="shared" si="1"/>
        <v>2</v>
      </c>
      <c r="N11" s="10">
        <f t="shared" si="1"/>
        <v>223</v>
      </c>
    </row>
    <row r="12" spans="1:14" ht="12.75" customHeight="1">
      <c r="A12" s="19"/>
      <c r="B12" s="2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"/>
    </row>
    <row r="13" spans="1:14" ht="12.75" customHeight="1">
      <c r="A13" s="20" t="s">
        <v>58</v>
      </c>
      <c r="B13" s="24">
        <f aca="true" t="shared" si="2" ref="B13:G13">SUM(B15:B25)</f>
        <v>218</v>
      </c>
      <c r="C13" s="16">
        <f t="shared" si="2"/>
        <v>163</v>
      </c>
      <c r="D13" s="16">
        <f t="shared" si="2"/>
        <v>9</v>
      </c>
      <c r="E13" s="16">
        <f t="shared" si="2"/>
        <v>16</v>
      </c>
      <c r="F13" s="16">
        <f t="shared" si="2"/>
        <v>1</v>
      </c>
      <c r="G13" s="16">
        <f t="shared" si="2"/>
        <v>2</v>
      </c>
      <c r="H13" s="16"/>
      <c r="I13" s="16">
        <f>SUM(I15:I25)</f>
        <v>1</v>
      </c>
      <c r="J13" s="16"/>
      <c r="K13" s="16">
        <f>SUM(K15:K25)</f>
        <v>1</v>
      </c>
      <c r="L13" s="16">
        <f>SUM(L15:L25)</f>
        <v>10</v>
      </c>
      <c r="M13" s="16">
        <f>SUM(M15:M25)</f>
        <v>1</v>
      </c>
      <c r="N13" s="16">
        <f>SUM(N15:N25)</f>
        <v>55</v>
      </c>
    </row>
    <row r="14" spans="1:14" ht="12.75" customHeight="1">
      <c r="A14" s="19"/>
      <c r="B14" s="2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47" ht="12.75" customHeight="1">
      <c r="A15" s="18" t="s">
        <v>72</v>
      </c>
      <c r="B15" s="26">
        <f>SUM(D15:AS15)</f>
        <v>12</v>
      </c>
      <c r="C15" s="7">
        <f aca="true" t="shared" si="3" ref="C15:C25">B15-N15</f>
        <v>10</v>
      </c>
      <c r="D15" s="7"/>
      <c r="E15" s="7"/>
      <c r="F15" s="7"/>
      <c r="G15" s="7">
        <v>1</v>
      </c>
      <c r="H15" s="7"/>
      <c r="I15" s="7"/>
      <c r="J15" s="7"/>
      <c r="K15" s="7"/>
      <c r="L15" s="7"/>
      <c r="M15" s="7"/>
      <c r="N15" s="7">
        <v>2</v>
      </c>
      <c r="O15" s="8"/>
      <c r="P15" s="8"/>
      <c r="Q15" s="8"/>
      <c r="R15" s="8">
        <v>1</v>
      </c>
      <c r="S15" s="8">
        <v>1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>
        <v>2</v>
      </c>
      <c r="AH15" s="8">
        <v>4</v>
      </c>
      <c r="AI15" s="8"/>
      <c r="AJ15" s="8"/>
      <c r="AK15" s="8"/>
      <c r="AL15" s="8"/>
      <c r="AM15" s="8"/>
      <c r="AN15" s="8">
        <v>1</v>
      </c>
      <c r="AO15" s="8"/>
      <c r="AP15" s="8"/>
      <c r="AQ15" s="8"/>
      <c r="AR15" s="8"/>
      <c r="AS15" s="8"/>
      <c r="AU15" s="8"/>
    </row>
    <row r="16" spans="1:47" ht="12.75" customHeight="1">
      <c r="A16" s="18" t="s">
        <v>73</v>
      </c>
      <c r="B16" s="26">
        <v>10</v>
      </c>
      <c r="C16" s="7">
        <f t="shared" si="3"/>
        <v>10</v>
      </c>
      <c r="D16" s="7">
        <v>1</v>
      </c>
      <c r="E16" s="7">
        <v>1</v>
      </c>
      <c r="F16" s="7"/>
      <c r="G16" s="7"/>
      <c r="H16" s="7"/>
      <c r="I16" s="7"/>
      <c r="J16" s="7"/>
      <c r="K16" s="7"/>
      <c r="L16" s="7"/>
      <c r="M16" s="7">
        <v>1</v>
      </c>
      <c r="N16" s="7"/>
      <c r="O16" s="8"/>
      <c r="P16" s="8"/>
      <c r="Q16" s="8"/>
      <c r="R16" s="8"/>
      <c r="S16" s="8"/>
      <c r="T16" s="8"/>
      <c r="U16" s="8"/>
      <c r="V16" s="8">
        <v>1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2</v>
      </c>
      <c r="AH16" s="8">
        <v>2</v>
      </c>
      <c r="AI16" s="8"/>
      <c r="AJ16" s="8"/>
      <c r="AK16" s="8"/>
      <c r="AL16" s="8"/>
      <c r="AM16" s="8">
        <v>1</v>
      </c>
      <c r="AN16" s="8"/>
      <c r="AO16" s="8"/>
      <c r="AP16" s="8"/>
      <c r="AQ16" s="8"/>
      <c r="AR16" s="8"/>
      <c r="AS16" s="8"/>
      <c r="AU16" s="8"/>
    </row>
    <row r="17" spans="1:47" ht="12.75" customHeight="1">
      <c r="A17" s="18" t="s">
        <v>74</v>
      </c>
      <c r="B17" s="26">
        <f aca="true" t="shared" si="4" ref="B17:B25">SUM(D17:AS17)</f>
        <v>22</v>
      </c>
      <c r="C17" s="7">
        <f t="shared" si="3"/>
        <v>16</v>
      </c>
      <c r="D17" s="7">
        <v>1</v>
      </c>
      <c r="E17" s="7"/>
      <c r="F17" s="7"/>
      <c r="G17" s="7"/>
      <c r="H17" s="7"/>
      <c r="I17" s="7"/>
      <c r="J17" s="7"/>
      <c r="K17" s="7"/>
      <c r="L17" s="7">
        <v>2</v>
      </c>
      <c r="M17" s="7"/>
      <c r="N17" s="7">
        <v>6</v>
      </c>
      <c r="O17" s="8"/>
      <c r="P17" s="8"/>
      <c r="Q17" s="8"/>
      <c r="R17" s="8"/>
      <c r="S17" s="8">
        <v>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3</v>
      </c>
      <c r="AH17" s="8">
        <v>5</v>
      </c>
      <c r="AI17" s="8"/>
      <c r="AJ17" s="8"/>
      <c r="AK17" s="8"/>
      <c r="AL17" s="8"/>
      <c r="AM17" s="8"/>
      <c r="AN17" s="8"/>
      <c r="AO17" s="8"/>
      <c r="AP17" s="8"/>
      <c r="AQ17" s="8"/>
      <c r="AR17" s="8">
        <v>3</v>
      </c>
      <c r="AS17" s="8"/>
      <c r="AU17" s="8"/>
    </row>
    <row r="18" spans="1:47" ht="12.75" customHeight="1">
      <c r="A18" s="18" t="s">
        <v>75</v>
      </c>
      <c r="B18" s="26">
        <f t="shared" si="4"/>
        <v>14</v>
      </c>
      <c r="C18" s="7">
        <f t="shared" si="3"/>
        <v>12</v>
      </c>
      <c r="D18" s="7"/>
      <c r="E18" s="7">
        <v>2</v>
      </c>
      <c r="F18" s="7"/>
      <c r="G18" s="7">
        <v>1</v>
      </c>
      <c r="H18" s="7"/>
      <c r="I18" s="7"/>
      <c r="J18" s="7"/>
      <c r="K18" s="7"/>
      <c r="L18" s="7"/>
      <c r="M18" s="7"/>
      <c r="N18" s="7">
        <v>2</v>
      </c>
      <c r="O18" s="8"/>
      <c r="P18" s="8"/>
      <c r="Q18" s="8"/>
      <c r="R18" s="8"/>
      <c r="S18" s="8">
        <v>2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1</v>
      </c>
      <c r="AH18" s="8">
        <v>4</v>
      </c>
      <c r="AI18" s="8"/>
      <c r="AJ18" s="8"/>
      <c r="AK18" s="8">
        <v>2</v>
      </c>
      <c r="AL18" s="8"/>
      <c r="AM18" s="8"/>
      <c r="AN18" s="8"/>
      <c r="AO18" s="8"/>
      <c r="AP18" s="8"/>
      <c r="AQ18" s="8"/>
      <c r="AR18" s="8"/>
      <c r="AS18" s="8"/>
      <c r="AU18" s="8"/>
    </row>
    <row r="19" spans="1:47" ht="12.75" customHeight="1">
      <c r="A19" s="18" t="s">
        <v>76</v>
      </c>
      <c r="B19" s="26">
        <f t="shared" si="4"/>
        <v>7</v>
      </c>
      <c r="C19" s="7">
        <f t="shared" si="3"/>
        <v>1</v>
      </c>
      <c r="D19" s="7"/>
      <c r="E19" s="7"/>
      <c r="F19" s="7"/>
      <c r="G19" s="7"/>
      <c r="H19" s="7"/>
      <c r="I19" s="7"/>
      <c r="J19" s="7"/>
      <c r="K19" s="7">
        <v>1</v>
      </c>
      <c r="L19" s="7"/>
      <c r="M19" s="7"/>
      <c r="N19" s="7">
        <v>6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U19" s="8"/>
    </row>
    <row r="20" spans="1:47" ht="12.75" customHeight="1">
      <c r="A20" s="18" t="s">
        <v>77</v>
      </c>
      <c r="B20" s="26">
        <f t="shared" si="4"/>
        <v>9</v>
      </c>
      <c r="C20" s="7">
        <f t="shared" si="3"/>
        <v>5</v>
      </c>
      <c r="D20" s="7">
        <v>1</v>
      </c>
      <c r="E20" s="7"/>
      <c r="F20" s="7"/>
      <c r="G20" s="7"/>
      <c r="H20" s="7"/>
      <c r="I20" s="7"/>
      <c r="J20" s="7"/>
      <c r="K20" s="7"/>
      <c r="L20" s="7"/>
      <c r="M20" s="7"/>
      <c r="N20" s="7">
        <v>4</v>
      </c>
      <c r="O20" s="8"/>
      <c r="P20" s="8"/>
      <c r="Q20" s="8"/>
      <c r="R20" s="8"/>
      <c r="S20" s="8">
        <v>2</v>
      </c>
      <c r="T20" s="8"/>
      <c r="U20" s="8">
        <v>1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1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U20" s="8"/>
    </row>
    <row r="21" spans="1:47" ht="12.75" customHeight="1">
      <c r="A21" s="18" t="s">
        <v>78</v>
      </c>
      <c r="B21" s="26">
        <f t="shared" si="4"/>
        <v>28</v>
      </c>
      <c r="C21" s="7">
        <f t="shared" si="3"/>
        <v>23</v>
      </c>
      <c r="D21" s="7"/>
      <c r="E21" s="7">
        <v>2</v>
      </c>
      <c r="F21" s="7"/>
      <c r="G21" s="7"/>
      <c r="H21" s="7"/>
      <c r="I21" s="7"/>
      <c r="J21" s="7"/>
      <c r="K21" s="7"/>
      <c r="L21" s="7"/>
      <c r="M21" s="7"/>
      <c r="N21" s="7">
        <v>5</v>
      </c>
      <c r="O21" s="8"/>
      <c r="P21" s="8"/>
      <c r="Q21" s="8"/>
      <c r="R21" s="8"/>
      <c r="S21" s="8">
        <v>7</v>
      </c>
      <c r="T21" s="8">
        <v>1</v>
      </c>
      <c r="U21" s="8"/>
      <c r="V21" s="8"/>
      <c r="W21" s="8">
        <v>1</v>
      </c>
      <c r="X21" s="8"/>
      <c r="Y21" s="8"/>
      <c r="Z21" s="8"/>
      <c r="AA21" s="8">
        <v>1</v>
      </c>
      <c r="AB21" s="8"/>
      <c r="AC21" s="8"/>
      <c r="AD21" s="8">
        <v>2</v>
      </c>
      <c r="AE21" s="8"/>
      <c r="AF21" s="8"/>
      <c r="AG21" s="8">
        <v>1</v>
      </c>
      <c r="AH21" s="8">
        <v>5</v>
      </c>
      <c r="AI21" s="8"/>
      <c r="AJ21" s="8"/>
      <c r="AK21" s="8"/>
      <c r="AL21" s="8"/>
      <c r="AM21" s="8">
        <v>1</v>
      </c>
      <c r="AN21" s="8"/>
      <c r="AO21" s="8"/>
      <c r="AP21" s="8"/>
      <c r="AQ21" s="8"/>
      <c r="AR21" s="8">
        <v>2</v>
      </c>
      <c r="AS21" s="8"/>
      <c r="AU21" s="8"/>
    </row>
    <row r="22" spans="1:47" ht="12.75" customHeight="1">
      <c r="A22" s="18" t="s">
        <v>79</v>
      </c>
      <c r="B22" s="26">
        <f t="shared" si="4"/>
        <v>6</v>
      </c>
      <c r="C22" s="7">
        <f t="shared" si="3"/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v>1</v>
      </c>
      <c r="O22" s="8"/>
      <c r="P22" s="8"/>
      <c r="Q22" s="8"/>
      <c r="R22" s="8"/>
      <c r="S22" s="8">
        <v>1</v>
      </c>
      <c r="T22" s="8"/>
      <c r="U22" s="8"/>
      <c r="V22" s="8"/>
      <c r="W22" s="8"/>
      <c r="X22" s="8"/>
      <c r="Y22" s="8"/>
      <c r="Z22" s="8"/>
      <c r="AA22" s="8"/>
      <c r="AB22" s="8">
        <v>1</v>
      </c>
      <c r="AC22" s="8"/>
      <c r="AD22" s="8"/>
      <c r="AE22" s="8"/>
      <c r="AF22" s="8"/>
      <c r="AG22" s="8"/>
      <c r="AH22" s="8">
        <v>2</v>
      </c>
      <c r="AI22" s="8"/>
      <c r="AJ22" s="8"/>
      <c r="AK22" s="8"/>
      <c r="AL22" s="8"/>
      <c r="AM22" s="8">
        <v>1</v>
      </c>
      <c r="AN22" s="8"/>
      <c r="AO22" s="8"/>
      <c r="AP22" s="8"/>
      <c r="AQ22" s="8"/>
      <c r="AR22" s="8"/>
      <c r="AS22" s="8"/>
      <c r="AU22" s="8"/>
    </row>
    <row r="23" spans="1:47" ht="12.75" customHeight="1">
      <c r="A23" s="18" t="s">
        <v>80</v>
      </c>
      <c r="B23" s="26">
        <f t="shared" si="4"/>
        <v>61</v>
      </c>
      <c r="C23" s="7">
        <f t="shared" si="3"/>
        <v>44</v>
      </c>
      <c r="D23" s="7">
        <v>3</v>
      </c>
      <c r="E23" s="7">
        <v>6</v>
      </c>
      <c r="F23" s="7">
        <v>1</v>
      </c>
      <c r="G23" s="7"/>
      <c r="H23" s="7"/>
      <c r="I23" s="7"/>
      <c r="J23" s="7"/>
      <c r="K23" s="7"/>
      <c r="L23" s="7">
        <v>4</v>
      </c>
      <c r="M23" s="7"/>
      <c r="N23" s="7">
        <v>17</v>
      </c>
      <c r="O23" s="8"/>
      <c r="P23" s="8"/>
      <c r="Q23" s="8"/>
      <c r="R23" s="8">
        <v>1</v>
      </c>
      <c r="S23" s="8">
        <v>11</v>
      </c>
      <c r="T23" s="8">
        <v>1</v>
      </c>
      <c r="U23" s="8"/>
      <c r="V23" s="8">
        <v>1</v>
      </c>
      <c r="W23" s="8">
        <v>3</v>
      </c>
      <c r="X23" s="8"/>
      <c r="Y23" s="8"/>
      <c r="Z23" s="8"/>
      <c r="AA23" s="8">
        <v>1</v>
      </c>
      <c r="AB23" s="8">
        <v>1</v>
      </c>
      <c r="AC23" s="8"/>
      <c r="AD23" s="8">
        <v>1</v>
      </c>
      <c r="AE23" s="8"/>
      <c r="AF23" s="8"/>
      <c r="AG23" s="8">
        <v>2</v>
      </c>
      <c r="AH23" s="8">
        <v>4</v>
      </c>
      <c r="AI23" s="8"/>
      <c r="AJ23" s="8">
        <v>1</v>
      </c>
      <c r="AK23" s="8"/>
      <c r="AL23" s="8">
        <v>1</v>
      </c>
      <c r="AM23" s="8"/>
      <c r="AN23" s="8"/>
      <c r="AO23" s="8"/>
      <c r="AP23" s="8"/>
      <c r="AQ23" s="8">
        <v>1</v>
      </c>
      <c r="AR23" s="8">
        <v>1</v>
      </c>
      <c r="AS23" s="8"/>
      <c r="AU23" s="8"/>
    </row>
    <row r="24" spans="1:47" ht="12.75" customHeight="1">
      <c r="A24" s="18" t="s">
        <v>81</v>
      </c>
      <c r="B24" s="26">
        <f t="shared" si="4"/>
        <v>30</v>
      </c>
      <c r="C24" s="7">
        <f t="shared" si="3"/>
        <v>21</v>
      </c>
      <c r="D24" s="7">
        <v>1</v>
      </c>
      <c r="E24" s="7">
        <v>5</v>
      </c>
      <c r="F24" s="7"/>
      <c r="G24" s="7"/>
      <c r="H24" s="7"/>
      <c r="I24" s="7">
        <v>1</v>
      </c>
      <c r="J24" s="7"/>
      <c r="K24" s="7"/>
      <c r="L24" s="7">
        <v>3</v>
      </c>
      <c r="M24" s="7"/>
      <c r="N24" s="7">
        <v>9</v>
      </c>
      <c r="O24" s="8"/>
      <c r="P24" s="8"/>
      <c r="Q24" s="8"/>
      <c r="R24" s="8"/>
      <c r="S24" s="8">
        <v>3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4</v>
      </c>
      <c r="AH24" s="8">
        <v>2</v>
      </c>
      <c r="AI24" s="8"/>
      <c r="AJ24" s="8"/>
      <c r="AK24" s="8"/>
      <c r="AL24" s="8"/>
      <c r="AM24" s="8"/>
      <c r="AN24" s="8"/>
      <c r="AO24" s="8">
        <v>1</v>
      </c>
      <c r="AP24" s="8"/>
      <c r="AQ24" s="8"/>
      <c r="AR24" s="8"/>
      <c r="AS24" s="8">
        <v>1</v>
      </c>
      <c r="AU24" s="8"/>
    </row>
    <row r="25" spans="1:47" ht="12.75" customHeight="1">
      <c r="A25" s="18" t="s">
        <v>82</v>
      </c>
      <c r="B25" s="26">
        <f t="shared" si="4"/>
        <v>19</v>
      </c>
      <c r="C25" s="7">
        <f t="shared" si="3"/>
        <v>16</v>
      </c>
      <c r="D25" s="7">
        <v>2</v>
      </c>
      <c r="E25" s="7"/>
      <c r="F25" s="7"/>
      <c r="G25" s="7"/>
      <c r="H25" s="7"/>
      <c r="I25" s="7"/>
      <c r="J25" s="7"/>
      <c r="K25" s="7"/>
      <c r="L25" s="7">
        <v>1</v>
      </c>
      <c r="M25" s="7"/>
      <c r="N25" s="7">
        <v>3</v>
      </c>
      <c r="O25" s="8"/>
      <c r="P25" s="8"/>
      <c r="Q25" s="8"/>
      <c r="R25" s="8"/>
      <c r="S25" s="8">
        <v>4</v>
      </c>
      <c r="T25" s="8"/>
      <c r="U25" s="8"/>
      <c r="V25" s="8"/>
      <c r="W25" s="8">
        <v>2</v>
      </c>
      <c r="X25" s="8">
        <v>1</v>
      </c>
      <c r="Y25" s="8"/>
      <c r="Z25" s="8"/>
      <c r="AA25" s="8"/>
      <c r="AB25" s="8">
        <v>1</v>
      </c>
      <c r="AC25" s="8"/>
      <c r="AD25" s="8"/>
      <c r="AE25" s="8"/>
      <c r="AF25" s="8">
        <v>1</v>
      </c>
      <c r="AG25" s="8"/>
      <c r="AH25" s="8">
        <v>1</v>
      </c>
      <c r="AI25" s="8"/>
      <c r="AJ25" s="8">
        <v>2</v>
      </c>
      <c r="AK25" s="8"/>
      <c r="AL25" s="8"/>
      <c r="AM25" s="8"/>
      <c r="AN25" s="8"/>
      <c r="AO25" s="8"/>
      <c r="AP25" s="8"/>
      <c r="AQ25" s="8"/>
      <c r="AR25" s="8">
        <v>1</v>
      </c>
      <c r="AS25" s="8"/>
      <c r="AU25" s="8"/>
    </row>
    <row r="26" spans="1:2" ht="12.75" customHeight="1">
      <c r="A26" s="18"/>
      <c r="B26" s="22"/>
    </row>
    <row r="27" spans="1:47" ht="12.75" customHeight="1">
      <c r="A27" s="18" t="s">
        <v>65</v>
      </c>
      <c r="B27" s="26">
        <f aca="true" t="shared" si="5" ref="B27:B39">SUM(D27:AS27)</f>
        <v>25</v>
      </c>
      <c r="C27" s="7">
        <f aca="true" t="shared" si="6" ref="C27:C39">B27-N27</f>
        <v>17</v>
      </c>
      <c r="D27" s="7">
        <v>3</v>
      </c>
      <c r="E27" s="7">
        <v>1</v>
      </c>
      <c r="F27" s="7"/>
      <c r="G27" s="7"/>
      <c r="H27" s="7"/>
      <c r="I27" s="7"/>
      <c r="J27" s="7"/>
      <c r="K27" s="7"/>
      <c r="L27" s="7"/>
      <c r="M27" s="7"/>
      <c r="N27" s="7">
        <v>8</v>
      </c>
      <c r="O27" s="8"/>
      <c r="P27" s="8"/>
      <c r="Q27" s="8"/>
      <c r="R27" s="8"/>
      <c r="S27" s="8">
        <v>3</v>
      </c>
      <c r="T27" s="8"/>
      <c r="U27" s="8">
        <v>1</v>
      </c>
      <c r="V27" s="8"/>
      <c r="W27" s="8">
        <v>1</v>
      </c>
      <c r="X27" s="8"/>
      <c r="Y27" s="8">
        <v>1</v>
      </c>
      <c r="Z27" s="8"/>
      <c r="AA27" s="8"/>
      <c r="AB27" s="8"/>
      <c r="AC27" s="8"/>
      <c r="AD27" s="8"/>
      <c r="AE27" s="8"/>
      <c r="AF27" s="8"/>
      <c r="AG27" s="8"/>
      <c r="AH27" s="8">
        <v>3</v>
      </c>
      <c r="AI27" s="8">
        <v>1</v>
      </c>
      <c r="AJ27" s="8"/>
      <c r="AK27" s="8"/>
      <c r="AL27" s="8"/>
      <c r="AM27" s="8"/>
      <c r="AN27" s="8">
        <v>1</v>
      </c>
      <c r="AO27" s="8">
        <v>1</v>
      </c>
      <c r="AP27" s="8"/>
      <c r="AQ27" s="8"/>
      <c r="AR27" s="8">
        <v>1</v>
      </c>
      <c r="AS27" s="8"/>
      <c r="AU27" s="8"/>
    </row>
    <row r="28" spans="1:47" ht="12.75" customHeight="1">
      <c r="A28" s="18" t="s">
        <v>64</v>
      </c>
      <c r="B28" s="26">
        <f t="shared" si="5"/>
        <v>135</v>
      </c>
      <c r="C28" s="7">
        <f t="shared" si="6"/>
        <v>80</v>
      </c>
      <c r="D28" s="7">
        <v>7</v>
      </c>
      <c r="E28" s="7">
        <v>12</v>
      </c>
      <c r="F28" s="7">
        <v>2</v>
      </c>
      <c r="G28" s="7"/>
      <c r="H28" s="7">
        <v>1</v>
      </c>
      <c r="I28" s="7">
        <v>1</v>
      </c>
      <c r="J28" s="7"/>
      <c r="K28" s="7"/>
      <c r="L28" s="7">
        <v>3</v>
      </c>
      <c r="M28" s="7">
        <v>1</v>
      </c>
      <c r="N28" s="7">
        <v>55</v>
      </c>
      <c r="O28" s="8">
        <v>1</v>
      </c>
      <c r="P28" s="8"/>
      <c r="Q28" s="8"/>
      <c r="R28" s="8">
        <v>2</v>
      </c>
      <c r="S28" s="8">
        <v>13</v>
      </c>
      <c r="T28" s="8">
        <v>1</v>
      </c>
      <c r="U28" s="8"/>
      <c r="V28" s="8"/>
      <c r="W28" s="8">
        <v>2</v>
      </c>
      <c r="X28" s="8"/>
      <c r="Y28" s="8"/>
      <c r="Z28" s="8"/>
      <c r="AA28" s="8"/>
      <c r="AB28" s="8"/>
      <c r="AC28" s="8">
        <v>1</v>
      </c>
      <c r="AD28" s="8">
        <v>3</v>
      </c>
      <c r="AE28" s="8">
        <v>1</v>
      </c>
      <c r="AF28" s="8">
        <v>2</v>
      </c>
      <c r="AG28" s="8">
        <v>4</v>
      </c>
      <c r="AH28" s="8">
        <v>12</v>
      </c>
      <c r="AI28" s="8"/>
      <c r="AJ28" s="8"/>
      <c r="AK28" s="8">
        <v>2</v>
      </c>
      <c r="AL28" s="8"/>
      <c r="AM28" s="8"/>
      <c r="AN28" s="8"/>
      <c r="AO28" s="8"/>
      <c r="AP28" s="8">
        <v>1</v>
      </c>
      <c r="AQ28" s="8">
        <v>2</v>
      </c>
      <c r="AR28" s="8">
        <v>5</v>
      </c>
      <c r="AS28" s="8">
        <v>1</v>
      </c>
      <c r="AU28" s="8"/>
    </row>
    <row r="29" spans="1:47" ht="12.75" customHeight="1">
      <c r="A29" s="18" t="s">
        <v>61</v>
      </c>
      <c r="B29" s="26">
        <f t="shared" si="5"/>
        <v>17</v>
      </c>
      <c r="C29" s="7">
        <f t="shared" si="6"/>
        <v>11</v>
      </c>
      <c r="D29" s="7">
        <v>1</v>
      </c>
      <c r="E29" s="7">
        <v>2</v>
      </c>
      <c r="F29" s="7"/>
      <c r="G29" s="7"/>
      <c r="H29" s="7"/>
      <c r="I29" s="7"/>
      <c r="J29" s="7"/>
      <c r="K29" s="7"/>
      <c r="L29" s="7">
        <v>1</v>
      </c>
      <c r="M29" s="7"/>
      <c r="N29" s="7">
        <v>6</v>
      </c>
      <c r="O29" s="8"/>
      <c r="P29" s="8"/>
      <c r="Q29" s="8"/>
      <c r="R29" s="8"/>
      <c r="S29" s="8">
        <v>1</v>
      </c>
      <c r="T29" s="8"/>
      <c r="U29" s="8">
        <v>1</v>
      </c>
      <c r="V29" s="8"/>
      <c r="W29" s="8">
        <v>1</v>
      </c>
      <c r="X29" s="8"/>
      <c r="Y29" s="8">
        <v>1</v>
      </c>
      <c r="Z29" s="8"/>
      <c r="AA29" s="8"/>
      <c r="AB29" s="8"/>
      <c r="AC29" s="8"/>
      <c r="AD29" s="8"/>
      <c r="AE29" s="8"/>
      <c r="AF29" s="8"/>
      <c r="AG29" s="8">
        <v>1</v>
      </c>
      <c r="AH29" s="8">
        <v>2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U29" s="8"/>
    </row>
    <row r="30" spans="1:47" ht="12.75" customHeight="1">
      <c r="A30" s="18" t="s">
        <v>66</v>
      </c>
      <c r="B30" s="26">
        <f t="shared" si="5"/>
        <v>57</v>
      </c>
      <c r="C30" s="7">
        <f t="shared" si="6"/>
        <v>33</v>
      </c>
      <c r="D30" s="7">
        <v>1</v>
      </c>
      <c r="E30" s="7"/>
      <c r="F30" s="7">
        <v>3</v>
      </c>
      <c r="G30" s="7"/>
      <c r="H30" s="7"/>
      <c r="I30" s="7"/>
      <c r="J30" s="7"/>
      <c r="K30" s="7"/>
      <c r="L30" s="7">
        <v>1</v>
      </c>
      <c r="M30" s="7"/>
      <c r="N30" s="7">
        <v>24</v>
      </c>
      <c r="O30" s="8"/>
      <c r="P30" s="8">
        <v>1</v>
      </c>
      <c r="Q30" s="8">
        <v>1</v>
      </c>
      <c r="R30" s="8">
        <v>2</v>
      </c>
      <c r="S30" s="8">
        <v>7</v>
      </c>
      <c r="T30" s="8"/>
      <c r="U30" s="8"/>
      <c r="V30" s="8"/>
      <c r="W30" s="8">
        <v>1</v>
      </c>
      <c r="X30" s="8">
        <v>1</v>
      </c>
      <c r="Y30" s="8"/>
      <c r="Z30" s="8">
        <v>1</v>
      </c>
      <c r="AA30" s="8"/>
      <c r="AB30" s="8"/>
      <c r="AC30" s="8"/>
      <c r="AD30" s="8"/>
      <c r="AE30" s="8"/>
      <c r="AF30" s="8"/>
      <c r="AG30" s="8">
        <v>7</v>
      </c>
      <c r="AH30" s="8">
        <v>4</v>
      </c>
      <c r="AI30" s="8"/>
      <c r="AJ30" s="8"/>
      <c r="AK30" s="8"/>
      <c r="AL30" s="8"/>
      <c r="AM30" s="8"/>
      <c r="AN30" s="8">
        <v>1</v>
      </c>
      <c r="AO30" s="8"/>
      <c r="AP30" s="8"/>
      <c r="AQ30" s="8">
        <v>1</v>
      </c>
      <c r="AR30" s="8">
        <v>1</v>
      </c>
      <c r="AS30" s="8"/>
      <c r="AU30" s="8"/>
    </row>
    <row r="31" spans="1:47" ht="12.75" customHeight="1">
      <c r="A31" s="18" t="s">
        <v>70</v>
      </c>
      <c r="B31" s="26">
        <f t="shared" si="5"/>
        <v>17</v>
      </c>
      <c r="C31" s="7">
        <f t="shared" si="6"/>
        <v>12</v>
      </c>
      <c r="D31" s="7">
        <v>1</v>
      </c>
      <c r="E31" s="7">
        <v>2</v>
      </c>
      <c r="F31" s="7">
        <v>1</v>
      </c>
      <c r="G31" s="7"/>
      <c r="H31" s="7"/>
      <c r="I31" s="7"/>
      <c r="J31" s="7"/>
      <c r="K31" s="7"/>
      <c r="L31" s="7"/>
      <c r="M31" s="7"/>
      <c r="N31" s="7">
        <v>5</v>
      </c>
      <c r="O31" s="8"/>
      <c r="P31" s="8"/>
      <c r="Q31" s="8"/>
      <c r="R31" s="8"/>
      <c r="S31" s="8"/>
      <c r="T31" s="8"/>
      <c r="U31" s="8">
        <v>1</v>
      </c>
      <c r="V31" s="8"/>
      <c r="W31" s="8"/>
      <c r="X31" s="8"/>
      <c r="Y31" s="8"/>
      <c r="Z31" s="8"/>
      <c r="AA31" s="8"/>
      <c r="AB31" s="8">
        <v>1</v>
      </c>
      <c r="AC31" s="8"/>
      <c r="AD31" s="8"/>
      <c r="AE31" s="8"/>
      <c r="AF31" s="8">
        <v>1</v>
      </c>
      <c r="AG31" s="8">
        <v>1</v>
      </c>
      <c r="AH31" s="8">
        <v>2</v>
      </c>
      <c r="AI31" s="8"/>
      <c r="AJ31" s="8"/>
      <c r="AK31" s="8"/>
      <c r="AL31" s="8"/>
      <c r="AM31" s="8"/>
      <c r="AN31" s="8"/>
      <c r="AO31" s="8"/>
      <c r="AP31" s="8"/>
      <c r="AQ31" s="8"/>
      <c r="AR31" s="8">
        <v>2</v>
      </c>
      <c r="AS31" s="8"/>
      <c r="AU31" s="8"/>
    </row>
    <row r="32" spans="1:47" ht="12.75" customHeight="1">
      <c r="A32" s="18" t="s">
        <v>60</v>
      </c>
      <c r="B32" s="26">
        <f t="shared" si="5"/>
        <v>38</v>
      </c>
      <c r="C32" s="7">
        <f t="shared" si="6"/>
        <v>18</v>
      </c>
      <c r="D32" s="7"/>
      <c r="E32" s="7">
        <v>4</v>
      </c>
      <c r="F32" s="7"/>
      <c r="G32" s="7"/>
      <c r="H32" s="7"/>
      <c r="I32" s="7"/>
      <c r="J32" s="7">
        <v>1</v>
      </c>
      <c r="K32" s="7"/>
      <c r="L32" s="7"/>
      <c r="M32" s="7"/>
      <c r="N32" s="7">
        <v>20</v>
      </c>
      <c r="O32" s="8"/>
      <c r="P32" s="8"/>
      <c r="Q32" s="8"/>
      <c r="R32" s="8">
        <v>1</v>
      </c>
      <c r="S32" s="8">
        <v>3</v>
      </c>
      <c r="T32" s="8"/>
      <c r="U32" s="8">
        <v>1</v>
      </c>
      <c r="V32" s="8">
        <v>1</v>
      </c>
      <c r="W32" s="8">
        <v>1</v>
      </c>
      <c r="X32" s="8"/>
      <c r="Y32" s="8"/>
      <c r="Z32" s="8"/>
      <c r="AA32" s="8"/>
      <c r="AB32" s="8"/>
      <c r="AC32" s="8"/>
      <c r="AD32" s="8"/>
      <c r="AE32" s="8"/>
      <c r="AF32" s="8"/>
      <c r="AG32" s="8">
        <v>1</v>
      </c>
      <c r="AH32" s="8">
        <v>3</v>
      </c>
      <c r="AI32" s="8"/>
      <c r="AJ32" s="8"/>
      <c r="AK32" s="8"/>
      <c r="AL32" s="8"/>
      <c r="AM32" s="8"/>
      <c r="AN32" s="8"/>
      <c r="AO32" s="8"/>
      <c r="AP32" s="8"/>
      <c r="AQ32" s="8"/>
      <c r="AR32" s="8">
        <v>1</v>
      </c>
      <c r="AS32" s="8">
        <v>1</v>
      </c>
      <c r="AU32" s="8"/>
    </row>
    <row r="33" spans="1:47" ht="12.75" customHeight="1">
      <c r="A33" s="18" t="s">
        <v>62</v>
      </c>
      <c r="B33" s="26">
        <f t="shared" si="5"/>
        <v>20</v>
      </c>
      <c r="C33" s="7">
        <f t="shared" si="6"/>
        <v>10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v>10</v>
      </c>
      <c r="O33" s="8"/>
      <c r="P33" s="8"/>
      <c r="Q33" s="8"/>
      <c r="R33" s="8"/>
      <c r="S33" s="8">
        <v>4</v>
      </c>
      <c r="T33" s="8"/>
      <c r="U33" s="8"/>
      <c r="V33" s="8"/>
      <c r="W33" s="8">
        <v>1</v>
      </c>
      <c r="X33" s="8"/>
      <c r="Y33" s="8"/>
      <c r="Z33" s="8"/>
      <c r="AA33" s="8"/>
      <c r="AB33" s="8"/>
      <c r="AC33" s="8"/>
      <c r="AD33" s="8"/>
      <c r="AE33" s="8"/>
      <c r="AF33" s="8">
        <v>1</v>
      </c>
      <c r="AG33" s="8"/>
      <c r="AH33" s="8">
        <v>2</v>
      </c>
      <c r="AI33" s="8"/>
      <c r="AJ33" s="8"/>
      <c r="AK33" s="8"/>
      <c r="AL33" s="8"/>
      <c r="AM33" s="8"/>
      <c r="AN33" s="8"/>
      <c r="AO33" s="8"/>
      <c r="AP33" s="8"/>
      <c r="AQ33" s="8">
        <v>1</v>
      </c>
      <c r="AR33" s="8">
        <v>1</v>
      </c>
      <c r="AS33" s="8"/>
      <c r="AU33" s="8"/>
    </row>
    <row r="34" spans="1:47" ht="12.75" customHeight="1">
      <c r="A34" s="18" t="s">
        <v>59</v>
      </c>
      <c r="B34" s="26">
        <f t="shared" si="5"/>
        <v>2</v>
      </c>
      <c r="C34" s="7">
        <f t="shared" si="6"/>
        <v>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  <c r="P34" s="8"/>
      <c r="Q34" s="8"/>
      <c r="R34" s="8"/>
      <c r="S34" s="8">
        <v>1</v>
      </c>
      <c r="T34" s="8"/>
      <c r="U34" s="8">
        <v>1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U34" s="8"/>
    </row>
    <row r="35" spans="1:47" ht="12.75" customHeight="1">
      <c r="A35" s="18" t="s">
        <v>71</v>
      </c>
      <c r="B35" s="26">
        <f t="shared" si="5"/>
        <v>24</v>
      </c>
      <c r="C35" s="7">
        <f t="shared" si="6"/>
        <v>18</v>
      </c>
      <c r="D35" s="7"/>
      <c r="E35" s="7">
        <v>3</v>
      </c>
      <c r="F35" s="7">
        <v>1</v>
      </c>
      <c r="G35" s="7"/>
      <c r="H35" s="7"/>
      <c r="I35" s="7"/>
      <c r="J35" s="7"/>
      <c r="K35" s="7"/>
      <c r="L35" s="7">
        <v>1</v>
      </c>
      <c r="M35" s="7"/>
      <c r="N35" s="7">
        <v>6</v>
      </c>
      <c r="O35" s="8"/>
      <c r="P35" s="8"/>
      <c r="Q35" s="8"/>
      <c r="R35" s="8">
        <v>1</v>
      </c>
      <c r="S35" s="8">
        <v>2</v>
      </c>
      <c r="T35" s="8"/>
      <c r="U35" s="8"/>
      <c r="V35" s="8"/>
      <c r="W35" s="8">
        <v>2</v>
      </c>
      <c r="X35" s="8"/>
      <c r="Y35" s="8"/>
      <c r="Z35" s="8"/>
      <c r="AA35" s="8"/>
      <c r="AB35" s="8"/>
      <c r="AC35" s="8"/>
      <c r="AD35" s="8"/>
      <c r="AE35" s="8"/>
      <c r="AF35" s="8"/>
      <c r="AG35" s="8">
        <v>3</v>
      </c>
      <c r="AH35" s="8">
        <v>2</v>
      </c>
      <c r="AI35" s="8"/>
      <c r="AJ35" s="8"/>
      <c r="AK35" s="8"/>
      <c r="AL35" s="8"/>
      <c r="AM35" s="8"/>
      <c r="AN35" s="8"/>
      <c r="AO35" s="8"/>
      <c r="AP35" s="8"/>
      <c r="AQ35" s="8"/>
      <c r="AR35" s="8">
        <v>3</v>
      </c>
      <c r="AS35" s="8"/>
      <c r="AU35" s="8"/>
    </row>
    <row r="36" spans="1:47" ht="12.75" customHeight="1">
      <c r="A36" s="18" t="s">
        <v>68</v>
      </c>
      <c r="B36" s="26">
        <f t="shared" si="5"/>
        <v>9</v>
      </c>
      <c r="C36" s="7">
        <f t="shared" si="6"/>
        <v>6</v>
      </c>
      <c r="D36" s="7"/>
      <c r="E36" s="7"/>
      <c r="F36" s="7"/>
      <c r="G36" s="7"/>
      <c r="H36" s="7"/>
      <c r="I36" s="7"/>
      <c r="J36" s="7"/>
      <c r="K36" s="7"/>
      <c r="L36" s="7">
        <v>1</v>
      </c>
      <c r="M36" s="7"/>
      <c r="N36" s="7">
        <v>3</v>
      </c>
      <c r="O36" s="8"/>
      <c r="P36" s="8"/>
      <c r="Q36" s="8"/>
      <c r="R36" s="8"/>
      <c r="S36" s="8">
        <v>1</v>
      </c>
      <c r="T36" s="8">
        <v>1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2</v>
      </c>
      <c r="AI36" s="8"/>
      <c r="AJ36" s="8"/>
      <c r="AK36" s="8"/>
      <c r="AL36" s="8"/>
      <c r="AM36" s="8"/>
      <c r="AN36" s="8"/>
      <c r="AO36" s="8"/>
      <c r="AP36" s="8"/>
      <c r="AQ36" s="8"/>
      <c r="AR36" s="8">
        <v>1</v>
      </c>
      <c r="AS36" s="8"/>
      <c r="AU36" s="8"/>
    </row>
    <row r="37" spans="1:47" ht="12.75" customHeight="1">
      <c r="A37" s="18" t="s">
        <v>67</v>
      </c>
      <c r="B37" s="26">
        <f t="shared" si="5"/>
        <v>19</v>
      </c>
      <c r="C37" s="7">
        <f t="shared" si="6"/>
        <v>8</v>
      </c>
      <c r="D37" s="7"/>
      <c r="E37" s="7"/>
      <c r="F37" s="7"/>
      <c r="G37" s="7"/>
      <c r="H37" s="7"/>
      <c r="I37" s="7"/>
      <c r="J37" s="7"/>
      <c r="K37" s="7"/>
      <c r="L37" s="7">
        <v>1</v>
      </c>
      <c r="M37" s="7"/>
      <c r="N37" s="7">
        <v>11</v>
      </c>
      <c r="O37" s="8"/>
      <c r="P37" s="8"/>
      <c r="Q37" s="8"/>
      <c r="R37" s="8"/>
      <c r="S37" s="8">
        <v>2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2</v>
      </c>
      <c r="AH37" s="8">
        <v>3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U37" s="8"/>
    </row>
    <row r="38" spans="1:47" ht="12.75" customHeight="1">
      <c r="A38" s="18" t="s">
        <v>63</v>
      </c>
      <c r="B38" s="26">
        <f t="shared" si="5"/>
        <v>30</v>
      </c>
      <c r="C38" s="7">
        <f t="shared" si="6"/>
        <v>10</v>
      </c>
      <c r="D38" s="7">
        <v>2</v>
      </c>
      <c r="E38" s="7">
        <v>4</v>
      </c>
      <c r="F38" s="7"/>
      <c r="G38" s="7"/>
      <c r="H38" s="7"/>
      <c r="I38" s="7"/>
      <c r="J38" s="7"/>
      <c r="K38" s="7">
        <v>1</v>
      </c>
      <c r="L38" s="7"/>
      <c r="M38" s="7"/>
      <c r="N38" s="7">
        <v>20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2</v>
      </c>
      <c r="AI38" s="8"/>
      <c r="AJ38" s="8"/>
      <c r="AK38" s="8"/>
      <c r="AL38" s="8"/>
      <c r="AM38" s="8"/>
      <c r="AN38" s="8"/>
      <c r="AO38" s="8"/>
      <c r="AP38" s="8"/>
      <c r="AQ38" s="8"/>
      <c r="AR38" s="8">
        <v>1</v>
      </c>
      <c r="AS38" s="8"/>
      <c r="AU38" s="8"/>
    </row>
    <row r="39" spans="1:47" ht="12.75" customHeight="1">
      <c r="A39" s="18" t="s">
        <v>69</v>
      </c>
      <c r="B39" s="26">
        <f t="shared" si="5"/>
        <v>2</v>
      </c>
      <c r="C39" s="7">
        <f t="shared" si="6"/>
        <v>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8"/>
      <c r="Q39" s="8"/>
      <c r="R39" s="8"/>
      <c r="S39" s="8">
        <v>2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U39" s="8"/>
    </row>
    <row r="40" spans="1:47" ht="12.75" customHeight="1">
      <c r="A40" s="18"/>
      <c r="B40" s="22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U40" s="8"/>
    </row>
    <row r="41" spans="1:47" ht="12.75" customHeight="1">
      <c r="A41" s="21" t="s">
        <v>122</v>
      </c>
      <c r="B41" s="24">
        <f aca="true" t="shared" si="7" ref="B41:N41">SUM(B43:B51)</f>
        <v>19</v>
      </c>
      <c r="C41" s="16">
        <f t="shared" si="7"/>
        <v>9</v>
      </c>
      <c r="D41" s="16">
        <f t="shared" si="7"/>
        <v>24</v>
      </c>
      <c r="E41" s="16">
        <f t="shared" si="7"/>
        <v>48</v>
      </c>
      <c r="F41" s="16">
        <f t="shared" si="7"/>
        <v>8</v>
      </c>
      <c r="G41" s="16">
        <f t="shared" si="7"/>
        <v>2</v>
      </c>
      <c r="H41" s="16">
        <f t="shared" si="7"/>
        <v>1</v>
      </c>
      <c r="I41" s="16">
        <f t="shared" si="7"/>
        <v>2</v>
      </c>
      <c r="J41" s="16">
        <f t="shared" si="7"/>
        <v>1</v>
      </c>
      <c r="K41" s="16">
        <f t="shared" si="7"/>
        <v>2</v>
      </c>
      <c r="L41" s="16">
        <f t="shared" si="7"/>
        <v>18</v>
      </c>
      <c r="M41" s="16">
        <f t="shared" si="7"/>
        <v>2</v>
      </c>
      <c r="N41" s="16">
        <f t="shared" si="7"/>
        <v>10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U41" s="8"/>
    </row>
    <row r="42" spans="1:47" ht="12.75" customHeight="1">
      <c r="A42" s="18"/>
      <c r="B42" s="2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U42" s="8"/>
    </row>
    <row r="43" spans="1:47" ht="12.75" customHeight="1">
      <c r="A43" s="18" t="s">
        <v>123</v>
      </c>
      <c r="B43" s="26">
        <f aca="true" t="shared" si="8" ref="B43:B49">SUM(D43:AS43)</f>
        <v>1</v>
      </c>
      <c r="C43" s="7">
        <f aca="true" t="shared" si="9" ref="C43:C49">B43-N43</f>
        <v>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v>1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U43" s="8"/>
    </row>
    <row r="44" spans="1:47" ht="12.75" customHeight="1">
      <c r="A44" s="18" t="s">
        <v>124</v>
      </c>
      <c r="B44" s="26">
        <f t="shared" si="8"/>
        <v>3</v>
      </c>
      <c r="C44" s="7">
        <f t="shared" si="9"/>
        <v>1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v>2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1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U44" s="8"/>
    </row>
    <row r="45" spans="1:47" ht="12.75" customHeight="1">
      <c r="A45" s="18" t="s">
        <v>125</v>
      </c>
      <c r="B45" s="26">
        <f t="shared" si="8"/>
        <v>4</v>
      </c>
      <c r="C45" s="7">
        <f t="shared" si="9"/>
        <v>2</v>
      </c>
      <c r="D45" s="7"/>
      <c r="E45" s="7">
        <v>1</v>
      </c>
      <c r="F45" s="7"/>
      <c r="G45" s="7"/>
      <c r="H45" s="7"/>
      <c r="I45" s="7"/>
      <c r="J45" s="7"/>
      <c r="K45" s="7"/>
      <c r="L45" s="7"/>
      <c r="M45" s="7"/>
      <c r="N45" s="7">
        <v>2</v>
      </c>
      <c r="O45" s="8">
        <v>1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U45" s="8"/>
    </row>
    <row r="46" spans="1:47" ht="12.75" customHeight="1">
      <c r="A46" s="18" t="s">
        <v>126</v>
      </c>
      <c r="B46" s="26">
        <f t="shared" si="8"/>
        <v>4</v>
      </c>
      <c r="C46" s="7">
        <f t="shared" si="9"/>
        <v>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v>1</v>
      </c>
      <c r="O46" s="8"/>
      <c r="P46" s="8"/>
      <c r="Q46" s="8"/>
      <c r="R46" s="8"/>
      <c r="S46" s="8">
        <v>2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1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U46" s="8"/>
    </row>
    <row r="47" spans="1:47" ht="12.75" customHeight="1">
      <c r="A47" s="18" t="s">
        <v>127</v>
      </c>
      <c r="B47" s="26">
        <f t="shared" si="8"/>
        <v>3</v>
      </c>
      <c r="C47" s="7">
        <f t="shared" si="9"/>
        <v>1</v>
      </c>
      <c r="D47" s="7"/>
      <c r="E47" s="7">
        <v>1</v>
      </c>
      <c r="F47" s="7"/>
      <c r="G47" s="7"/>
      <c r="H47" s="7"/>
      <c r="I47" s="7"/>
      <c r="J47" s="7"/>
      <c r="K47" s="7"/>
      <c r="L47" s="7"/>
      <c r="M47" s="7"/>
      <c r="N47" s="7">
        <v>2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U47" s="8"/>
    </row>
    <row r="48" spans="1:47" ht="12.75" customHeight="1">
      <c r="A48" s="18" t="s">
        <v>128</v>
      </c>
      <c r="B48" s="26">
        <f t="shared" si="8"/>
        <v>2</v>
      </c>
      <c r="C48" s="7">
        <f t="shared" si="9"/>
        <v>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v>1</v>
      </c>
      <c r="O48" s="8"/>
      <c r="P48" s="8"/>
      <c r="Q48" s="8"/>
      <c r="R48" s="8"/>
      <c r="S48" s="8"/>
      <c r="T48" s="8"/>
      <c r="U48" s="8"/>
      <c r="V48" s="8">
        <v>1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U48" s="8"/>
    </row>
    <row r="49" spans="1:47" ht="12.75" customHeight="1">
      <c r="A49" s="18" t="s">
        <v>129</v>
      </c>
      <c r="B49" s="26">
        <f t="shared" si="8"/>
        <v>2</v>
      </c>
      <c r="C49" s="7">
        <f t="shared" si="9"/>
        <v>1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v>1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>
        <v>1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U49" s="8"/>
    </row>
    <row r="50" spans="1:47" ht="12.75" customHeight="1" thickBot="1">
      <c r="A50" s="27"/>
      <c r="B50" s="28"/>
      <c r="C50" s="29"/>
      <c r="D50" s="29">
        <f aca="true" t="shared" si="10" ref="D50:M50">SUM(D15:D49)</f>
        <v>24</v>
      </c>
      <c r="E50" s="29">
        <f t="shared" si="10"/>
        <v>46</v>
      </c>
      <c r="F50" s="29">
        <f t="shared" si="10"/>
        <v>8</v>
      </c>
      <c r="G50" s="29">
        <f t="shared" si="10"/>
        <v>2</v>
      </c>
      <c r="H50" s="29">
        <f t="shared" si="10"/>
        <v>1</v>
      </c>
      <c r="I50" s="29">
        <f t="shared" si="10"/>
        <v>2</v>
      </c>
      <c r="J50" s="29">
        <f t="shared" si="10"/>
        <v>1</v>
      </c>
      <c r="K50" s="29">
        <f t="shared" si="10"/>
        <v>2</v>
      </c>
      <c r="L50" s="29">
        <f t="shared" si="10"/>
        <v>18</v>
      </c>
      <c r="M50" s="29">
        <f t="shared" si="10"/>
        <v>2</v>
      </c>
      <c r="N50" s="29"/>
      <c r="O50" s="8">
        <f aca="true" t="shared" si="11" ref="O50:AS50">SUM(O15:O49)</f>
        <v>2</v>
      </c>
      <c r="P50" s="8">
        <f t="shared" si="11"/>
        <v>1</v>
      </c>
      <c r="Q50" s="8">
        <f t="shared" si="11"/>
        <v>1</v>
      </c>
      <c r="R50" s="8">
        <f t="shared" si="11"/>
        <v>8</v>
      </c>
      <c r="S50" s="8">
        <f t="shared" si="11"/>
        <v>74</v>
      </c>
      <c r="T50" s="8">
        <f t="shared" si="11"/>
        <v>4</v>
      </c>
      <c r="U50" s="8">
        <f t="shared" si="11"/>
        <v>6</v>
      </c>
      <c r="V50" s="8">
        <f t="shared" si="11"/>
        <v>4</v>
      </c>
      <c r="W50" s="8">
        <f t="shared" si="11"/>
        <v>15</v>
      </c>
      <c r="X50" s="8">
        <f t="shared" si="11"/>
        <v>2</v>
      </c>
      <c r="Y50" s="8">
        <f t="shared" si="11"/>
        <v>2</v>
      </c>
      <c r="Z50" s="8">
        <f t="shared" si="11"/>
        <v>2</v>
      </c>
      <c r="AA50" s="8">
        <f t="shared" si="11"/>
        <v>2</v>
      </c>
      <c r="AB50" s="8">
        <f t="shared" si="11"/>
        <v>4</v>
      </c>
      <c r="AC50" s="8">
        <f t="shared" si="11"/>
        <v>1</v>
      </c>
      <c r="AD50" s="8">
        <f t="shared" si="11"/>
        <v>6</v>
      </c>
      <c r="AE50" s="8">
        <f t="shared" si="11"/>
        <v>1</v>
      </c>
      <c r="AF50" s="8">
        <f t="shared" si="11"/>
        <v>5</v>
      </c>
      <c r="AG50" s="8">
        <f t="shared" si="11"/>
        <v>34</v>
      </c>
      <c r="AH50" s="8">
        <f t="shared" si="11"/>
        <v>69</v>
      </c>
      <c r="AI50" s="8">
        <f t="shared" si="11"/>
        <v>1</v>
      </c>
      <c r="AJ50" s="8">
        <f t="shared" si="11"/>
        <v>3</v>
      </c>
      <c r="AK50" s="8">
        <f t="shared" si="11"/>
        <v>4</v>
      </c>
      <c r="AL50" s="8">
        <f t="shared" si="11"/>
        <v>1</v>
      </c>
      <c r="AM50" s="8">
        <f t="shared" si="11"/>
        <v>3</v>
      </c>
      <c r="AN50" s="8">
        <f t="shared" si="11"/>
        <v>3</v>
      </c>
      <c r="AO50" s="8">
        <f t="shared" si="11"/>
        <v>2</v>
      </c>
      <c r="AP50" s="8">
        <f t="shared" si="11"/>
        <v>1</v>
      </c>
      <c r="AQ50" s="8">
        <f t="shared" si="11"/>
        <v>5</v>
      </c>
      <c r="AR50" s="8">
        <f t="shared" si="11"/>
        <v>23</v>
      </c>
      <c r="AS50" s="8">
        <f t="shared" si="11"/>
        <v>3</v>
      </c>
      <c r="AU50" s="8"/>
    </row>
  </sheetData>
  <mergeCells count="4">
    <mergeCell ref="A3:N3"/>
    <mergeCell ref="C5:N6"/>
    <mergeCell ref="B5:B7"/>
    <mergeCell ref="A5:A7"/>
  </mergeCells>
  <printOptions horizontalCentered="1" verticalCentered="1"/>
  <pageMargins left="0.5905511811023623" right="0.5905511811023623" top="0.3937007874015748" bottom="0.5905511811023623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g:raulfigura.</cp:lastModifiedBy>
  <cp:lastPrinted>2003-09-24T13:48:25Z</cp:lastPrinted>
  <dcterms:created xsi:type="dcterms:W3CDTF">2002-11-12T06:58:33Z</dcterms:created>
  <dcterms:modified xsi:type="dcterms:W3CDTF">2003-09-24T13:48:27Z</dcterms:modified>
  <cp:category/>
  <cp:version/>
  <cp:contentType/>
  <cp:contentStatus/>
</cp:coreProperties>
</file>