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3"/>
  </bookViews>
  <sheets>
    <sheet name="C 37" sheetId="1" r:id="rId1"/>
    <sheet name="C 38" sheetId="2" r:id="rId2"/>
    <sheet name="C 39" sheetId="3" r:id="rId3"/>
    <sheet name="C 40" sheetId="4" r:id="rId4"/>
    <sheet name="C 41" sheetId="5" r:id="rId5"/>
  </sheets>
  <definedNames/>
  <calcPr fullCalcOnLoad="1"/>
</workbook>
</file>

<file path=xl/sharedStrings.xml><?xml version="1.0" encoding="utf-8"?>
<sst xmlns="http://schemas.openxmlformats.org/spreadsheetml/2006/main" count="165" uniqueCount="132">
  <si>
    <t>Cultivo de marihuana</t>
  </si>
  <si>
    <t>Hallazgo de droga</t>
  </si>
  <si>
    <t>Hallazgo de marihuana</t>
  </si>
  <si>
    <t>Lavado de dinero</t>
  </si>
  <si>
    <t>Suministro de marihuana</t>
  </si>
  <si>
    <t>Tenencia de droga</t>
  </si>
  <si>
    <t>Tenencia de marihuana</t>
  </si>
  <si>
    <t>Tráfico Internacional de droga</t>
  </si>
  <si>
    <t>Tráfico nacional de droga</t>
  </si>
  <si>
    <t>Venta de droga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</si>
  <si>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</si>
  <si>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</si>
  <si>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</si>
  <si>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</si>
  <si>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</si>
  <si>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</si>
  <si>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</si>
  <si>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</si>
  <si>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</si>
  <si>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</si>
  <si>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</si>
  <si>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</si>
  <si>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 CASO</t>
  </si>
  <si>
    <t>TOTAL</t>
  </si>
  <si>
    <t>Cultivo de marihuana..........</t>
  </si>
  <si>
    <t>Hallazgo de droga.............</t>
  </si>
  <si>
    <t>Hallazgo de marihuana.........</t>
  </si>
  <si>
    <t>Lavado de dinero..............</t>
  </si>
  <si>
    <t>Suministro de marihuana.......</t>
  </si>
  <si>
    <t>Tenencia de droga.............</t>
  </si>
  <si>
    <t>Tenencia de marihuana.........</t>
  </si>
  <si>
    <t>Tráfico nacional de droga.....</t>
  </si>
  <si>
    <t>Venta de droga................</t>
  </si>
  <si>
    <t>Curridabat</t>
  </si>
  <si>
    <t>Garabito</t>
  </si>
  <si>
    <t>La Unión</t>
  </si>
  <si>
    <t>Montes de Oca</t>
  </si>
  <si>
    <t>Moravia</t>
  </si>
  <si>
    <t>Pérez Zeledón</t>
  </si>
  <si>
    <t>Tibás</t>
  </si>
  <si>
    <t>Turrialba</t>
  </si>
  <si>
    <t>Valverde Vega</t>
  </si>
  <si>
    <t>CANTON Y DISTRITO</t>
  </si>
  <si>
    <t>PROVINCIA DE SAN JOSE</t>
  </si>
  <si>
    <t>Cantón Central</t>
  </si>
  <si>
    <t>Central Alajuela</t>
  </si>
  <si>
    <t>Central Cartago</t>
  </si>
  <si>
    <t>Central Heredia</t>
  </si>
  <si>
    <t>Flores</t>
  </si>
  <si>
    <t>Central Puntarenas</t>
  </si>
  <si>
    <t>Central Limón</t>
  </si>
  <si>
    <t>Pococí</t>
  </si>
  <si>
    <t>Otros Cantones del País</t>
  </si>
  <si>
    <t xml:space="preserve">   Distrito Hospital..................</t>
  </si>
  <si>
    <t xml:space="preserve">   Distrito Zapote ...................</t>
  </si>
  <si>
    <t xml:space="preserve">   Distrito San Francisco de 2 Ríos...</t>
  </si>
  <si>
    <t xml:space="preserve">   Distrito La Uruca..................</t>
  </si>
  <si>
    <t xml:space="preserve">   Distrito Mata Redonda..............</t>
  </si>
  <si>
    <t xml:space="preserve">   Distrito Pavas.....................</t>
  </si>
  <si>
    <t xml:space="preserve">   Distrito Hatillo...................</t>
  </si>
  <si>
    <t xml:space="preserve">   Distrito San Sebastián.............</t>
  </si>
  <si>
    <t>Escazú................................</t>
  </si>
  <si>
    <t>Desamparados..........................</t>
  </si>
  <si>
    <t>Puriscal..............................</t>
  </si>
  <si>
    <t>Aserrí................................</t>
  </si>
  <si>
    <t>Goicoechea............................</t>
  </si>
  <si>
    <t>Santa Ana.............................</t>
  </si>
  <si>
    <t>Alajuelita............................</t>
  </si>
  <si>
    <t>Coronado..............................</t>
  </si>
  <si>
    <t>Venta de marihuana</t>
  </si>
  <si>
    <t>Total</t>
  </si>
  <si>
    <t>ENTRADOS</t>
  </si>
  <si>
    <t>Del 2001</t>
  </si>
  <si>
    <t>De años anteriores</t>
  </si>
  <si>
    <t>Cultivo de marihuana..................</t>
  </si>
  <si>
    <t>Hallazgo de droga.....................</t>
  </si>
  <si>
    <t>Hallazgo de marihuana.................</t>
  </si>
  <si>
    <t>Lavado de dinero......................</t>
  </si>
  <si>
    <t>Suministro de marihuana...............</t>
  </si>
  <si>
    <t>Suministro de droga...................</t>
  </si>
  <si>
    <t>Tenencia de droga.....................</t>
  </si>
  <si>
    <t>Tenencia de marihuana.................</t>
  </si>
  <si>
    <t>Tráfico nacional de droga.............</t>
  </si>
  <si>
    <t>Venta de droga.........................</t>
  </si>
  <si>
    <t>Hallazgo de droga......................</t>
  </si>
  <si>
    <t>Hallazgo de marihuana..................</t>
  </si>
  <si>
    <t>Suministro de droga....................</t>
  </si>
  <si>
    <t>Suministro de marihuana................</t>
  </si>
  <si>
    <t>Tenencia de marihuana..................</t>
  </si>
  <si>
    <t>Tenencia de droga......................</t>
  </si>
  <si>
    <t>Venta de marihuana.....................</t>
  </si>
  <si>
    <t>GENERO</t>
  </si>
  <si>
    <t>Mas</t>
  </si>
  <si>
    <t>Fem</t>
  </si>
  <si>
    <t>PAIS DE ORIGEN</t>
  </si>
  <si>
    <t xml:space="preserve">Costa </t>
  </si>
  <si>
    <t>Rica</t>
  </si>
  <si>
    <t>Colom-</t>
  </si>
  <si>
    <t>bia</t>
  </si>
  <si>
    <t>Chile</t>
  </si>
  <si>
    <t>Nica-</t>
  </si>
  <si>
    <t>ragua</t>
  </si>
  <si>
    <t>Pana-</t>
  </si>
  <si>
    <t>má</t>
  </si>
  <si>
    <t>Ita-</t>
  </si>
  <si>
    <t>lia</t>
  </si>
  <si>
    <t>Indo-</t>
  </si>
  <si>
    <t>cumen-</t>
  </si>
  <si>
    <t>tado</t>
  </si>
  <si>
    <t>PERSONAS INVOLUCRADAS EN LOS CASOS RESUELTOS POR LA SECCION DE ESTUPEFACIENTES</t>
  </si>
  <si>
    <t>SEGÚN TIPO DE CASO, GENERO Y PAIS DE ORIGEN DEL PRESUNTO IMPUTADO</t>
  </si>
  <si>
    <t>DURANTE EL AÑO 2001</t>
  </si>
  <si>
    <t>M   E  S</t>
  </si>
  <si>
    <t>Tráfico internacional de droga</t>
  </si>
  <si>
    <t>Venta de marihuana............</t>
  </si>
  <si>
    <t>R E S U E L T O S</t>
  </si>
  <si>
    <t>Tráfico internacional de droga........</t>
  </si>
  <si>
    <t>Tráfico internacional de droga.........</t>
  </si>
  <si>
    <t>CASO Y MES, DURANTE EL AÑO 2001</t>
  </si>
  <si>
    <t>M   E   S</t>
  </si>
  <si>
    <t>TIPO DE CASO Y MES, DURANTE EL AÑO 2001</t>
  </si>
  <si>
    <t>SEGÚN TIPO DE CASO, DURANTE EL AÑO 2001</t>
  </si>
  <si>
    <t xml:space="preserve">   Distrito Carmen....................</t>
  </si>
  <si>
    <t>CASOS RESUELTOS POR LA SECCION DE ESTUPEFACIENTES, SEGÚN TIPO DE</t>
  </si>
  <si>
    <t>CASOS ENTRADOS Y RESUELTOS POR LA SECCION DE ESTUPEFACIENTES</t>
  </si>
  <si>
    <t>CASOS ENTRADOS EN LA SECCION DE ESTUPEFACIENTES, SEGÚN</t>
  </si>
  <si>
    <t>CASOS ENTRADOS EN LA SECCION DE ESTUPEFACIENTES, SEGÚN TIPO DE CASO, PROVINCIA Y CANTON DE OCURRENCIA, DURANTE EL AÑO 2001</t>
  </si>
  <si>
    <t>Cuadro No.37</t>
  </si>
  <si>
    <t>Cuadro No.38</t>
  </si>
  <si>
    <t>Cuadro No.39</t>
  </si>
  <si>
    <t>Cuadro No.40</t>
  </si>
  <si>
    <t>Cuadro No.41</t>
  </si>
</sst>
</file>

<file path=xl/styles.xml><?xml version="1.0" encoding="utf-8"?>
<styleSheet xmlns="http://schemas.openxmlformats.org/spreadsheetml/2006/main">
  <numFmts count="1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</numFmts>
  <fonts count="9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u val="double"/>
      <sz val="11"/>
      <name val="Courier New"/>
      <family val="3"/>
    </font>
    <font>
      <b/>
      <u val="double"/>
      <sz val="11"/>
      <name val="Courier New"/>
      <family val="3"/>
    </font>
    <font>
      <b/>
      <sz val="9"/>
      <name val="Courier New"/>
      <family val="3"/>
    </font>
    <font>
      <sz val="9"/>
      <name val="Courier New"/>
      <family val="3"/>
    </font>
    <font>
      <b/>
      <u val="single"/>
      <sz val="9"/>
      <name val="Courier New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3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/>
    </xf>
    <xf numFmtId="0" fontId="3" fillId="0" borderId="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9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2" sqref="A2"/>
    </sheetView>
  </sheetViews>
  <sheetFormatPr defaultColWidth="11.421875" defaultRowHeight="24.75" customHeight="1"/>
  <cols>
    <col min="1" max="1" width="37.57421875" style="47" customWidth="1"/>
    <col min="2" max="2" width="9.00390625" style="47" customWidth="1"/>
    <col min="3" max="3" width="5.28125" style="47" customWidth="1"/>
    <col min="4" max="4" width="4.140625" style="47" customWidth="1"/>
    <col min="5" max="5" width="4.28125" style="47" customWidth="1"/>
    <col min="6" max="6" width="4.57421875" style="47" customWidth="1"/>
    <col min="7" max="7" width="3.57421875" style="47" customWidth="1"/>
    <col min="8" max="8" width="4.7109375" style="47" customWidth="1"/>
    <col min="9" max="9" width="4.8515625" style="47" customWidth="1"/>
    <col min="10" max="10" width="4.421875" style="47" customWidth="1"/>
    <col min="11" max="11" width="4.7109375" style="47" customWidth="1"/>
    <col min="12" max="12" width="4.421875" style="47" customWidth="1"/>
    <col min="13" max="13" width="5.7109375" style="47" customWidth="1"/>
    <col min="14" max="14" width="4.57421875" style="47" customWidth="1"/>
    <col min="15" max="16384" width="11.421875" style="47" customWidth="1"/>
  </cols>
  <sheetData>
    <row r="1" ht="24.75" customHeight="1">
      <c r="A1" s="46" t="s">
        <v>127</v>
      </c>
    </row>
    <row r="2" ht="24.75" customHeight="1">
      <c r="A2" s="46"/>
    </row>
    <row r="3" spans="1:14" ht="24.75" customHeight="1">
      <c r="A3" s="62" t="s">
        <v>125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24.75" customHeight="1">
      <c r="A4" s="62" t="s">
        <v>120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ht="24.75" customHeight="1" thickBot="1">
      <c r="A5" s="46"/>
    </row>
    <row r="6" spans="1:14" ht="24.75" customHeight="1" thickBot="1">
      <c r="A6" s="67" t="s">
        <v>22</v>
      </c>
      <c r="B6" s="63" t="s">
        <v>23</v>
      </c>
      <c r="C6" s="65" t="s">
        <v>112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6" ht="24.75" customHeight="1" thickBot="1">
      <c r="A7" s="68"/>
      <c r="B7" s="64"/>
      <c r="C7" s="48" t="s">
        <v>10</v>
      </c>
      <c r="D7" s="48" t="s">
        <v>11</v>
      </c>
      <c r="E7" s="48" t="s">
        <v>12</v>
      </c>
      <c r="F7" s="48" t="s">
        <v>13</v>
      </c>
      <c r="G7" s="48" t="s">
        <v>14</v>
      </c>
      <c r="H7" s="48" t="s">
        <v>15</v>
      </c>
      <c r="I7" s="48" t="s">
        <v>16</v>
      </c>
      <c r="J7" s="48" t="s">
        <v>17</v>
      </c>
      <c r="K7" s="48" t="s">
        <v>18</v>
      </c>
      <c r="L7" s="48" t="s">
        <v>19</v>
      </c>
      <c r="M7" s="48" t="s">
        <v>20</v>
      </c>
      <c r="N7" s="48" t="s">
        <v>21</v>
      </c>
      <c r="O7" s="49"/>
      <c r="P7" s="49"/>
    </row>
    <row r="8" spans="1:16" ht="24.75" customHeight="1">
      <c r="A8" s="49"/>
      <c r="B8" s="50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24.75" customHeight="1">
      <c r="A9" s="51" t="s">
        <v>23</v>
      </c>
      <c r="B9" s="52">
        <f>SUM(C9:N9)</f>
        <v>495</v>
      </c>
      <c r="C9" s="53">
        <f aca="true" t="shared" si="0" ref="C9:N9">SUM(C11:C21)</f>
        <v>43</v>
      </c>
      <c r="D9" s="53">
        <f t="shared" si="0"/>
        <v>42</v>
      </c>
      <c r="E9" s="53">
        <f t="shared" si="0"/>
        <v>29</v>
      </c>
      <c r="F9" s="53">
        <f t="shared" si="0"/>
        <v>47</v>
      </c>
      <c r="G9" s="53">
        <f t="shared" si="0"/>
        <v>34</v>
      </c>
      <c r="H9" s="53">
        <f t="shared" si="0"/>
        <v>57</v>
      </c>
      <c r="I9" s="53">
        <f t="shared" si="0"/>
        <v>49</v>
      </c>
      <c r="J9" s="53">
        <f t="shared" si="0"/>
        <v>39</v>
      </c>
      <c r="K9" s="53">
        <f t="shared" si="0"/>
        <v>37</v>
      </c>
      <c r="L9" s="53">
        <f t="shared" si="0"/>
        <v>41</v>
      </c>
      <c r="M9" s="53">
        <f t="shared" si="0"/>
        <v>47</v>
      </c>
      <c r="N9" s="53">
        <f t="shared" si="0"/>
        <v>30</v>
      </c>
      <c r="O9" s="49"/>
      <c r="P9" s="49"/>
    </row>
    <row r="10" spans="1:16" ht="11.25" customHeight="1">
      <c r="A10" s="49"/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49"/>
      <c r="P10" s="49"/>
    </row>
    <row r="11" spans="1:16" ht="24.75" customHeight="1">
      <c r="A11" s="49" t="s">
        <v>24</v>
      </c>
      <c r="B11" s="54">
        <f aca="true" t="shared" si="1" ref="B11:B21">SUM(C11:N11)</f>
        <v>1</v>
      </c>
      <c r="C11" s="55">
        <v>1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P11" s="56"/>
    </row>
    <row r="12" spans="1:16" ht="24.75" customHeight="1">
      <c r="A12" s="49" t="s">
        <v>25</v>
      </c>
      <c r="B12" s="54">
        <f t="shared" si="1"/>
        <v>27</v>
      </c>
      <c r="C12" s="55">
        <v>2</v>
      </c>
      <c r="D12" s="55">
        <v>3</v>
      </c>
      <c r="E12" s="55">
        <v>1</v>
      </c>
      <c r="F12" s="55">
        <v>1</v>
      </c>
      <c r="G12" s="55">
        <v>1</v>
      </c>
      <c r="H12" s="55">
        <v>4</v>
      </c>
      <c r="I12" s="55">
        <v>3</v>
      </c>
      <c r="J12" s="55">
        <v>1</v>
      </c>
      <c r="K12" s="55">
        <v>2</v>
      </c>
      <c r="L12" s="55">
        <v>3</v>
      </c>
      <c r="M12" s="55">
        <v>4</v>
      </c>
      <c r="N12" s="55">
        <v>2</v>
      </c>
      <c r="P12" s="56"/>
    </row>
    <row r="13" spans="1:16" ht="24.75" customHeight="1">
      <c r="A13" s="49" t="s">
        <v>26</v>
      </c>
      <c r="B13" s="54">
        <f t="shared" si="1"/>
        <v>19</v>
      </c>
      <c r="C13" s="55">
        <v>0</v>
      </c>
      <c r="D13" s="55">
        <v>1</v>
      </c>
      <c r="E13" s="55">
        <v>1</v>
      </c>
      <c r="F13" s="55">
        <v>3</v>
      </c>
      <c r="G13" s="55">
        <v>0</v>
      </c>
      <c r="H13" s="55">
        <v>2</v>
      </c>
      <c r="I13" s="55">
        <v>1</v>
      </c>
      <c r="J13" s="55">
        <v>2</v>
      </c>
      <c r="K13" s="55">
        <v>4</v>
      </c>
      <c r="L13" s="55">
        <v>2</v>
      </c>
      <c r="M13" s="55">
        <v>2</v>
      </c>
      <c r="N13" s="55">
        <v>1</v>
      </c>
      <c r="P13" s="56"/>
    </row>
    <row r="14" spans="1:16" ht="24.75" customHeight="1">
      <c r="A14" s="49" t="s">
        <v>27</v>
      </c>
      <c r="B14" s="54">
        <f t="shared" si="1"/>
        <v>3</v>
      </c>
      <c r="C14" s="55">
        <v>1</v>
      </c>
      <c r="D14" s="55">
        <v>0</v>
      </c>
      <c r="E14" s="55">
        <v>0</v>
      </c>
      <c r="F14" s="55">
        <v>0</v>
      </c>
      <c r="G14" s="55">
        <v>0</v>
      </c>
      <c r="H14" s="55">
        <v>1</v>
      </c>
      <c r="I14" s="55">
        <v>0</v>
      </c>
      <c r="J14" s="55">
        <v>0</v>
      </c>
      <c r="K14" s="55">
        <v>0</v>
      </c>
      <c r="L14" s="55">
        <v>0</v>
      </c>
      <c r="M14" s="55">
        <v>1</v>
      </c>
      <c r="N14" s="55">
        <v>0</v>
      </c>
      <c r="P14" s="56"/>
    </row>
    <row r="15" spans="1:16" ht="24.75" customHeight="1">
      <c r="A15" s="49" t="s">
        <v>28</v>
      </c>
      <c r="B15" s="54">
        <f t="shared" si="1"/>
        <v>7</v>
      </c>
      <c r="C15" s="55">
        <v>3</v>
      </c>
      <c r="D15" s="55">
        <v>2</v>
      </c>
      <c r="E15" s="55">
        <v>0</v>
      </c>
      <c r="F15" s="55">
        <v>0</v>
      </c>
      <c r="G15" s="55">
        <v>0</v>
      </c>
      <c r="H15" s="55">
        <v>0</v>
      </c>
      <c r="I15" s="55">
        <v>1</v>
      </c>
      <c r="J15" s="55">
        <v>1</v>
      </c>
      <c r="K15" s="55">
        <v>0</v>
      </c>
      <c r="L15" s="55">
        <v>0</v>
      </c>
      <c r="M15" s="55">
        <v>0</v>
      </c>
      <c r="N15" s="55">
        <v>0</v>
      </c>
      <c r="P15" s="56"/>
    </row>
    <row r="16" spans="1:16" ht="24.75" customHeight="1">
      <c r="A16" s="49" t="s">
        <v>29</v>
      </c>
      <c r="B16" s="54">
        <f t="shared" si="1"/>
        <v>108</v>
      </c>
      <c r="C16" s="55">
        <v>13</v>
      </c>
      <c r="D16" s="55">
        <v>7</v>
      </c>
      <c r="E16" s="55">
        <v>5</v>
      </c>
      <c r="F16" s="55">
        <v>15</v>
      </c>
      <c r="G16" s="55">
        <v>4</v>
      </c>
      <c r="H16" s="55">
        <v>12</v>
      </c>
      <c r="I16" s="55">
        <v>16</v>
      </c>
      <c r="J16" s="55">
        <v>5</v>
      </c>
      <c r="K16" s="55">
        <v>9</v>
      </c>
      <c r="L16" s="55">
        <v>5</v>
      </c>
      <c r="M16" s="55">
        <v>14</v>
      </c>
      <c r="N16" s="55">
        <v>3</v>
      </c>
      <c r="P16" s="56"/>
    </row>
    <row r="17" spans="1:16" ht="24.75" customHeight="1">
      <c r="A17" s="49" t="s">
        <v>30</v>
      </c>
      <c r="B17" s="54">
        <f t="shared" si="1"/>
        <v>139</v>
      </c>
      <c r="C17" s="55">
        <v>7</v>
      </c>
      <c r="D17" s="55">
        <v>6</v>
      </c>
      <c r="E17" s="55">
        <v>5</v>
      </c>
      <c r="F17" s="55">
        <v>11</v>
      </c>
      <c r="G17" s="55">
        <v>17</v>
      </c>
      <c r="H17" s="55">
        <v>11</v>
      </c>
      <c r="I17" s="55">
        <v>12</v>
      </c>
      <c r="J17" s="55">
        <v>13</v>
      </c>
      <c r="K17" s="55">
        <v>10</v>
      </c>
      <c r="L17" s="55">
        <v>15</v>
      </c>
      <c r="M17" s="55">
        <v>17</v>
      </c>
      <c r="N17" s="55">
        <v>15</v>
      </c>
      <c r="P17" s="56"/>
    </row>
    <row r="18" spans="1:16" ht="24.75" customHeight="1">
      <c r="A18" s="49" t="s">
        <v>113</v>
      </c>
      <c r="B18" s="54">
        <f t="shared" si="1"/>
        <v>83</v>
      </c>
      <c r="C18" s="55">
        <v>9</v>
      </c>
      <c r="D18" s="55">
        <v>9</v>
      </c>
      <c r="E18" s="55">
        <v>9</v>
      </c>
      <c r="F18" s="55">
        <v>10</v>
      </c>
      <c r="G18" s="55">
        <v>7</v>
      </c>
      <c r="H18" s="55">
        <v>8</v>
      </c>
      <c r="I18" s="55">
        <v>10</v>
      </c>
      <c r="J18" s="55">
        <v>6</v>
      </c>
      <c r="K18" s="55">
        <v>2</v>
      </c>
      <c r="L18" s="55">
        <v>9</v>
      </c>
      <c r="M18" s="55">
        <v>3</v>
      </c>
      <c r="N18" s="55">
        <v>1</v>
      </c>
      <c r="P18" s="56"/>
    </row>
    <row r="19" spans="1:16" ht="24.75" customHeight="1">
      <c r="A19" s="49" t="s">
        <v>31</v>
      </c>
      <c r="B19" s="54">
        <f t="shared" si="1"/>
        <v>3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2</v>
      </c>
      <c r="I19" s="55">
        <v>0</v>
      </c>
      <c r="J19" s="55">
        <v>1</v>
      </c>
      <c r="K19" s="55">
        <v>0</v>
      </c>
      <c r="L19" s="55">
        <v>0</v>
      </c>
      <c r="M19" s="55">
        <v>0</v>
      </c>
      <c r="N19" s="55">
        <v>0</v>
      </c>
      <c r="P19" s="56"/>
    </row>
    <row r="20" spans="1:16" ht="24.75" customHeight="1">
      <c r="A20" s="49" t="s">
        <v>32</v>
      </c>
      <c r="B20" s="54">
        <f t="shared" si="1"/>
        <v>97</v>
      </c>
      <c r="C20" s="55">
        <v>4</v>
      </c>
      <c r="D20" s="55">
        <v>14</v>
      </c>
      <c r="E20" s="55">
        <v>8</v>
      </c>
      <c r="F20" s="55">
        <v>5</v>
      </c>
      <c r="G20" s="55">
        <v>5</v>
      </c>
      <c r="H20" s="55">
        <v>17</v>
      </c>
      <c r="I20" s="55">
        <v>6</v>
      </c>
      <c r="J20" s="55">
        <v>9</v>
      </c>
      <c r="K20" s="55">
        <v>8</v>
      </c>
      <c r="L20" s="55">
        <v>7</v>
      </c>
      <c r="M20" s="55">
        <v>6</v>
      </c>
      <c r="N20" s="55">
        <v>8</v>
      </c>
      <c r="P20" s="56"/>
    </row>
    <row r="21" spans="1:16" ht="24.75" customHeight="1">
      <c r="A21" s="49" t="s">
        <v>114</v>
      </c>
      <c r="B21" s="54">
        <f t="shared" si="1"/>
        <v>8</v>
      </c>
      <c r="C21" s="55">
        <v>3</v>
      </c>
      <c r="D21" s="55">
        <v>0</v>
      </c>
      <c r="E21" s="55">
        <v>0</v>
      </c>
      <c r="F21" s="55">
        <v>2</v>
      </c>
      <c r="G21" s="55">
        <v>0</v>
      </c>
      <c r="H21" s="55">
        <v>0</v>
      </c>
      <c r="I21" s="55">
        <v>0</v>
      </c>
      <c r="J21" s="55">
        <v>1</v>
      </c>
      <c r="K21" s="55">
        <v>2</v>
      </c>
      <c r="L21" s="55">
        <v>0</v>
      </c>
      <c r="M21" s="55">
        <v>0</v>
      </c>
      <c r="N21" s="55">
        <v>0</v>
      </c>
      <c r="P21" s="56"/>
    </row>
    <row r="22" spans="1:16" ht="24.75" customHeight="1" thickBot="1">
      <c r="A22" s="57"/>
      <c r="B22" s="5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P22" s="56"/>
    </row>
    <row r="23" spans="1:16" ht="24.75" customHeight="1">
      <c r="A23" s="49"/>
      <c r="B23" s="49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</sheetData>
  <mergeCells count="5">
    <mergeCell ref="A3:N3"/>
    <mergeCell ref="B6:B7"/>
    <mergeCell ref="C6:N6"/>
    <mergeCell ref="A6:A7"/>
    <mergeCell ref="A4:N4"/>
  </mergeCells>
  <printOptions horizontalCentered="1"/>
  <pageMargins left="0.31" right="0.3937007874015748" top="2.08" bottom="0.86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2" sqref="A2"/>
    </sheetView>
  </sheetViews>
  <sheetFormatPr defaultColWidth="11.421875" defaultRowHeight="24.75" customHeight="1"/>
  <cols>
    <col min="1" max="1" width="50.7109375" style="1" customWidth="1"/>
    <col min="2" max="2" width="12.28125" style="1" customWidth="1"/>
    <col min="3" max="4" width="11.421875" style="1" customWidth="1"/>
    <col min="5" max="5" width="14.57421875" style="1" customWidth="1"/>
    <col min="6" max="16384" width="11.421875" style="1" customWidth="1"/>
  </cols>
  <sheetData>
    <row r="1" ht="24.75" customHeight="1">
      <c r="A1" s="5" t="s">
        <v>128</v>
      </c>
    </row>
    <row r="2" ht="24.75" customHeight="1">
      <c r="A2" s="5"/>
    </row>
    <row r="3" spans="1:5" ht="24.75" customHeight="1">
      <c r="A3" s="69" t="s">
        <v>124</v>
      </c>
      <c r="B3" s="69"/>
      <c r="C3" s="69"/>
      <c r="D3" s="69"/>
      <c r="E3" s="69"/>
    </row>
    <row r="4" spans="1:5" ht="24.75" customHeight="1">
      <c r="A4" s="69" t="s">
        <v>121</v>
      </c>
      <c r="B4" s="69"/>
      <c r="C4" s="69"/>
      <c r="D4" s="69"/>
      <c r="E4" s="69"/>
    </row>
    <row r="5" ht="24.75" customHeight="1" thickBot="1"/>
    <row r="6" spans="1:5" ht="24.75" customHeight="1" thickBot="1">
      <c r="A6" s="72" t="s">
        <v>22</v>
      </c>
      <c r="B6" s="77" t="s">
        <v>71</v>
      </c>
      <c r="C6" s="75" t="s">
        <v>115</v>
      </c>
      <c r="D6" s="76"/>
      <c r="E6" s="76"/>
    </row>
    <row r="7" spans="1:5" ht="24.75" customHeight="1">
      <c r="A7" s="73"/>
      <c r="B7" s="78"/>
      <c r="C7" s="70" t="s">
        <v>70</v>
      </c>
      <c r="D7" s="70" t="s">
        <v>72</v>
      </c>
      <c r="E7" s="70" t="s">
        <v>73</v>
      </c>
    </row>
    <row r="8" spans="1:5" ht="24.75" customHeight="1" thickBot="1">
      <c r="A8" s="74"/>
      <c r="B8" s="79"/>
      <c r="C8" s="71"/>
      <c r="D8" s="71"/>
      <c r="E8" s="71"/>
    </row>
    <row r="9" spans="1:5" ht="24.75" customHeight="1">
      <c r="A9" s="18"/>
      <c r="B9" s="22"/>
      <c r="C9" s="10"/>
      <c r="D9" s="10"/>
      <c r="E9" s="10"/>
    </row>
    <row r="10" spans="1:5" ht="30.75" customHeight="1">
      <c r="A10" s="42" t="s">
        <v>23</v>
      </c>
      <c r="B10" s="23">
        <f>SUM(B11:B22)</f>
        <v>495</v>
      </c>
      <c r="C10" s="17">
        <f>SUM(D10:E10)</f>
        <v>351</v>
      </c>
      <c r="D10" s="17">
        <f>SUM(D11:D22)</f>
        <v>346</v>
      </c>
      <c r="E10" s="17">
        <f>SUM(E11:E22)</f>
        <v>5</v>
      </c>
    </row>
    <row r="11" spans="1:5" ht="29.25" customHeight="1">
      <c r="A11" s="19" t="s">
        <v>74</v>
      </c>
      <c r="B11" s="24">
        <v>1</v>
      </c>
      <c r="C11" s="6">
        <f aca="true" t="shared" si="0" ref="C11:C22">SUM(D11:E11)</f>
        <v>0</v>
      </c>
      <c r="D11" s="6">
        <v>0</v>
      </c>
      <c r="E11" s="6">
        <v>0</v>
      </c>
    </row>
    <row r="12" spans="1:5" ht="24.75" customHeight="1">
      <c r="A12" s="19" t="s">
        <v>75</v>
      </c>
      <c r="B12" s="24">
        <v>27</v>
      </c>
      <c r="C12" s="6">
        <f t="shared" si="0"/>
        <v>32</v>
      </c>
      <c r="D12" s="6">
        <v>32</v>
      </c>
      <c r="E12" s="6">
        <v>0</v>
      </c>
    </row>
    <row r="13" spans="1:5" ht="24.75" customHeight="1">
      <c r="A13" s="19" t="s">
        <v>76</v>
      </c>
      <c r="B13" s="24">
        <v>19</v>
      </c>
      <c r="C13" s="6">
        <f t="shared" si="0"/>
        <v>18</v>
      </c>
      <c r="D13" s="6">
        <v>18</v>
      </c>
      <c r="E13" s="6">
        <v>0</v>
      </c>
    </row>
    <row r="14" spans="1:5" ht="24.75" customHeight="1">
      <c r="A14" s="19" t="s">
        <v>77</v>
      </c>
      <c r="B14" s="24">
        <v>3</v>
      </c>
      <c r="C14" s="6">
        <f t="shared" si="0"/>
        <v>0</v>
      </c>
      <c r="D14" s="6">
        <v>0</v>
      </c>
      <c r="E14" s="6">
        <v>0</v>
      </c>
    </row>
    <row r="15" spans="1:5" ht="24.75" customHeight="1">
      <c r="A15" s="19" t="s">
        <v>78</v>
      </c>
      <c r="B15" s="24">
        <v>7</v>
      </c>
      <c r="C15" s="6">
        <f t="shared" si="0"/>
        <v>9</v>
      </c>
      <c r="D15" s="6">
        <v>9</v>
      </c>
      <c r="E15" s="6">
        <v>0</v>
      </c>
    </row>
    <row r="16" spans="1:5" ht="24.75" customHeight="1">
      <c r="A16" s="19" t="s">
        <v>79</v>
      </c>
      <c r="B16" s="24">
        <v>0</v>
      </c>
      <c r="C16" s="6">
        <f t="shared" si="0"/>
        <v>2</v>
      </c>
      <c r="D16" s="6">
        <v>2</v>
      </c>
      <c r="E16" s="6">
        <v>0</v>
      </c>
    </row>
    <row r="17" spans="1:5" ht="24.75" customHeight="1">
      <c r="A17" s="19" t="s">
        <v>80</v>
      </c>
      <c r="B17" s="24">
        <v>108</v>
      </c>
      <c r="C17" s="6">
        <f t="shared" si="0"/>
        <v>100</v>
      </c>
      <c r="D17" s="6">
        <v>100</v>
      </c>
      <c r="E17" s="6">
        <v>0</v>
      </c>
    </row>
    <row r="18" spans="1:5" ht="24.75" customHeight="1">
      <c r="A18" s="19" t="s">
        <v>81</v>
      </c>
      <c r="B18" s="24">
        <v>139</v>
      </c>
      <c r="C18" s="6">
        <f t="shared" si="0"/>
        <v>139</v>
      </c>
      <c r="D18" s="6">
        <v>138</v>
      </c>
      <c r="E18" s="6">
        <v>1</v>
      </c>
    </row>
    <row r="19" spans="1:5" ht="24.75" customHeight="1">
      <c r="A19" s="19" t="s">
        <v>116</v>
      </c>
      <c r="B19" s="24">
        <v>83</v>
      </c>
      <c r="C19" s="6">
        <f t="shared" si="0"/>
        <v>14</v>
      </c>
      <c r="D19" s="6">
        <v>14</v>
      </c>
      <c r="E19" s="6">
        <v>0</v>
      </c>
    </row>
    <row r="20" spans="1:5" ht="24.75" customHeight="1">
      <c r="A20" s="19" t="s">
        <v>82</v>
      </c>
      <c r="B20" s="24">
        <v>3</v>
      </c>
      <c r="C20" s="6">
        <f t="shared" si="0"/>
        <v>0</v>
      </c>
      <c r="D20" s="6">
        <v>0</v>
      </c>
      <c r="E20" s="6">
        <v>0</v>
      </c>
    </row>
    <row r="21" spans="1:5" ht="24.75" customHeight="1">
      <c r="A21" s="19" t="s">
        <v>83</v>
      </c>
      <c r="B21" s="24">
        <v>97</v>
      </c>
      <c r="C21" s="6">
        <f t="shared" si="0"/>
        <v>31</v>
      </c>
      <c r="D21" s="6">
        <v>27</v>
      </c>
      <c r="E21" s="6">
        <v>4</v>
      </c>
    </row>
    <row r="22" spans="1:5" ht="24.75" customHeight="1">
      <c r="A22" s="19" t="s">
        <v>90</v>
      </c>
      <c r="B22" s="24">
        <v>8</v>
      </c>
      <c r="C22" s="6">
        <f t="shared" si="0"/>
        <v>6</v>
      </c>
      <c r="D22" s="6">
        <v>6</v>
      </c>
      <c r="E22" s="6">
        <v>0</v>
      </c>
    </row>
    <row r="23" spans="1:5" ht="24.75" customHeight="1" thickBot="1">
      <c r="A23" s="20"/>
      <c r="B23" s="25"/>
      <c r="C23" s="7"/>
      <c r="D23" s="7"/>
      <c r="E23" s="7"/>
    </row>
    <row r="24" spans="1:2" ht="24.75" customHeight="1">
      <c r="A24" s="2"/>
      <c r="B24" s="3"/>
    </row>
    <row r="25" spans="1:2" ht="24.75" customHeight="1">
      <c r="A25" s="12"/>
      <c r="B25" s="12"/>
    </row>
    <row r="26" spans="1:2" ht="24.75" customHeight="1">
      <c r="A26" s="12"/>
      <c r="B26" s="13"/>
    </row>
    <row r="27" spans="1:2" ht="24.75" customHeight="1">
      <c r="A27" s="12"/>
      <c r="B27" s="13"/>
    </row>
    <row r="28" spans="1:2" ht="24.75" customHeight="1">
      <c r="A28" s="12"/>
      <c r="B28" s="13"/>
    </row>
    <row r="29" spans="1:2" ht="24.75" customHeight="1">
      <c r="A29" s="12"/>
      <c r="B29" s="13"/>
    </row>
    <row r="30" spans="1:2" ht="24.75" customHeight="1">
      <c r="A30" s="12"/>
      <c r="B30" s="13"/>
    </row>
    <row r="31" spans="1:2" ht="24.75" customHeight="1">
      <c r="A31" s="12"/>
      <c r="B31" s="13"/>
    </row>
    <row r="32" spans="1:2" ht="24.75" customHeight="1">
      <c r="A32" s="12"/>
      <c r="B32" s="13"/>
    </row>
    <row r="33" spans="1:2" ht="24.75" customHeight="1">
      <c r="A33" s="12"/>
      <c r="B33" s="13"/>
    </row>
    <row r="34" spans="1:2" ht="24.75" customHeight="1">
      <c r="A34" s="12"/>
      <c r="B34" s="13"/>
    </row>
    <row r="35" spans="1:2" ht="24.75" customHeight="1">
      <c r="A35" s="12"/>
      <c r="B35" s="13"/>
    </row>
    <row r="36" spans="1:2" ht="24.75" customHeight="1">
      <c r="A36" s="2"/>
      <c r="B36" s="2"/>
    </row>
    <row r="37" spans="1:2" ht="24.75" customHeight="1">
      <c r="A37" s="2"/>
      <c r="B37" s="2"/>
    </row>
    <row r="38" spans="1:2" ht="24.75" customHeight="1">
      <c r="A38" s="2"/>
      <c r="B38" s="2"/>
    </row>
    <row r="39" spans="1:2" ht="24.75" customHeight="1">
      <c r="A39" s="2"/>
      <c r="B39" s="2"/>
    </row>
    <row r="40" spans="1:2" ht="24.75" customHeight="1">
      <c r="A40" s="2"/>
      <c r="B40" s="2"/>
    </row>
    <row r="41" spans="1:2" ht="24.75" customHeight="1">
      <c r="A41" s="2"/>
      <c r="B41" s="2"/>
    </row>
    <row r="42" spans="1:2" ht="24.75" customHeight="1">
      <c r="A42" s="2"/>
      <c r="B42" s="2"/>
    </row>
    <row r="43" spans="1:2" ht="24.75" customHeight="1">
      <c r="A43" s="2"/>
      <c r="B43" s="2"/>
    </row>
  </sheetData>
  <mergeCells count="8">
    <mergeCell ref="A3:E3"/>
    <mergeCell ref="C7:C8"/>
    <mergeCell ref="A6:A8"/>
    <mergeCell ref="C6:E6"/>
    <mergeCell ref="D7:D8"/>
    <mergeCell ref="E7:E8"/>
    <mergeCell ref="B6:B8"/>
    <mergeCell ref="A4:E4"/>
  </mergeCells>
  <printOptions horizontalCentered="1" verticalCentered="1"/>
  <pageMargins left="0.3937007874015748" right="0.3937007874015748" top="0.68" bottom="1.13" header="0" footer="0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B1">
      <selection activeCell="F13" sqref="F13"/>
    </sheetView>
  </sheetViews>
  <sheetFormatPr defaultColWidth="11.421875" defaultRowHeight="12.75"/>
  <cols>
    <col min="1" max="1" width="50.7109375" style="1" customWidth="1"/>
    <col min="2" max="2" width="7.7109375" style="1" customWidth="1"/>
    <col min="3" max="3" width="13.00390625" style="1" customWidth="1"/>
    <col min="4" max="4" width="11.8515625" style="1" customWidth="1"/>
    <col min="5" max="5" width="15.140625" style="1" customWidth="1"/>
    <col min="6" max="6" width="10.7109375" style="1" customWidth="1"/>
    <col min="7" max="7" width="14.57421875" style="1" customWidth="1"/>
    <col min="8" max="8" width="11.57421875" style="1" customWidth="1"/>
    <col min="9" max="9" width="13.28125" style="1" customWidth="1"/>
    <col min="10" max="10" width="17.140625" style="1" customWidth="1"/>
    <col min="11" max="11" width="11.7109375" style="1" customWidth="1"/>
    <col min="12" max="12" width="10.7109375" style="1" customWidth="1"/>
    <col min="13" max="13" width="13.00390625" style="1" customWidth="1"/>
    <col min="15" max="15" width="5.7109375" style="1" customWidth="1"/>
    <col min="16" max="16384" width="11.421875" style="1" customWidth="1"/>
  </cols>
  <sheetData>
    <row r="1" ht="15.75">
      <c r="A1" s="5" t="s">
        <v>129</v>
      </c>
    </row>
    <row r="3" spans="1:13" ht="15.75">
      <c r="A3" s="69" t="s">
        <v>126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ht="16.5" thickBot="1">
      <c r="A4" s="5"/>
    </row>
    <row r="5" spans="1:13" ht="19.5" customHeight="1">
      <c r="A5" s="80" t="s">
        <v>42</v>
      </c>
      <c r="B5" s="81" t="s">
        <v>23</v>
      </c>
      <c r="C5" s="88" t="s">
        <v>22</v>
      </c>
      <c r="D5" s="89"/>
      <c r="E5" s="89"/>
      <c r="F5" s="89"/>
      <c r="G5" s="89"/>
      <c r="H5" s="89"/>
      <c r="I5" s="89"/>
      <c r="J5" s="89"/>
      <c r="K5" s="89"/>
      <c r="L5" s="89"/>
      <c r="M5" s="89"/>
    </row>
    <row r="6" spans="1:15" ht="37.5" customHeight="1" thickBot="1">
      <c r="A6" s="71"/>
      <c r="B6" s="82"/>
      <c r="C6" s="59" t="s">
        <v>0</v>
      </c>
      <c r="D6" s="59" t="s">
        <v>1</v>
      </c>
      <c r="E6" s="59" t="s">
        <v>2</v>
      </c>
      <c r="F6" s="59" t="s">
        <v>3</v>
      </c>
      <c r="G6" s="59" t="s">
        <v>4</v>
      </c>
      <c r="H6" s="59" t="s">
        <v>5</v>
      </c>
      <c r="I6" s="59" t="s">
        <v>6</v>
      </c>
      <c r="J6" s="59" t="s">
        <v>7</v>
      </c>
      <c r="K6" s="59" t="s">
        <v>8</v>
      </c>
      <c r="L6" s="59" t="s">
        <v>9</v>
      </c>
      <c r="M6" s="59" t="s">
        <v>69</v>
      </c>
      <c r="N6" s="1"/>
      <c r="O6" s="2"/>
    </row>
    <row r="7" spans="1:15" ht="15.75">
      <c r="A7" s="10"/>
      <c r="B7" s="43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"/>
      <c r="O7" s="2"/>
    </row>
    <row r="8" spans="1:15" ht="15.75">
      <c r="A8" s="11" t="s">
        <v>23</v>
      </c>
      <c r="B8" s="44">
        <f>SUM(C8:M8)</f>
        <v>495</v>
      </c>
      <c r="C8" s="16">
        <f aca="true" t="shared" si="0" ref="C8:M8">SUM(C14:C50)-C38</f>
        <v>1</v>
      </c>
      <c r="D8" s="16">
        <f t="shared" si="0"/>
        <v>27</v>
      </c>
      <c r="E8" s="16">
        <f t="shared" si="0"/>
        <v>19</v>
      </c>
      <c r="F8" s="16">
        <f t="shared" si="0"/>
        <v>3</v>
      </c>
      <c r="G8" s="16">
        <f t="shared" si="0"/>
        <v>7</v>
      </c>
      <c r="H8" s="16">
        <f t="shared" si="0"/>
        <v>108</v>
      </c>
      <c r="I8" s="16">
        <f t="shared" si="0"/>
        <v>139</v>
      </c>
      <c r="J8" s="16">
        <f t="shared" si="0"/>
        <v>83</v>
      </c>
      <c r="K8" s="16">
        <f t="shared" si="0"/>
        <v>3</v>
      </c>
      <c r="L8" s="16">
        <f t="shared" si="0"/>
        <v>97</v>
      </c>
      <c r="M8" s="16">
        <f t="shared" si="0"/>
        <v>8</v>
      </c>
      <c r="N8" s="1"/>
      <c r="O8" s="2"/>
    </row>
    <row r="9" spans="1:15" ht="15.75">
      <c r="A9" s="11"/>
      <c r="B9" s="40"/>
      <c r="C9" s="15"/>
      <c r="D9" s="4"/>
      <c r="E9" s="4"/>
      <c r="F9" s="4"/>
      <c r="G9" s="4"/>
      <c r="H9" s="4"/>
      <c r="I9" s="4"/>
      <c r="J9" s="4"/>
      <c r="K9" s="4"/>
      <c r="L9" s="4"/>
      <c r="M9" s="4"/>
      <c r="N9" s="1"/>
      <c r="O9" s="2"/>
    </row>
    <row r="10" spans="1:15" ht="15.75">
      <c r="A10" s="14" t="s">
        <v>43</v>
      </c>
      <c r="B10" s="39">
        <f>B8-B38</f>
        <v>463</v>
      </c>
      <c r="C10" s="9">
        <f aca="true" t="shared" si="1" ref="C10:M10">C8-C38</f>
        <v>1</v>
      </c>
      <c r="D10" s="9">
        <f t="shared" si="1"/>
        <v>27</v>
      </c>
      <c r="E10" s="9">
        <f t="shared" si="1"/>
        <v>19</v>
      </c>
      <c r="F10" s="9">
        <f t="shared" si="1"/>
        <v>2</v>
      </c>
      <c r="G10" s="9">
        <f t="shared" si="1"/>
        <v>7</v>
      </c>
      <c r="H10" s="9">
        <f t="shared" si="1"/>
        <v>108</v>
      </c>
      <c r="I10" s="9">
        <f t="shared" si="1"/>
        <v>138</v>
      </c>
      <c r="J10" s="9">
        <f t="shared" si="1"/>
        <v>60</v>
      </c>
      <c r="K10" s="9">
        <f t="shared" si="1"/>
        <v>2</v>
      </c>
      <c r="L10" s="9">
        <f t="shared" si="1"/>
        <v>91</v>
      </c>
      <c r="M10" s="9">
        <f t="shared" si="1"/>
        <v>8</v>
      </c>
      <c r="N10" s="1"/>
      <c r="O10" s="2"/>
    </row>
    <row r="11" spans="1:15" ht="15.75">
      <c r="A11" s="11"/>
      <c r="B11" s="40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"/>
      <c r="O11" s="2"/>
    </row>
    <row r="12" spans="1:15" ht="15.75">
      <c r="A12" s="11" t="s">
        <v>44</v>
      </c>
      <c r="B12" s="39">
        <f aca="true" t="shared" si="2" ref="B12:M12">SUM(B14:B22)</f>
        <v>343</v>
      </c>
      <c r="C12" s="9">
        <f t="shared" si="2"/>
        <v>1</v>
      </c>
      <c r="D12" s="9">
        <f t="shared" si="2"/>
        <v>27</v>
      </c>
      <c r="E12" s="9">
        <f t="shared" si="2"/>
        <v>18</v>
      </c>
      <c r="F12" s="9">
        <f t="shared" si="2"/>
        <v>1</v>
      </c>
      <c r="G12" s="9">
        <f t="shared" si="2"/>
        <v>6</v>
      </c>
      <c r="H12" s="9">
        <f t="shared" si="2"/>
        <v>99</v>
      </c>
      <c r="I12" s="9">
        <f t="shared" si="2"/>
        <v>130</v>
      </c>
      <c r="J12" s="9">
        <f t="shared" si="2"/>
        <v>22</v>
      </c>
      <c r="K12" s="9">
        <f t="shared" si="2"/>
        <v>1</v>
      </c>
      <c r="L12" s="9">
        <f t="shared" si="2"/>
        <v>34</v>
      </c>
      <c r="M12" s="9">
        <f t="shared" si="2"/>
        <v>4</v>
      </c>
      <c r="N12" s="1"/>
      <c r="O12" s="2"/>
    </row>
    <row r="13" spans="1:15" ht="15">
      <c r="A13" s="2"/>
      <c r="B13" s="40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"/>
      <c r="O13" s="2"/>
    </row>
    <row r="14" spans="1:15" ht="15">
      <c r="A14" s="2" t="s">
        <v>122</v>
      </c>
      <c r="B14" s="40">
        <f aca="true" t="shared" si="3" ref="B14:B22">SUM(C14:M14)</f>
        <v>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0</v>
      </c>
      <c r="L14" s="4">
        <v>1</v>
      </c>
      <c r="M14" s="4">
        <v>0</v>
      </c>
      <c r="N14" s="1"/>
      <c r="O14" s="3"/>
    </row>
    <row r="15" spans="1:15" ht="15">
      <c r="A15" s="2" t="s">
        <v>53</v>
      </c>
      <c r="B15" s="40">
        <f t="shared" si="3"/>
        <v>248</v>
      </c>
      <c r="C15" s="4">
        <v>0</v>
      </c>
      <c r="D15" s="4">
        <v>19</v>
      </c>
      <c r="E15" s="4">
        <v>17</v>
      </c>
      <c r="F15" s="4">
        <v>0</v>
      </c>
      <c r="G15" s="4">
        <v>2</v>
      </c>
      <c r="H15" s="4">
        <v>80</v>
      </c>
      <c r="I15" s="4">
        <v>114</v>
      </c>
      <c r="J15" s="4">
        <v>7</v>
      </c>
      <c r="K15" s="4">
        <v>0</v>
      </c>
      <c r="L15" s="4">
        <v>9</v>
      </c>
      <c r="M15" s="4">
        <v>0</v>
      </c>
      <c r="N15" s="1"/>
      <c r="O15" s="3"/>
    </row>
    <row r="16" spans="1:15" ht="15">
      <c r="A16" s="2" t="s">
        <v>54</v>
      </c>
      <c r="B16" s="40">
        <f t="shared" si="3"/>
        <v>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2</v>
      </c>
      <c r="M16" s="4">
        <v>0</v>
      </c>
      <c r="N16" s="1"/>
      <c r="O16" s="3"/>
    </row>
    <row r="17" spans="1:15" ht="15">
      <c r="A17" s="2" t="s">
        <v>55</v>
      </c>
      <c r="B17" s="40">
        <f t="shared" si="3"/>
        <v>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0</v>
      </c>
      <c r="L17" s="4">
        <v>0</v>
      </c>
      <c r="M17" s="4">
        <v>1</v>
      </c>
      <c r="N17" s="1"/>
      <c r="O17" s="3"/>
    </row>
    <row r="18" spans="1:15" ht="15">
      <c r="A18" s="2" t="s">
        <v>56</v>
      </c>
      <c r="B18" s="40">
        <f t="shared" si="3"/>
        <v>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2</v>
      </c>
      <c r="M18" s="4">
        <v>1</v>
      </c>
      <c r="N18" s="1"/>
      <c r="O18" s="3"/>
    </row>
    <row r="19" spans="1:15" ht="15">
      <c r="A19" s="2" t="s">
        <v>57</v>
      </c>
      <c r="B19" s="40">
        <f t="shared" si="3"/>
        <v>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2</v>
      </c>
      <c r="K19" s="4">
        <v>0</v>
      </c>
      <c r="L19" s="4">
        <v>0</v>
      </c>
      <c r="M19" s="4">
        <v>0</v>
      </c>
      <c r="N19" s="1"/>
      <c r="O19" s="3"/>
    </row>
    <row r="20" spans="1:15" ht="15">
      <c r="A20" s="2" t="s">
        <v>58</v>
      </c>
      <c r="B20" s="40">
        <f t="shared" si="3"/>
        <v>19</v>
      </c>
      <c r="C20" s="4">
        <v>0</v>
      </c>
      <c r="D20" s="4">
        <v>1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7</v>
      </c>
      <c r="K20" s="4">
        <v>0</v>
      </c>
      <c r="L20" s="4">
        <v>9</v>
      </c>
      <c r="M20" s="4">
        <v>0</v>
      </c>
      <c r="N20" s="1"/>
      <c r="O20" s="3"/>
    </row>
    <row r="21" spans="1:15" ht="15">
      <c r="A21" s="2" t="s">
        <v>59</v>
      </c>
      <c r="B21" s="40">
        <f t="shared" si="3"/>
        <v>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2</v>
      </c>
      <c r="M21" s="4">
        <v>2</v>
      </c>
      <c r="N21" s="1"/>
      <c r="O21" s="3"/>
    </row>
    <row r="22" spans="1:15" ht="15">
      <c r="A22" s="2" t="s">
        <v>60</v>
      </c>
      <c r="B22" s="40">
        <f t="shared" si="3"/>
        <v>60</v>
      </c>
      <c r="C22" s="4">
        <v>1</v>
      </c>
      <c r="D22" s="4">
        <v>7</v>
      </c>
      <c r="E22" s="4">
        <v>1</v>
      </c>
      <c r="F22" s="4">
        <v>0</v>
      </c>
      <c r="G22" s="4">
        <v>4</v>
      </c>
      <c r="H22" s="4">
        <v>18</v>
      </c>
      <c r="I22" s="4">
        <v>15</v>
      </c>
      <c r="J22" s="4">
        <v>4</v>
      </c>
      <c r="K22" s="4">
        <v>1</v>
      </c>
      <c r="L22" s="4">
        <v>9</v>
      </c>
      <c r="M22" s="4">
        <v>0</v>
      </c>
      <c r="N22" s="1"/>
      <c r="O22" s="3"/>
    </row>
    <row r="23" spans="1:15" ht="15">
      <c r="A23" s="2"/>
      <c r="B23" s="38"/>
      <c r="N23" s="1"/>
      <c r="O23" s="3"/>
    </row>
    <row r="24" spans="1:15" ht="15">
      <c r="A24" s="2" t="s">
        <v>61</v>
      </c>
      <c r="B24" s="40">
        <f aca="true" t="shared" si="4" ref="B24:B36">SUM(C24:M24)</f>
        <v>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1"/>
      <c r="O24" s="3"/>
    </row>
    <row r="25" spans="1:15" ht="15">
      <c r="A25" s="2" t="s">
        <v>62</v>
      </c>
      <c r="B25" s="40">
        <f t="shared" si="4"/>
        <v>49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9</v>
      </c>
      <c r="I25" s="4">
        <v>8</v>
      </c>
      <c r="J25" s="4">
        <v>14</v>
      </c>
      <c r="K25" s="4">
        <v>0</v>
      </c>
      <c r="L25" s="4">
        <v>14</v>
      </c>
      <c r="M25" s="4">
        <v>2</v>
      </c>
      <c r="N25" s="1"/>
      <c r="O25" s="3"/>
    </row>
    <row r="26" spans="1:15" ht="15">
      <c r="A26" s="2" t="s">
        <v>63</v>
      </c>
      <c r="B26" s="40">
        <f t="shared" si="4"/>
        <v>1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1</v>
      </c>
      <c r="M26" s="4">
        <v>0</v>
      </c>
      <c r="N26" s="1"/>
      <c r="O26" s="3"/>
    </row>
    <row r="27" spans="1:15" ht="15">
      <c r="A27" s="2" t="s">
        <v>64</v>
      </c>
      <c r="B27" s="40">
        <f t="shared" si="4"/>
        <v>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3</v>
      </c>
      <c r="M27" s="4">
        <v>0</v>
      </c>
      <c r="N27" s="1"/>
      <c r="O27" s="3"/>
    </row>
    <row r="28" spans="1:15" ht="14.25" customHeight="1">
      <c r="A28" s="2" t="s">
        <v>65</v>
      </c>
      <c r="B28" s="40">
        <f t="shared" si="4"/>
        <v>16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2</v>
      </c>
      <c r="K28" s="4">
        <v>0</v>
      </c>
      <c r="L28" s="4">
        <v>13</v>
      </c>
      <c r="M28" s="4">
        <v>1</v>
      </c>
      <c r="N28" s="1"/>
      <c r="O28" s="3"/>
    </row>
    <row r="29" spans="1:15" ht="15">
      <c r="A29" s="2" t="s">
        <v>66</v>
      </c>
      <c r="B29" s="40">
        <f t="shared" si="4"/>
        <v>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2</v>
      </c>
      <c r="K29" s="4">
        <v>0</v>
      </c>
      <c r="L29" s="4">
        <v>3</v>
      </c>
      <c r="M29" s="4">
        <v>0</v>
      </c>
      <c r="N29" s="1"/>
      <c r="O29" s="3"/>
    </row>
    <row r="30" spans="1:15" ht="15">
      <c r="A30" s="2" t="s">
        <v>67</v>
      </c>
      <c r="B30" s="40">
        <f t="shared" si="4"/>
        <v>6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3</v>
      </c>
      <c r="K30" s="4">
        <v>1</v>
      </c>
      <c r="L30" s="4">
        <v>2</v>
      </c>
      <c r="M30" s="4">
        <v>0</v>
      </c>
      <c r="N30" s="1"/>
      <c r="O30" s="3"/>
    </row>
    <row r="31" spans="1:15" ht="15">
      <c r="A31" s="2" t="s">
        <v>68</v>
      </c>
      <c r="B31" s="40">
        <f t="shared" si="4"/>
        <v>3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3</v>
      </c>
      <c r="M31" s="4">
        <v>0</v>
      </c>
      <c r="N31" s="1"/>
      <c r="O31" s="3"/>
    </row>
    <row r="32" spans="1:15" ht="15">
      <c r="A32" s="2" t="s">
        <v>39</v>
      </c>
      <c r="B32" s="40">
        <f t="shared" si="4"/>
        <v>18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8</v>
      </c>
      <c r="K32" s="4">
        <v>0</v>
      </c>
      <c r="L32" s="4">
        <v>9</v>
      </c>
      <c r="M32" s="4">
        <v>1</v>
      </c>
      <c r="N32" s="1"/>
      <c r="O32" s="3"/>
    </row>
    <row r="33" spans="1:15" ht="15">
      <c r="A33" s="2" t="s">
        <v>37</v>
      </c>
      <c r="B33" s="40">
        <f t="shared" si="4"/>
        <v>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3</v>
      </c>
      <c r="K33" s="4">
        <v>0</v>
      </c>
      <c r="L33" s="4">
        <v>2</v>
      </c>
      <c r="M33" s="4">
        <v>0</v>
      </c>
      <c r="N33" s="1"/>
      <c r="O33" s="3"/>
    </row>
    <row r="34" spans="1:15" ht="15">
      <c r="A34" s="2" t="s">
        <v>36</v>
      </c>
      <c r="B34" s="40">
        <f t="shared" si="4"/>
        <v>7</v>
      </c>
      <c r="C34" s="4">
        <v>0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0</v>
      </c>
      <c r="J34" s="4">
        <v>2</v>
      </c>
      <c r="K34" s="4">
        <v>0</v>
      </c>
      <c r="L34" s="4">
        <v>4</v>
      </c>
      <c r="M34" s="4">
        <v>0</v>
      </c>
      <c r="N34" s="1"/>
      <c r="O34" s="3"/>
    </row>
    <row r="35" spans="1:15" ht="15">
      <c r="A35" s="2" t="s">
        <v>33</v>
      </c>
      <c r="B35" s="40">
        <f t="shared" si="4"/>
        <v>3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3</v>
      </c>
      <c r="M35" s="4">
        <v>0</v>
      </c>
      <c r="N35" s="1"/>
      <c r="O35" s="3"/>
    </row>
    <row r="36" spans="1:15" ht="15">
      <c r="A36" s="2" t="s">
        <v>38</v>
      </c>
      <c r="B36" s="40">
        <f t="shared" si="4"/>
        <v>2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2</v>
      </c>
      <c r="K36" s="4">
        <v>0</v>
      </c>
      <c r="L36" s="4">
        <v>0</v>
      </c>
      <c r="M36" s="4">
        <v>0</v>
      </c>
      <c r="N36" s="1"/>
      <c r="O36" s="3"/>
    </row>
    <row r="37" spans="1:15" ht="15">
      <c r="A37" s="2"/>
      <c r="B37" s="40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"/>
      <c r="O37" s="3"/>
    </row>
    <row r="38" spans="1:15" ht="15.75">
      <c r="A38" s="14" t="s">
        <v>52</v>
      </c>
      <c r="B38" s="45">
        <f aca="true" t="shared" si="5" ref="B38:M38">SUM(B40:B50)</f>
        <v>32</v>
      </c>
      <c r="C38" s="17">
        <f t="shared" si="5"/>
        <v>0</v>
      </c>
      <c r="D38" s="17">
        <f t="shared" si="5"/>
        <v>0</v>
      </c>
      <c r="E38" s="17">
        <f t="shared" si="5"/>
        <v>0</v>
      </c>
      <c r="F38" s="17">
        <f t="shared" si="5"/>
        <v>1</v>
      </c>
      <c r="G38" s="17">
        <f t="shared" si="5"/>
        <v>0</v>
      </c>
      <c r="H38" s="17">
        <f t="shared" si="5"/>
        <v>0</v>
      </c>
      <c r="I38" s="17">
        <f t="shared" si="5"/>
        <v>1</v>
      </c>
      <c r="J38" s="17">
        <f t="shared" si="5"/>
        <v>23</v>
      </c>
      <c r="K38" s="17">
        <f t="shared" si="5"/>
        <v>1</v>
      </c>
      <c r="L38" s="17">
        <f t="shared" si="5"/>
        <v>6</v>
      </c>
      <c r="M38" s="17">
        <f t="shared" si="5"/>
        <v>0</v>
      </c>
      <c r="N38" s="1"/>
      <c r="O38" s="3"/>
    </row>
    <row r="39" spans="1:15" ht="15.75">
      <c r="A39" s="10"/>
      <c r="B39" s="4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"/>
      <c r="O39" s="3"/>
    </row>
    <row r="40" spans="1:15" ht="15">
      <c r="A40" s="2" t="s">
        <v>45</v>
      </c>
      <c r="B40" s="40">
        <f aca="true" t="shared" si="6" ref="B40:B50">SUM(C40:M40)</f>
        <v>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4</v>
      </c>
      <c r="K40" s="4">
        <v>0</v>
      </c>
      <c r="L40" s="4">
        <v>1</v>
      </c>
      <c r="M40" s="4">
        <v>0</v>
      </c>
      <c r="N40" s="1"/>
      <c r="O40" s="3"/>
    </row>
    <row r="41" spans="1:15" ht="15">
      <c r="A41" s="2" t="s">
        <v>41</v>
      </c>
      <c r="B41" s="40">
        <f t="shared" si="6"/>
        <v>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1</v>
      </c>
      <c r="K41" s="4">
        <v>0</v>
      </c>
      <c r="L41" s="4">
        <v>0</v>
      </c>
      <c r="M41" s="4">
        <v>0</v>
      </c>
      <c r="N41" s="1"/>
      <c r="O41" s="3"/>
    </row>
    <row r="42" spans="1:15" ht="15">
      <c r="A42" s="2" t="s">
        <v>46</v>
      </c>
      <c r="B42" s="40">
        <f t="shared" si="6"/>
        <v>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1</v>
      </c>
      <c r="J42" s="4">
        <v>2</v>
      </c>
      <c r="K42" s="4">
        <v>1</v>
      </c>
      <c r="L42" s="4">
        <v>0</v>
      </c>
      <c r="M42" s="4">
        <v>0</v>
      </c>
      <c r="N42" s="1"/>
      <c r="O42" s="3"/>
    </row>
    <row r="43" spans="1:15" ht="15">
      <c r="A43" s="2" t="s">
        <v>35</v>
      </c>
      <c r="B43" s="40">
        <f t="shared" si="6"/>
        <v>4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1</v>
      </c>
      <c r="K43" s="4">
        <v>0</v>
      </c>
      <c r="L43" s="4">
        <v>3</v>
      </c>
      <c r="M43" s="4">
        <v>0</v>
      </c>
      <c r="N43" s="1"/>
      <c r="O43" s="3"/>
    </row>
    <row r="44" spans="1:15" ht="15">
      <c r="A44" s="2" t="s">
        <v>40</v>
      </c>
      <c r="B44" s="40">
        <f t="shared" si="6"/>
        <v>2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2</v>
      </c>
      <c r="K44" s="4">
        <v>0</v>
      </c>
      <c r="L44" s="4">
        <v>0</v>
      </c>
      <c r="M44" s="4">
        <v>0</v>
      </c>
      <c r="N44" s="1"/>
      <c r="O44" s="3"/>
    </row>
    <row r="45" spans="1:15" ht="15">
      <c r="A45" s="2" t="s">
        <v>47</v>
      </c>
      <c r="B45" s="40">
        <f t="shared" si="6"/>
        <v>8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7</v>
      </c>
      <c r="K45" s="4">
        <v>0</v>
      </c>
      <c r="L45" s="4">
        <v>1</v>
      </c>
      <c r="M45" s="4">
        <v>0</v>
      </c>
      <c r="N45" s="1"/>
      <c r="O45" s="3"/>
    </row>
    <row r="46" spans="1:15" ht="15">
      <c r="A46" s="2" t="s">
        <v>48</v>
      </c>
      <c r="B46" s="40">
        <f t="shared" si="6"/>
        <v>1</v>
      </c>
      <c r="C46" s="4">
        <v>0</v>
      </c>
      <c r="D46" s="4">
        <v>0</v>
      </c>
      <c r="E46" s="4">
        <v>0</v>
      </c>
      <c r="F46" s="4">
        <v>1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1"/>
      <c r="O46" s="3"/>
    </row>
    <row r="47" spans="1:15" ht="15">
      <c r="A47" s="2" t="s">
        <v>49</v>
      </c>
      <c r="B47" s="40">
        <f t="shared" si="6"/>
        <v>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2</v>
      </c>
      <c r="K47" s="4">
        <v>0</v>
      </c>
      <c r="L47" s="4">
        <v>0</v>
      </c>
      <c r="M47" s="4">
        <v>0</v>
      </c>
      <c r="N47" s="1"/>
      <c r="O47" s="3"/>
    </row>
    <row r="48" spans="1:15" ht="15">
      <c r="A48" s="2" t="s">
        <v>34</v>
      </c>
      <c r="B48" s="40">
        <f t="shared" si="6"/>
        <v>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1</v>
      </c>
      <c r="M48" s="4">
        <v>0</v>
      </c>
      <c r="N48" s="1"/>
      <c r="O48" s="3"/>
    </row>
    <row r="49" spans="1:15" ht="15">
      <c r="A49" s="2" t="s">
        <v>50</v>
      </c>
      <c r="B49" s="40">
        <f t="shared" si="6"/>
        <v>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3</v>
      </c>
      <c r="K49" s="4">
        <v>0</v>
      </c>
      <c r="L49" s="4">
        <v>0</v>
      </c>
      <c r="M49" s="4">
        <v>0</v>
      </c>
      <c r="N49" s="1"/>
      <c r="O49" s="3"/>
    </row>
    <row r="50" spans="1:15" ht="15">
      <c r="A50" s="2" t="s">
        <v>51</v>
      </c>
      <c r="B50" s="40">
        <f t="shared" si="6"/>
        <v>1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1"/>
      <c r="O50" s="3"/>
    </row>
    <row r="51" spans="1:13" ht="15.75" thickBot="1">
      <c r="A51" s="7"/>
      <c r="B51" s="4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4" spans="1:15" ht="15">
      <c r="A54" s="2"/>
      <c r="N54" s="1"/>
      <c r="O54" s="3"/>
    </row>
    <row r="55" spans="1:15" ht="1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"/>
      <c r="O55" s="3"/>
    </row>
  </sheetData>
  <mergeCells count="4">
    <mergeCell ref="C5:M5"/>
    <mergeCell ref="B5:B6"/>
    <mergeCell ref="A5:A6"/>
    <mergeCell ref="A3:M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A2" sqref="A2"/>
    </sheetView>
  </sheetViews>
  <sheetFormatPr defaultColWidth="11.421875" defaultRowHeight="21.75" customHeight="1"/>
  <cols>
    <col min="1" max="1" width="50.7109375" style="1" customWidth="1"/>
    <col min="2" max="12" width="7.7109375" style="1" customWidth="1"/>
    <col min="13" max="16384" width="11.421875" style="1" customWidth="1"/>
  </cols>
  <sheetData>
    <row r="1" ht="21.75" customHeight="1">
      <c r="A1" s="5" t="s">
        <v>130</v>
      </c>
    </row>
    <row r="3" spans="1:11" ht="21.75" customHeight="1">
      <c r="A3" s="83" t="s">
        <v>109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21.75" customHeight="1">
      <c r="A4" s="69" t="s">
        <v>110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21.75" customHeight="1">
      <c r="A5" s="69" t="s">
        <v>111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ht="21.75" customHeight="1" thickBot="1"/>
    <row r="7" spans="1:11" ht="21.75" customHeight="1" thickBot="1">
      <c r="A7" s="26"/>
      <c r="B7" s="84" t="s">
        <v>23</v>
      </c>
      <c r="C7" s="75" t="s">
        <v>91</v>
      </c>
      <c r="D7" s="87"/>
      <c r="E7" s="75" t="s">
        <v>94</v>
      </c>
      <c r="F7" s="76"/>
      <c r="G7" s="76"/>
      <c r="H7" s="76"/>
      <c r="I7" s="76"/>
      <c r="J7" s="76"/>
      <c r="K7" s="76"/>
    </row>
    <row r="8" spans="1:11" ht="21.75" customHeight="1">
      <c r="A8" s="11" t="s">
        <v>22</v>
      </c>
      <c r="B8" s="85"/>
      <c r="C8" s="29"/>
      <c r="D8" s="18"/>
      <c r="E8" s="51" t="s">
        <v>95</v>
      </c>
      <c r="F8" s="51" t="s">
        <v>97</v>
      </c>
      <c r="G8" s="51" t="s">
        <v>100</v>
      </c>
      <c r="H8" s="51" t="s">
        <v>102</v>
      </c>
      <c r="I8" s="51" t="s">
        <v>99</v>
      </c>
      <c r="J8" s="51" t="s">
        <v>104</v>
      </c>
      <c r="K8" s="51" t="s">
        <v>106</v>
      </c>
    </row>
    <row r="9" spans="1:11" ht="21.75" customHeight="1">
      <c r="A9" s="10"/>
      <c r="B9" s="85"/>
      <c r="C9" s="61" t="s">
        <v>92</v>
      </c>
      <c r="D9" s="42" t="s">
        <v>93</v>
      </c>
      <c r="E9" s="51" t="s">
        <v>96</v>
      </c>
      <c r="F9" s="51" t="s">
        <v>98</v>
      </c>
      <c r="G9" s="51" t="s">
        <v>101</v>
      </c>
      <c r="H9" s="51" t="s">
        <v>103</v>
      </c>
      <c r="I9" s="51"/>
      <c r="J9" s="51" t="s">
        <v>105</v>
      </c>
      <c r="K9" s="51" t="s">
        <v>107</v>
      </c>
    </row>
    <row r="10" spans="1:11" ht="5.25" customHeight="1" thickBot="1">
      <c r="A10" s="8"/>
      <c r="B10" s="86"/>
      <c r="C10" s="30"/>
      <c r="D10" s="31"/>
      <c r="E10" s="60"/>
      <c r="F10" s="60"/>
      <c r="G10" s="60"/>
      <c r="H10" s="60"/>
      <c r="I10" s="60"/>
      <c r="J10" s="60"/>
      <c r="K10" s="60" t="s">
        <v>108</v>
      </c>
    </row>
    <row r="11" spans="1:11" ht="21.75" customHeight="1">
      <c r="A11" s="10"/>
      <c r="B11" s="22"/>
      <c r="C11" s="29"/>
      <c r="D11" s="18"/>
      <c r="E11" s="10"/>
      <c r="F11" s="10"/>
      <c r="G11" s="10"/>
      <c r="H11" s="10"/>
      <c r="I11" s="10"/>
      <c r="J11" s="10"/>
      <c r="K11" s="10"/>
    </row>
    <row r="12" spans="1:11" ht="21.75" customHeight="1">
      <c r="A12" s="11" t="s">
        <v>23</v>
      </c>
      <c r="B12" s="27">
        <f>SUM(C12:D12)</f>
        <v>354</v>
      </c>
      <c r="C12" s="32">
        <f aca="true" t="shared" si="0" ref="C12:K12">SUM(C14:C20)</f>
        <v>309</v>
      </c>
      <c r="D12" s="21">
        <f t="shared" si="0"/>
        <v>45</v>
      </c>
      <c r="E12" s="17">
        <f t="shared" si="0"/>
        <v>297</v>
      </c>
      <c r="F12" s="17">
        <f t="shared" si="0"/>
        <v>18</v>
      </c>
      <c r="G12" s="17">
        <f t="shared" si="0"/>
        <v>16</v>
      </c>
      <c r="H12" s="17">
        <f t="shared" si="0"/>
        <v>4</v>
      </c>
      <c r="I12" s="17">
        <f t="shared" si="0"/>
        <v>1</v>
      </c>
      <c r="J12" s="17">
        <f t="shared" si="0"/>
        <v>1</v>
      </c>
      <c r="K12" s="17">
        <f t="shared" si="0"/>
        <v>17</v>
      </c>
    </row>
    <row r="13" spans="1:11" ht="21.75" customHeight="1">
      <c r="A13" s="10"/>
      <c r="B13" s="22"/>
      <c r="C13" s="29"/>
      <c r="D13" s="18"/>
      <c r="E13" s="10"/>
      <c r="F13" s="10"/>
      <c r="G13" s="10"/>
      <c r="H13" s="10"/>
      <c r="I13" s="10"/>
      <c r="J13" s="10"/>
      <c r="K13" s="10"/>
    </row>
    <row r="14" spans="1:11" ht="21.75" customHeight="1">
      <c r="A14" s="1" t="s">
        <v>79</v>
      </c>
      <c r="B14" s="28">
        <f aca="true" t="shared" si="1" ref="B14:B20">SUM(C14:D14)</f>
        <v>3</v>
      </c>
      <c r="C14" s="33">
        <v>2</v>
      </c>
      <c r="D14" s="34">
        <v>1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1:11" ht="21.75" customHeight="1">
      <c r="A15" s="1" t="s">
        <v>87</v>
      </c>
      <c r="B15" s="28">
        <f t="shared" si="1"/>
        <v>9</v>
      </c>
      <c r="C15" s="33">
        <v>4</v>
      </c>
      <c r="D15" s="34">
        <v>5</v>
      </c>
      <c r="E15" s="6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</row>
    <row r="16" spans="1:11" ht="21.75" customHeight="1">
      <c r="A16" s="1" t="s">
        <v>89</v>
      </c>
      <c r="B16" s="28">
        <f t="shared" si="1"/>
        <v>100</v>
      </c>
      <c r="C16" s="33">
        <v>92</v>
      </c>
      <c r="D16" s="34">
        <v>8</v>
      </c>
      <c r="E16" s="6">
        <v>86</v>
      </c>
      <c r="F16" s="6">
        <v>2</v>
      </c>
      <c r="G16" s="6">
        <v>5</v>
      </c>
      <c r="H16" s="6">
        <v>0</v>
      </c>
      <c r="I16" s="6">
        <v>0</v>
      </c>
      <c r="J16" s="6">
        <v>0</v>
      </c>
      <c r="K16" s="6">
        <v>7</v>
      </c>
    </row>
    <row r="17" spans="1:11" ht="21.75" customHeight="1">
      <c r="A17" s="1" t="s">
        <v>88</v>
      </c>
      <c r="B17" s="28">
        <f t="shared" si="1"/>
        <v>138</v>
      </c>
      <c r="C17" s="33">
        <v>132</v>
      </c>
      <c r="D17" s="34">
        <v>6</v>
      </c>
      <c r="E17" s="6">
        <v>119</v>
      </c>
      <c r="F17" s="6">
        <v>2</v>
      </c>
      <c r="G17" s="6">
        <v>9</v>
      </c>
      <c r="H17" s="6">
        <v>0</v>
      </c>
      <c r="I17" s="6">
        <v>0</v>
      </c>
      <c r="J17" s="6">
        <v>1</v>
      </c>
      <c r="K17" s="6">
        <v>7</v>
      </c>
    </row>
    <row r="18" spans="1:11" ht="21.75" customHeight="1">
      <c r="A18" s="1" t="s">
        <v>117</v>
      </c>
      <c r="B18" s="28">
        <f t="shared" si="1"/>
        <v>48</v>
      </c>
      <c r="C18" s="33">
        <v>37</v>
      </c>
      <c r="D18" s="34">
        <v>11</v>
      </c>
      <c r="E18" s="6">
        <v>28</v>
      </c>
      <c r="F18" s="6">
        <v>14</v>
      </c>
      <c r="G18" s="6">
        <v>0</v>
      </c>
      <c r="H18" s="6">
        <v>4</v>
      </c>
      <c r="I18" s="6">
        <v>1</v>
      </c>
      <c r="J18" s="6">
        <v>0</v>
      </c>
      <c r="K18" s="6">
        <v>1</v>
      </c>
    </row>
    <row r="19" spans="1:11" ht="21.75" customHeight="1">
      <c r="A19" s="1" t="s">
        <v>83</v>
      </c>
      <c r="B19" s="28">
        <f t="shared" si="1"/>
        <v>47</v>
      </c>
      <c r="C19" s="33">
        <v>33</v>
      </c>
      <c r="D19" s="34">
        <v>14</v>
      </c>
      <c r="E19" s="6">
        <v>45</v>
      </c>
      <c r="F19" s="6">
        <v>0</v>
      </c>
      <c r="G19" s="6">
        <v>2</v>
      </c>
      <c r="H19" s="6">
        <v>0</v>
      </c>
      <c r="I19" s="6">
        <v>0</v>
      </c>
      <c r="J19" s="6">
        <v>0</v>
      </c>
      <c r="K19" s="6">
        <v>0</v>
      </c>
    </row>
    <row r="20" spans="1:11" ht="21.75" customHeight="1">
      <c r="A20" s="1" t="s">
        <v>90</v>
      </c>
      <c r="B20" s="28">
        <f t="shared" si="1"/>
        <v>9</v>
      </c>
      <c r="C20" s="33">
        <v>9</v>
      </c>
      <c r="D20" s="34">
        <v>0</v>
      </c>
      <c r="E20" s="6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</row>
    <row r="21" spans="1:11" ht="21.75" customHeight="1" thickBot="1">
      <c r="A21" s="35"/>
      <c r="B21" s="25"/>
      <c r="C21" s="36"/>
      <c r="D21" s="20"/>
      <c r="E21" s="7"/>
      <c r="F21" s="7"/>
      <c r="G21" s="7"/>
      <c r="H21" s="7"/>
      <c r="I21" s="7"/>
      <c r="J21" s="7"/>
      <c r="K21" s="7"/>
    </row>
  </sheetData>
  <mergeCells count="6">
    <mergeCell ref="A3:K3"/>
    <mergeCell ref="A4:K4"/>
    <mergeCell ref="A5:K5"/>
    <mergeCell ref="B7:B10"/>
    <mergeCell ref="E7:K7"/>
    <mergeCell ref="C7:D7"/>
  </mergeCells>
  <printOptions horizontalCentered="1"/>
  <pageMargins left="0.42" right="0.53" top="1.09" bottom="0.64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5" sqref="A5"/>
    </sheetView>
  </sheetViews>
  <sheetFormatPr defaultColWidth="11.421875" defaultRowHeight="21.75" customHeight="1"/>
  <cols>
    <col min="1" max="1" width="38.140625" style="1" customWidth="1"/>
    <col min="2" max="2" width="9.00390625" style="1" customWidth="1"/>
    <col min="3" max="14" width="4.7109375" style="1" customWidth="1"/>
    <col min="15" max="16384" width="11.421875" style="1" customWidth="1"/>
  </cols>
  <sheetData>
    <row r="1" spans="1:2" ht="21.75" customHeight="1">
      <c r="A1" s="5" t="s">
        <v>131</v>
      </c>
      <c r="B1" s="5"/>
    </row>
    <row r="2" spans="1:2" ht="7.5" customHeight="1">
      <c r="A2" s="5"/>
      <c r="B2" s="5"/>
    </row>
    <row r="3" spans="1:14" ht="21.75" customHeight="1">
      <c r="A3" s="69" t="s">
        <v>123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21.75" customHeight="1">
      <c r="A4" s="69" t="s">
        <v>118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9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1" ht="21.7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4" ht="21.75" customHeight="1" thickBot="1">
      <c r="A7" s="80" t="s">
        <v>22</v>
      </c>
      <c r="B7" s="77" t="s">
        <v>23</v>
      </c>
      <c r="C7" s="76" t="s">
        <v>119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6" ht="21.75" customHeight="1" thickBot="1">
      <c r="A8" s="71"/>
      <c r="B8" s="79"/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2"/>
      <c r="P8" s="2"/>
    </row>
    <row r="9" spans="1:16" ht="21.75" customHeight="1">
      <c r="A9" s="10"/>
      <c r="B9" s="22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2"/>
      <c r="P9" s="2"/>
    </row>
    <row r="10" spans="1:16" ht="21.75" customHeight="1">
      <c r="A10" s="11" t="s">
        <v>23</v>
      </c>
      <c r="B10" s="23">
        <f>SUM(C10:N10)</f>
        <v>351</v>
      </c>
      <c r="C10" s="9">
        <f aca="true" t="shared" si="0" ref="C10:N10">SUM(C12:C20)</f>
        <v>28</v>
      </c>
      <c r="D10" s="9">
        <f t="shared" si="0"/>
        <v>22</v>
      </c>
      <c r="E10" s="9">
        <f t="shared" si="0"/>
        <v>17</v>
      </c>
      <c r="F10" s="9">
        <f t="shared" si="0"/>
        <v>34</v>
      </c>
      <c r="G10" s="9">
        <f t="shared" si="0"/>
        <v>28</v>
      </c>
      <c r="H10" s="9">
        <f t="shared" si="0"/>
        <v>35</v>
      </c>
      <c r="I10" s="9">
        <f t="shared" si="0"/>
        <v>39</v>
      </c>
      <c r="J10" s="9">
        <f t="shared" si="0"/>
        <v>26</v>
      </c>
      <c r="K10" s="9">
        <f t="shared" si="0"/>
        <v>29</v>
      </c>
      <c r="L10" s="9">
        <f t="shared" si="0"/>
        <v>28</v>
      </c>
      <c r="M10" s="9">
        <f t="shared" si="0"/>
        <v>41</v>
      </c>
      <c r="N10" s="9">
        <f t="shared" si="0"/>
        <v>24</v>
      </c>
      <c r="O10" s="2"/>
      <c r="P10" s="2"/>
    </row>
    <row r="11" spans="1:16" ht="21.75" customHeight="1">
      <c r="A11" s="10"/>
      <c r="B11" s="22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2"/>
      <c r="P11" s="2"/>
    </row>
    <row r="12" spans="1:16" ht="21.75" customHeight="1">
      <c r="A12" s="2" t="s">
        <v>84</v>
      </c>
      <c r="B12" s="24">
        <f aca="true" t="shared" si="1" ref="B12:B20">SUM(C12:N12)</f>
        <v>32</v>
      </c>
      <c r="C12" s="4">
        <v>2</v>
      </c>
      <c r="D12" s="4">
        <v>3</v>
      </c>
      <c r="E12" s="4">
        <v>1</v>
      </c>
      <c r="F12" s="4">
        <v>1</v>
      </c>
      <c r="G12" s="4">
        <v>2</v>
      </c>
      <c r="H12" s="4">
        <v>7</v>
      </c>
      <c r="I12" s="4">
        <v>3</v>
      </c>
      <c r="J12" s="4">
        <v>1</v>
      </c>
      <c r="K12" s="4">
        <v>2</v>
      </c>
      <c r="L12" s="4">
        <v>3</v>
      </c>
      <c r="M12" s="4">
        <v>5</v>
      </c>
      <c r="N12" s="4">
        <v>2</v>
      </c>
      <c r="P12" s="3"/>
    </row>
    <row r="13" spans="1:16" ht="21.75" customHeight="1">
      <c r="A13" s="2" t="s">
        <v>85</v>
      </c>
      <c r="B13" s="24">
        <f t="shared" si="1"/>
        <v>18</v>
      </c>
      <c r="C13" s="4">
        <v>0</v>
      </c>
      <c r="D13" s="4">
        <v>1</v>
      </c>
      <c r="E13" s="4">
        <v>1</v>
      </c>
      <c r="F13" s="4">
        <v>3</v>
      </c>
      <c r="G13" s="4">
        <v>0</v>
      </c>
      <c r="H13" s="4">
        <v>1</v>
      </c>
      <c r="I13" s="4">
        <v>1</v>
      </c>
      <c r="J13" s="4">
        <v>2</v>
      </c>
      <c r="K13" s="4">
        <v>4</v>
      </c>
      <c r="L13" s="4">
        <v>2</v>
      </c>
      <c r="M13" s="4">
        <v>2</v>
      </c>
      <c r="N13" s="4">
        <v>1</v>
      </c>
      <c r="P13" s="3"/>
    </row>
    <row r="14" spans="1:16" ht="21.75" customHeight="1">
      <c r="A14" s="2" t="s">
        <v>86</v>
      </c>
      <c r="B14" s="24">
        <f t="shared" si="1"/>
        <v>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P14" s="3"/>
    </row>
    <row r="15" spans="1:16" ht="21.75" customHeight="1">
      <c r="A15" s="2" t="s">
        <v>87</v>
      </c>
      <c r="B15" s="24">
        <f t="shared" si="1"/>
        <v>9</v>
      </c>
      <c r="C15" s="4">
        <v>3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0</v>
      </c>
      <c r="K15" s="4">
        <v>2</v>
      </c>
      <c r="L15" s="4">
        <v>0</v>
      </c>
      <c r="M15" s="4">
        <v>0</v>
      </c>
      <c r="N15" s="4">
        <v>1</v>
      </c>
      <c r="P15" s="3"/>
    </row>
    <row r="16" spans="1:16" ht="21.75" customHeight="1">
      <c r="A16" s="2" t="s">
        <v>89</v>
      </c>
      <c r="B16" s="24">
        <f t="shared" si="1"/>
        <v>100</v>
      </c>
      <c r="C16" s="4">
        <v>11</v>
      </c>
      <c r="D16" s="4">
        <v>7</v>
      </c>
      <c r="E16" s="4">
        <v>5</v>
      </c>
      <c r="F16" s="4">
        <v>15</v>
      </c>
      <c r="G16" s="4">
        <v>3</v>
      </c>
      <c r="H16" s="4">
        <v>10</v>
      </c>
      <c r="I16" s="4">
        <v>15</v>
      </c>
      <c r="J16" s="4">
        <v>5</v>
      </c>
      <c r="K16" s="4">
        <v>8</v>
      </c>
      <c r="L16" s="4">
        <v>5</v>
      </c>
      <c r="M16" s="4">
        <v>13</v>
      </c>
      <c r="N16" s="4">
        <v>3</v>
      </c>
      <c r="P16" s="3"/>
    </row>
    <row r="17" spans="1:16" ht="21.75" customHeight="1">
      <c r="A17" s="2" t="s">
        <v>88</v>
      </c>
      <c r="B17" s="24">
        <f t="shared" si="1"/>
        <v>139</v>
      </c>
      <c r="C17" s="4">
        <v>7</v>
      </c>
      <c r="D17" s="4">
        <v>6</v>
      </c>
      <c r="E17" s="4">
        <v>5</v>
      </c>
      <c r="F17" s="4">
        <v>11</v>
      </c>
      <c r="G17" s="4">
        <v>17</v>
      </c>
      <c r="H17" s="4">
        <v>11</v>
      </c>
      <c r="I17" s="4">
        <v>12</v>
      </c>
      <c r="J17" s="4">
        <v>14</v>
      </c>
      <c r="K17" s="4">
        <v>9</v>
      </c>
      <c r="L17" s="4">
        <v>15</v>
      </c>
      <c r="M17" s="4">
        <v>18</v>
      </c>
      <c r="N17" s="4">
        <v>14</v>
      </c>
      <c r="P17" s="3"/>
    </row>
    <row r="18" spans="1:16" ht="21.75" customHeight="1">
      <c r="A18" s="2" t="s">
        <v>117</v>
      </c>
      <c r="B18" s="24">
        <f t="shared" si="1"/>
        <v>14</v>
      </c>
      <c r="C18" s="4">
        <v>0</v>
      </c>
      <c r="D18" s="4">
        <v>0</v>
      </c>
      <c r="E18" s="4">
        <v>0</v>
      </c>
      <c r="F18" s="4">
        <v>0</v>
      </c>
      <c r="G18" s="4">
        <v>2</v>
      </c>
      <c r="H18" s="4">
        <v>1</v>
      </c>
      <c r="I18" s="4">
        <v>3</v>
      </c>
      <c r="J18" s="4">
        <v>2</v>
      </c>
      <c r="K18" s="4">
        <v>2</v>
      </c>
      <c r="L18" s="4">
        <v>2</v>
      </c>
      <c r="M18" s="4">
        <v>2</v>
      </c>
      <c r="N18" s="4">
        <v>0</v>
      </c>
      <c r="P18" s="3"/>
    </row>
    <row r="19" spans="1:16" ht="21.75" customHeight="1">
      <c r="A19" s="2" t="s">
        <v>83</v>
      </c>
      <c r="B19" s="24">
        <f t="shared" si="1"/>
        <v>31</v>
      </c>
      <c r="C19" s="4">
        <v>3</v>
      </c>
      <c r="D19" s="4">
        <v>3</v>
      </c>
      <c r="E19" s="4">
        <v>4</v>
      </c>
      <c r="F19" s="4">
        <v>4</v>
      </c>
      <c r="G19" s="4">
        <v>2</v>
      </c>
      <c r="H19" s="4">
        <v>5</v>
      </c>
      <c r="I19" s="4">
        <v>3</v>
      </c>
      <c r="J19" s="4">
        <v>1</v>
      </c>
      <c r="K19" s="4">
        <v>1</v>
      </c>
      <c r="L19" s="4">
        <v>1</v>
      </c>
      <c r="M19" s="4">
        <v>1</v>
      </c>
      <c r="N19" s="4">
        <v>3</v>
      </c>
      <c r="P19" s="3"/>
    </row>
    <row r="20" spans="1:16" ht="21.75" customHeight="1">
      <c r="A20" s="2" t="s">
        <v>90</v>
      </c>
      <c r="B20" s="24">
        <f t="shared" si="1"/>
        <v>6</v>
      </c>
      <c r="C20" s="4">
        <v>2</v>
      </c>
      <c r="D20" s="4">
        <v>0</v>
      </c>
      <c r="E20" s="4">
        <v>1</v>
      </c>
      <c r="F20" s="4">
        <v>0</v>
      </c>
      <c r="G20" s="4">
        <v>2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P20" s="3"/>
    </row>
    <row r="21" spans="1:16" ht="21.75" customHeight="1" thickBot="1">
      <c r="A21" s="7"/>
      <c r="B21" s="2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P21" s="3"/>
    </row>
    <row r="22" spans="1:16" ht="21.75" customHeight="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</sheetData>
  <mergeCells count="5">
    <mergeCell ref="A3:N3"/>
    <mergeCell ref="A4:N4"/>
    <mergeCell ref="C7:N7"/>
    <mergeCell ref="B7:B8"/>
    <mergeCell ref="A7:A8"/>
  </mergeCells>
  <printOptions horizontalCentered="1"/>
  <pageMargins left="0.3937007874015748" right="0.3937007874015748" top="2.61" bottom="0.99" header="0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rcamachom</cp:lastModifiedBy>
  <cp:lastPrinted>2003-10-24T21:00:26Z</cp:lastPrinted>
  <dcterms:created xsi:type="dcterms:W3CDTF">2002-11-26T07:02:24Z</dcterms:created>
  <dcterms:modified xsi:type="dcterms:W3CDTF">2003-10-24T21:00:59Z</dcterms:modified>
  <cp:category/>
  <cp:version/>
  <cp:contentType/>
  <cp:contentStatus/>
</cp:coreProperties>
</file>