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>
    <definedName name="_xlnm.Print_Area" localSheetId="13">'14'!$A$1:$D$54</definedName>
    <definedName name="_xlnm.Print_Area" localSheetId="14">'15'!$A$1:$B$55</definedName>
  </definedNames>
  <calcPr fullCalcOnLoad="1"/>
</workbook>
</file>

<file path=xl/sharedStrings.xml><?xml version="1.0" encoding="utf-8"?>
<sst xmlns="http://schemas.openxmlformats.org/spreadsheetml/2006/main" count="1080" uniqueCount="357">
  <si>
    <t>B.1</t>
  </si>
  <si>
    <t>DISTRIBUCION ABSOLUTA DEL NUMERO DE PERSONAS FALLECIDAS POR HOMICIDIO CULPOSO EN COSTA RICA</t>
  </si>
  <si>
    <t>SEGÚN PROVINCIA, CANTON Y MES DE OCURRENCIA, DURANTE EL AÑO 2001</t>
  </si>
  <si>
    <t>PROVINCIA Y CANTON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</si>
  <si>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</si>
  <si>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</si>
  <si>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</si>
  <si>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</si>
  <si>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</si>
  <si>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</si>
  <si>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</si>
  <si>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</si>
  <si>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</si>
  <si>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</si>
  <si>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</si>
  <si>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</si>
  <si>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</si>
  <si>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Abangares..........................</t>
  </si>
  <si>
    <t>Acosta.............................</t>
  </si>
  <si>
    <t>Aguirre............................</t>
  </si>
  <si>
    <t>Alajuelita.........................</t>
  </si>
  <si>
    <t>Alfaro Ruíz........................</t>
  </si>
  <si>
    <t>Aserrí.............................</t>
  </si>
  <si>
    <t>Atenas.............................</t>
  </si>
  <si>
    <t>Bagaces............................</t>
  </si>
  <si>
    <t>Barva..............................</t>
  </si>
  <si>
    <t>Belén..............................</t>
  </si>
  <si>
    <t>Buenos Aires.......................</t>
  </si>
  <si>
    <t>Cañas..............................</t>
  </si>
  <si>
    <t xml:space="preserve">   Distrito Carmen.................</t>
  </si>
  <si>
    <t>Carrillo...........................</t>
  </si>
  <si>
    <t xml:space="preserve">   Distrito Catedral...............</t>
  </si>
  <si>
    <t>Central Alajuela...................</t>
  </si>
  <si>
    <t>Central Cartago....................</t>
  </si>
  <si>
    <t>Central Heredia....................</t>
  </si>
  <si>
    <t>Central Limón......................</t>
  </si>
  <si>
    <t>Central Puntarenas.................</t>
  </si>
  <si>
    <t>Coronado...........................</t>
  </si>
  <si>
    <t>Corredores.........................</t>
  </si>
  <si>
    <t>Coto Brus..........................</t>
  </si>
  <si>
    <t>Curridabat.........................</t>
  </si>
  <si>
    <t>Desamparados.......................</t>
  </si>
  <si>
    <t>El Guarco..........................</t>
  </si>
  <si>
    <t>Escazú.............................</t>
  </si>
  <si>
    <t>Esparza............................</t>
  </si>
  <si>
    <t>Flores.............................</t>
  </si>
  <si>
    <t>Garabito...........................</t>
  </si>
  <si>
    <t>Goicoechea.........................</t>
  </si>
  <si>
    <t>Golfito............................</t>
  </si>
  <si>
    <t>Grecia.............................</t>
  </si>
  <si>
    <t>Guácimo............................</t>
  </si>
  <si>
    <t>Guatuso............................</t>
  </si>
  <si>
    <t xml:space="preserve">   Distrito Hatillo................</t>
  </si>
  <si>
    <t xml:space="preserve">   Distrito Hospital...............</t>
  </si>
  <si>
    <t>La Cruz............................</t>
  </si>
  <si>
    <t>La Unión...........................</t>
  </si>
  <si>
    <t xml:space="preserve">   Distrito La Uruca...............</t>
  </si>
  <si>
    <t>León Cortes........................</t>
  </si>
  <si>
    <t>Liberia............................</t>
  </si>
  <si>
    <t>Los Chiles.........................</t>
  </si>
  <si>
    <t xml:space="preserve">   Distrito Mata Redonda...........</t>
  </si>
  <si>
    <t>Matina.............................</t>
  </si>
  <si>
    <t>Montes de Oca......................</t>
  </si>
  <si>
    <t>Montes de Oro......................</t>
  </si>
  <si>
    <t>Mora...............................</t>
  </si>
  <si>
    <t>Moravia............................</t>
  </si>
  <si>
    <t>Nandayure..........................</t>
  </si>
  <si>
    <t>Naranjo............................</t>
  </si>
  <si>
    <t>Nicoya.............................</t>
  </si>
  <si>
    <t>Oreamuno...........................</t>
  </si>
  <si>
    <t>Orotina............................</t>
  </si>
  <si>
    <t>Osa................................</t>
  </si>
  <si>
    <t>Palmares...........................</t>
  </si>
  <si>
    <t>Paraíso............................</t>
  </si>
  <si>
    <t>Parrita............................</t>
  </si>
  <si>
    <t xml:space="preserve">   Distrito Pavas..................</t>
  </si>
  <si>
    <t>Pérez Zeledón......................</t>
  </si>
  <si>
    <t>Poás...............................</t>
  </si>
  <si>
    <t>Pococí.............................</t>
  </si>
  <si>
    <t>Puriscal...........................</t>
  </si>
  <si>
    <t>San Carlos.........................</t>
  </si>
  <si>
    <t xml:space="preserve">   Distrito San Fco. Dos Ríos......</t>
  </si>
  <si>
    <t>San Mateo..........................</t>
  </si>
  <si>
    <t>San Rafael.........................</t>
  </si>
  <si>
    <t>San Ramón..........................</t>
  </si>
  <si>
    <t xml:space="preserve">   Distrito San Sebastián..........</t>
  </si>
  <si>
    <t>Santa Ana..........................</t>
  </si>
  <si>
    <t>Santa Cruz.........................</t>
  </si>
  <si>
    <t>Santo Domingo......................</t>
  </si>
  <si>
    <t>Sarapiquí..........................</t>
  </si>
  <si>
    <t>Siquirres..........................</t>
  </si>
  <si>
    <t>Talamanca..........................</t>
  </si>
  <si>
    <t>Tarrazú............................</t>
  </si>
  <si>
    <t>Tibás..............................</t>
  </si>
  <si>
    <t>Tilarán............................</t>
  </si>
  <si>
    <t>Turrialba..........................</t>
  </si>
  <si>
    <t>Turrubares.........................</t>
  </si>
  <si>
    <t>Upala..............................</t>
  </si>
  <si>
    <t xml:space="preserve">   Distrito Zapote.................</t>
  </si>
  <si>
    <t xml:space="preserve">   Distrito Merced.................</t>
  </si>
  <si>
    <t>M  E  S</t>
  </si>
  <si>
    <t>PROVINCIA DE SAN JOSE</t>
  </si>
  <si>
    <t>Cantón Central</t>
  </si>
  <si>
    <t>PROVINCIA DE ALAJUELA</t>
  </si>
  <si>
    <t>PROVINCIA DE CARTAGO</t>
  </si>
  <si>
    <t>PROVINCIA DE HEREDIA</t>
  </si>
  <si>
    <t>PROVINCIA DE GUANACASTE</t>
  </si>
  <si>
    <t>PROVINCIA DE PUNTARENAS</t>
  </si>
  <si>
    <t>PROVINCIA DE LIMON</t>
  </si>
  <si>
    <t>Lunes</t>
  </si>
  <si>
    <t>Martes</t>
  </si>
  <si>
    <t>Miércoles</t>
  </si>
  <si>
    <t>Jueves</t>
  </si>
  <si>
    <t>Viernes</t>
  </si>
  <si>
    <t>Sábado</t>
  </si>
  <si>
    <t>Domingo</t>
  </si>
  <si>
    <t>B.2</t>
  </si>
  <si>
    <t>SEGÚN PROVINCIA Y CANTON DE OCURRENCIA Y DIA DE LA SEMANA, DURANTE EL AÑO 2001</t>
  </si>
  <si>
    <t>D I A   D E   L A  S E M A N A</t>
  </si>
  <si>
    <t>Femenino</t>
  </si>
  <si>
    <t>Masculino</t>
  </si>
  <si>
    <t>B.3</t>
  </si>
  <si>
    <t>Accidente Ferroviario</t>
  </si>
  <si>
    <t>Accidente Naval</t>
  </si>
  <si>
    <t>Golpes</t>
  </si>
  <si>
    <t>Mal praxis</t>
  </si>
  <si>
    <t>B.4</t>
  </si>
  <si>
    <t>Accidente</t>
  </si>
  <si>
    <t>Ferroviario</t>
  </si>
  <si>
    <t>Naval</t>
  </si>
  <si>
    <t>Tránsito</t>
  </si>
  <si>
    <t>Lesión con</t>
  </si>
  <si>
    <t>arma de fuego</t>
  </si>
  <si>
    <t>M O D A L I D A D  D E L  A C C I D E N T E</t>
  </si>
  <si>
    <t>Colisiones</t>
  </si>
  <si>
    <t>Vuelcos</t>
  </si>
  <si>
    <t>B.5</t>
  </si>
  <si>
    <t>SUBMODALIDAD DEL ACCIDENTE</t>
  </si>
  <si>
    <t>Atrope-</t>
  </si>
  <si>
    <t>llos</t>
  </si>
  <si>
    <t>Caídas de</t>
  </si>
  <si>
    <t>vehículos</t>
  </si>
  <si>
    <t>arma fuego</t>
  </si>
  <si>
    <t>Mal</t>
  </si>
  <si>
    <t>praxis</t>
  </si>
  <si>
    <t>Precipitación</t>
  </si>
  <si>
    <t>de vehículo</t>
  </si>
  <si>
    <t>B.6</t>
  </si>
  <si>
    <t>DISTRIBUCION ABSOLUTA DEL NUMERO DE PERSONAS FALLECIDAS POR HOMICIDIO CULPOSO EN</t>
  </si>
  <si>
    <t>Accidente ferroviario..............</t>
  </si>
  <si>
    <t>Accidente naval....................</t>
  </si>
  <si>
    <t>Accidente de tránsito..............</t>
  </si>
  <si>
    <t>Golpes.............................</t>
  </si>
  <si>
    <t>Lesión con arma de fuego...........</t>
  </si>
  <si>
    <t>Mal praxis.........................</t>
  </si>
  <si>
    <t>B.7</t>
  </si>
  <si>
    <t>C A U S A   D E   L A   M U E R T E</t>
  </si>
  <si>
    <t>SEGÚN PROVINCIA Y CANTON DE OCURRENCIA Y CAUSA DE LA MUERTE, DURANTE EL AÑO 2001</t>
  </si>
  <si>
    <t>M O D A L I D A D   D E L  A C C I D E N T E</t>
  </si>
  <si>
    <t>COSTA RICA, SEGÚN GENERO DE LA VICTIMA Y SUBMODALIDAD DEL ACCIDENTE</t>
  </si>
  <si>
    <t>DURANTE EL AÑO 2001</t>
  </si>
  <si>
    <t>G E N E R O</t>
  </si>
  <si>
    <t>Alergia a tratamiento..............</t>
  </si>
  <si>
    <t>Atención de parto..................</t>
  </si>
  <si>
    <t>Atención tardía....................</t>
  </si>
  <si>
    <t>Atropello por ambulancia...........</t>
  </si>
  <si>
    <t>Atropello por autobús..............</t>
  </si>
  <si>
    <t>Atropello por bicicleta............</t>
  </si>
  <si>
    <t>Atropello por camión...............</t>
  </si>
  <si>
    <t>Atropello por chapulín.............</t>
  </si>
  <si>
    <t>Atropello por microbús.............</t>
  </si>
  <si>
    <t>Atropello por motocicleta..........</t>
  </si>
  <si>
    <t>Atropello por tractor..............</t>
  </si>
  <si>
    <t>Atropello por trailer..............</t>
  </si>
  <si>
    <t>Atropello por tren.................</t>
  </si>
  <si>
    <t>Atropello por vagoneta.............</t>
  </si>
  <si>
    <t>Atropello por vehículo.............</t>
  </si>
  <si>
    <t>Caída de autobús...................</t>
  </si>
  <si>
    <t>Caída de camión....................</t>
  </si>
  <si>
    <t>Caída de chapulín..................</t>
  </si>
  <si>
    <t>Caída de vehículo..................</t>
  </si>
  <si>
    <t>Coliisón vagoneta vs vagoneta......</t>
  </si>
  <si>
    <t>Colisión autobús vs bicicleta......</t>
  </si>
  <si>
    <t>Colisión autobús vs motocicleta....</t>
  </si>
  <si>
    <t>Colisión bicicleta vs bicicleta....</t>
  </si>
  <si>
    <t>Colisión bicicleta vs camión.......</t>
  </si>
  <si>
    <t>Colisión bicicleta vs motocicleta..</t>
  </si>
  <si>
    <t>Colisión bicicleta vs muro.........</t>
  </si>
  <si>
    <t>Colisión bicicleta vs trailer......</t>
  </si>
  <si>
    <t>Colisión bicicleta vs vagoneta.....</t>
  </si>
  <si>
    <t>Colisión caballo vs caballo........</t>
  </si>
  <si>
    <t>Colisión lancha vs lancha..........</t>
  </si>
  <si>
    <t>Colisión microbús vs camión........</t>
  </si>
  <si>
    <t>Colisión microbús vs motocicleta...</t>
  </si>
  <si>
    <t>Colisión motocicleta vs bicicleta..</t>
  </si>
  <si>
    <t>Colisión motocicleta vs camión.....</t>
  </si>
  <si>
    <t>Colisión motocicleta vs motocicleta</t>
  </si>
  <si>
    <t>Colisión motocicleta vs trailer....</t>
  </si>
  <si>
    <t>Colisión motocicleta vs vagoneta...</t>
  </si>
  <si>
    <t>Colisión trailer vs camión.........</t>
  </si>
  <si>
    <t>Colisión trailer vs pared o acera..</t>
  </si>
  <si>
    <t>Colisión vehículo vs ambulancia....</t>
  </si>
  <si>
    <t>Colisión vehículo vs árbol.........</t>
  </si>
  <si>
    <t>Colisión vehículo vs autobús.......</t>
  </si>
  <si>
    <t>Colisión vehículo vs bicicleta.....</t>
  </si>
  <si>
    <t>Colisión vehículo vs camión........</t>
  </si>
  <si>
    <t>Colisión vehículo vs motocicleta...</t>
  </si>
  <si>
    <t>Colisión vehículo vs muro..........</t>
  </si>
  <si>
    <t>Colisión vehículo vs poste.........</t>
  </si>
  <si>
    <t>Colisión vehículo vs trailer.......</t>
  </si>
  <si>
    <t>Colisión vehículo vs vagoneta......</t>
  </si>
  <si>
    <t>Colisión vehículo vs vehículo......</t>
  </si>
  <si>
    <t>Colisión vehículo vs vivienda......</t>
  </si>
  <si>
    <t>Disparo con arma de fuego..........</t>
  </si>
  <si>
    <t>Intervención quirúrjica............</t>
  </si>
  <si>
    <t>Precipitación de autobús...........</t>
  </si>
  <si>
    <t>Precipitación de vehículo..........</t>
  </si>
  <si>
    <t>Sobreirradiación...................</t>
  </si>
  <si>
    <t>Vuelco camión......................</t>
  </si>
  <si>
    <t>Vuelco de ambulancia...............</t>
  </si>
  <si>
    <t>Vuelco de aplanadora...............</t>
  </si>
  <si>
    <t>Vuelco de motocicleta..............</t>
  </si>
  <si>
    <t>Vuelco de trailer..................</t>
  </si>
  <si>
    <t>Vuelco de vehículo.................</t>
  </si>
  <si>
    <t>Accidentes de tránsito</t>
  </si>
  <si>
    <t>Mal Praxis</t>
  </si>
  <si>
    <t>Accidente casero</t>
  </si>
  <si>
    <t>B.8</t>
  </si>
  <si>
    <t>DISTRIBUCION ABSOLUTA DEL NUMERO DE PERSONAS FALLECIDAS POR HOMICIDIO CULPOSO</t>
  </si>
  <si>
    <t>EN COSTA RICA, SEGÚN GENERO DE LA VICTIMA Y PARTICIPACION DE LA</t>
  </si>
  <si>
    <t>MISMA EN EL ACCIDENTE, DURANTE EL AÑO 2001</t>
  </si>
  <si>
    <t>PARTICIPACION</t>
  </si>
  <si>
    <t>Acompañante de aplanadora..........</t>
  </si>
  <si>
    <t>Acompañante de bicicleta...........</t>
  </si>
  <si>
    <t>Acompañante de camión..............</t>
  </si>
  <si>
    <t>Acompañante de chapulín............</t>
  </si>
  <si>
    <t>Acompañante de cuadraciclo.........</t>
  </si>
  <si>
    <t>Acompañante de lancha..............</t>
  </si>
  <si>
    <t>Acompañante de motocicleta.........</t>
  </si>
  <si>
    <t>Acompañante de trailer.............</t>
  </si>
  <si>
    <t>Acompañante de vehículo............</t>
  </si>
  <si>
    <t>Conductor de bicicleta.............</t>
  </si>
  <si>
    <t>Conductor de camión................</t>
  </si>
  <si>
    <t>Conductor de motocicleta...........</t>
  </si>
  <si>
    <t>Conductor de vagoneta..............</t>
  </si>
  <si>
    <t>Conductor de vehículo..............</t>
  </si>
  <si>
    <t>Jinete.............................</t>
  </si>
  <si>
    <t>Paciente de clínica privada........</t>
  </si>
  <si>
    <t>Paciente de hospital...............</t>
  </si>
  <si>
    <t>Pasajero de ambulancia.............</t>
  </si>
  <si>
    <t>Pasajero de autobús................</t>
  </si>
  <si>
    <t>Peatón.............................</t>
  </si>
  <si>
    <t>B.9</t>
  </si>
  <si>
    <t>COSTA RICA, SEGÚN GENERO Y PAIS DE ORIGEN DE LA VICTIMA, DURANTE EL AÑO 2001</t>
  </si>
  <si>
    <t>PAIS DE ORIGEN</t>
  </si>
  <si>
    <t>China..............................</t>
  </si>
  <si>
    <t>Colombia...........................</t>
  </si>
  <si>
    <t>Costa Rica.........................</t>
  </si>
  <si>
    <t>Guatemala..........................</t>
  </si>
  <si>
    <t>Honduras...........................</t>
  </si>
  <si>
    <t>Nicaragua..........................</t>
  </si>
  <si>
    <t>Panamá.............................</t>
  </si>
  <si>
    <t>Perú...............................</t>
  </si>
  <si>
    <t>Salvador...........................</t>
  </si>
  <si>
    <t>Usa................................</t>
  </si>
  <si>
    <t>B.10</t>
  </si>
  <si>
    <t>COSTA RICA, SEGÚN SUBMODALIDAD DEL ACCIDENTE Y DIA DE LA SEMANA</t>
  </si>
  <si>
    <t>DIA DE LA SEMANA</t>
  </si>
  <si>
    <t>Accidente Casero</t>
  </si>
  <si>
    <t>Continuación cuadro No.B.10</t>
  </si>
  <si>
    <t>B.11</t>
  </si>
  <si>
    <t>GRUPO DE EDAD</t>
  </si>
  <si>
    <t>Atro-</t>
  </si>
  <si>
    <t>pellos</t>
  </si>
  <si>
    <t>Coli-</t>
  </si>
  <si>
    <t>siones</t>
  </si>
  <si>
    <t>Vehículos</t>
  </si>
  <si>
    <t>Vuelcos de</t>
  </si>
  <si>
    <t>Praxis</t>
  </si>
  <si>
    <t>Gol-</t>
  </si>
  <si>
    <t>pes</t>
  </si>
  <si>
    <t>Precipi-</t>
  </si>
  <si>
    <t>taciones</t>
  </si>
  <si>
    <t>Lesiones con</t>
  </si>
  <si>
    <t>Hasta cuatro años..................</t>
  </si>
  <si>
    <t>De 5 a 9 años......................</t>
  </si>
  <si>
    <t>De 10 a 14 años....................</t>
  </si>
  <si>
    <t>De 15 a 17 años....................</t>
  </si>
  <si>
    <t>De 18 a 19 años....................</t>
  </si>
  <si>
    <t>De 20 a 24 años....................</t>
  </si>
  <si>
    <t>De 25 a 29 años....................</t>
  </si>
  <si>
    <t>De 30 a 34 años....................</t>
  </si>
  <si>
    <t>De 35 a 39 años....................</t>
  </si>
  <si>
    <t>De 40 a 44 años....................</t>
  </si>
  <si>
    <t>De 45 a 49 años....................</t>
  </si>
  <si>
    <t>De 50 a 54 años....................</t>
  </si>
  <si>
    <t>De 55 a 59 años....................</t>
  </si>
  <si>
    <t>De 60 a 64 años....................</t>
  </si>
  <si>
    <t>De 65 a 69 años....................</t>
  </si>
  <si>
    <t>De 70 y más años...................</t>
  </si>
  <si>
    <t>B.12</t>
  </si>
  <si>
    <t>Alajuela</t>
  </si>
  <si>
    <t>Cartago</t>
  </si>
  <si>
    <t>Guanacaste</t>
  </si>
  <si>
    <t>Heredia</t>
  </si>
  <si>
    <t>Limón</t>
  </si>
  <si>
    <t>Puntarenas</t>
  </si>
  <si>
    <t>San José</t>
  </si>
  <si>
    <t>B.13</t>
  </si>
  <si>
    <t>EN COSTA RICA, SEGÚN SUBMODALIDAD DEL ACCIDENTE Y PROVINCIA DE OCURRENCIA</t>
  </si>
  <si>
    <t xml:space="preserve">P R O V I N C I A </t>
  </si>
  <si>
    <t>Accidente de tránsito</t>
  </si>
  <si>
    <t>B.14</t>
  </si>
  <si>
    <t>EL CASO DURANTE EL AÑO 2001</t>
  </si>
  <si>
    <t>OFICINA POLICIAL</t>
  </si>
  <si>
    <t>Aguirre y Parrita..................</t>
  </si>
  <si>
    <t>Alajuela...........................</t>
  </si>
  <si>
    <t>Cartago............................</t>
  </si>
  <si>
    <t>Heredia............................</t>
  </si>
  <si>
    <t>Sección delitos Sexuales y la Vida.</t>
  </si>
  <si>
    <t>Limón..............................</t>
  </si>
  <si>
    <t>Sección Inspeciones Oculares.......</t>
  </si>
  <si>
    <t>Sección de Patología...............</t>
  </si>
  <si>
    <t>Puntarenas.........................</t>
  </si>
  <si>
    <t>Departamento Investigaciones Criminales</t>
  </si>
  <si>
    <t>Sección de Homicidios..............</t>
  </si>
  <si>
    <t>Oficinas Regionales</t>
  </si>
  <si>
    <t>Departamento Medicina Legal</t>
  </si>
  <si>
    <t>DISTRIBUCIÓN ABSOLUTA DEL NUMERO DE PERSONAS FALLECIDAS POR HOMICIDIO CULPOSO</t>
  </si>
  <si>
    <t>EN COSTA RICA, SEGÚN GENERO DE LA VICTIMA Y OFICINA POLICIAL QUE ATENDIO</t>
  </si>
  <si>
    <t xml:space="preserve">G E N E R O </t>
  </si>
  <si>
    <t>DISTRIBUCIÓN ABSOLUTA DEL NUMERO DE CASOS POR HOMICIDIO CULPOSO OCURRIDOS EN</t>
  </si>
  <si>
    <t>Continuación cuadro No.B.4</t>
  </si>
  <si>
    <t>Continuación cuadro No.B.5</t>
  </si>
  <si>
    <t>Continuación cuadro No.B.7</t>
  </si>
  <si>
    <t>Continuación cuadro No.B.13</t>
  </si>
  <si>
    <t>B.15</t>
  </si>
  <si>
    <t>Sección Inspecciones Oculares......</t>
  </si>
  <si>
    <t>SEGÚN PROVINCIA Y CANTON DE OCURRENCIA Y GENERO DE LA VICTIMA, DURANTE EL AÑO 2001</t>
  </si>
  <si>
    <t>GENERO</t>
  </si>
  <si>
    <t>SEGÚN PROVINCIA Y CANTON DE OCURRENCIA Y MODALIDAD DEL EVENTO, DURANTE EL AÑO 2001</t>
  </si>
  <si>
    <t>COSTA RICA, SEGÚN CAUSA DE MUERTE Y GENERO DE LA VICTIMA, DURANTE EL AÑO 2001</t>
  </si>
  <si>
    <t>CAUSA DE MUERTE</t>
  </si>
  <si>
    <t>Colisión vagoneta vs vagoneta......</t>
  </si>
  <si>
    <t>Colisión cuadraciclo vs paredón...</t>
  </si>
  <si>
    <t>Colisión cuadraciclo vs paredón....</t>
  </si>
  <si>
    <t>Golpe con plomada de pescar..................</t>
  </si>
  <si>
    <t>(en años cumplidos)</t>
  </si>
  <si>
    <t>MODALIDAD DEL ACCIDENTE</t>
  </si>
  <si>
    <t>EN COSTA RICA, SEGÚN GRUPO DE EDAD DE LA VICTIMA Y MODALIDAD DEL ACCIDENTE</t>
  </si>
  <si>
    <t>EN COSTA RICA, SEGÚN GENERO Y GRUPO DE EDAD DE LA VICTIMA, DURANTE EL AÑO 2001</t>
  </si>
  <si>
    <t>Delegaciones</t>
  </si>
  <si>
    <t>Subdelegaciones</t>
  </si>
  <si>
    <t>COSTA RICA, SEGÚN OFICINA POLICIAL QUE ATENDIO EL CASO, DURANTE EL AÑO 2001</t>
  </si>
  <si>
    <t>Continuación cuadro No.B.1</t>
  </si>
  <si>
    <t>Continuación cuadro No.B.2</t>
  </si>
  <si>
    <t>Continuación cuadro No.B.3</t>
  </si>
</sst>
</file>

<file path=xl/styles.xml><?xml version="1.0" encoding="utf-8"?>
<styleSheet xmlns="http://schemas.openxmlformats.org/spreadsheetml/2006/main">
  <numFmts count="1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</numFmts>
  <fonts count="9">
    <font>
      <sz val="10"/>
      <name val="Arial"/>
      <family val="0"/>
    </font>
    <font>
      <sz val="11"/>
      <name val="Courier New"/>
      <family val="3"/>
    </font>
    <font>
      <b/>
      <sz val="11"/>
      <name val="Courier New"/>
      <family val="3"/>
    </font>
    <font>
      <b/>
      <u val="single"/>
      <sz val="11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b/>
      <u val="single"/>
      <sz val="10"/>
      <name val="Courier New"/>
      <family val="3"/>
    </font>
    <font>
      <b/>
      <u val="double"/>
      <sz val="11"/>
      <name val="Courier New"/>
      <family val="3"/>
    </font>
    <font>
      <b/>
      <u val="double"/>
      <sz val="10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workbookViewId="0" topLeftCell="A59">
      <selection activeCell="A75" sqref="A75"/>
    </sheetView>
  </sheetViews>
  <sheetFormatPr defaultColWidth="11.421875" defaultRowHeight="12.75" customHeight="1"/>
  <cols>
    <col min="1" max="1" width="41.140625" style="1" customWidth="1"/>
    <col min="2" max="2" width="11.421875" style="1" customWidth="1"/>
    <col min="3" max="14" width="5.7109375" style="1" customWidth="1"/>
    <col min="15" max="16384" width="11.421875" style="1" customWidth="1"/>
  </cols>
  <sheetData>
    <row r="1" ht="12.75" customHeight="1">
      <c r="A1" s="6" t="s">
        <v>0</v>
      </c>
    </row>
    <row r="4" spans="1:14" ht="12.75" customHeight="1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2.75" customHeight="1">
      <c r="A5" s="44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7" ht="12.75" customHeight="1" thickBot="1"/>
    <row r="8" spans="1:14" ht="12.75" customHeight="1">
      <c r="A8" s="2"/>
      <c r="B8" s="2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 customHeight="1" thickBot="1">
      <c r="A9" s="5"/>
      <c r="B9" s="25" t="s">
        <v>4</v>
      </c>
      <c r="C9" s="45" t="s">
        <v>100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2" ht="12.75" customHeight="1">
      <c r="A10" s="5" t="s">
        <v>3</v>
      </c>
      <c r="B10" s="26"/>
    </row>
    <row r="11" spans="2:14" ht="12.75" customHeight="1">
      <c r="B11" s="26"/>
      <c r="C11" s="5" t="s">
        <v>5</v>
      </c>
      <c r="D11" s="5" t="s">
        <v>6</v>
      </c>
      <c r="E11" s="5" t="s">
        <v>7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5" t="s">
        <v>16</v>
      </c>
    </row>
    <row r="12" spans="1:14" ht="12.75" customHeight="1" thickBot="1">
      <c r="A12" s="3"/>
      <c r="B12" s="27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ht="12.75" customHeight="1">
      <c r="B13" s="26"/>
    </row>
    <row r="14" spans="1:14" ht="12.75" customHeight="1">
      <c r="A14" s="5" t="s">
        <v>4</v>
      </c>
      <c r="B14" s="30">
        <f aca="true" t="shared" si="0" ref="B14:N14">(B16+B51+B78+B87+B97+B110+B124)</f>
        <v>623</v>
      </c>
      <c r="C14" s="15">
        <f t="shared" si="0"/>
        <v>79</v>
      </c>
      <c r="D14" s="15">
        <f t="shared" si="0"/>
        <v>75</v>
      </c>
      <c r="E14" s="15">
        <f t="shared" si="0"/>
        <v>56</v>
      </c>
      <c r="F14" s="15">
        <f t="shared" si="0"/>
        <v>52</v>
      </c>
      <c r="G14" s="15">
        <f t="shared" si="0"/>
        <v>38</v>
      </c>
      <c r="H14" s="15">
        <f t="shared" si="0"/>
        <v>46</v>
      </c>
      <c r="I14" s="15">
        <f t="shared" si="0"/>
        <v>41</v>
      </c>
      <c r="J14" s="15">
        <f t="shared" si="0"/>
        <v>36</v>
      </c>
      <c r="K14" s="15">
        <f t="shared" si="0"/>
        <v>53</v>
      </c>
      <c r="L14" s="15">
        <f t="shared" si="0"/>
        <v>36</v>
      </c>
      <c r="M14" s="15">
        <f t="shared" si="0"/>
        <v>37</v>
      </c>
      <c r="N14" s="15">
        <f t="shared" si="0"/>
        <v>74</v>
      </c>
    </row>
    <row r="15" ht="12.75" customHeight="1">
      <c r="B15" s="26"/>
    </row>
    <row r="16" spans="1:14" ht="12.75" customHeight="1">
      <c r="A16" s="7" t="s">
        <v>101</v>
      </c>
      <c r="B16" s="28">
        <f aca="true" t="shared" si="1" ref="B16:N16">SUM(B20:B49)</f>
        <v>169</v>
      </c>
      <c r="C16" s="7">
        <f t="shared" si="1"/>
        <v>20</v>
      </c>
      <c r="D16" s="7">
        <f t="shared" si="1"/>
        <v>18</v>
      </c>
      <c r="E16" s="7">
        <f t="shared" si="1"/>
        <v>12</v>
      </c>
      <c r="F16" s="7">
        <f t="shared" si="1"/>
        <v>13</v>
      </c>
      <c r="G16" s="7">
        <f t="shared" si="1"/>
        <v>12</v>
      </c>
      <c r="H16" s="7">
        <f t="shared" si="1"/>
        <v>16</v>
      </c>
      <c r="I16" s="7">
        <f t="shared" si="1"/>
        <v>15</v>
      </c>
      <c r="J16" s="7">
        <f t="shared" si="1"/>
        <v>11</v>
      </c>
      <c r="K16" s="7">
        <f t="shared" si="1"/>
        <v>13</v>
      </c>
      <c r="L16" s="7">
        <f t="shared" si="1"/>
        <v>7</v>
      </c>
      <c r="M16" s="7">
        <f t="shared" si="1"/>
        <v>11</v>
      </c>
      <c r="N16" s="7">
        <f t="shared" si="1"/>
        <v>21</v>
      </c>
    </row>
    <row r="17" ht="12.75" customHeight="1">
      <c r="B17" s="26"/>
    </row>
    <row r="18" spans="1:14" ht="12.75" customHeight="1">
      <c r="A18" s="5" t="s">
        <v>102</v>
      </c>
      <c r="B18" s="28">
        <f aca="true" t="shared" si="2" ref="B18:N18">SUM(B20:B30)</f>
        <v>55</v>
      </c>
      <c r="C18" s="7">
        <f t="shared" si="2"/>
        <v>5</v>
      </c>
      <c r="D18" s="7">
        <f t="shared" si="2"/>
        <v>5</v>
      </c>
      <c r="E18" s="7">
        <f t="shared" si="2"/>
        <v>5</v>
      </c>
      <c r="F18" s="7">
        <f t="shared" si="2"/>
        <v>8</v>
      </c>
      <c r="G18" s="7">
        <f t="shared" si="2"/>
        <v>6</v>
      </c>
      <c r="H18" s="7">
        <f t="shared" si="2"/>
        <v>7</v>
      </c>
      <c r="I18" s="7">
        <f t="shared" si="2"/>
        <v>2</v>
      </c>
      <c r="J18" s="7">
        <f t="shared" si="2"/>
        <v>2</v>
      </c>
      <c r="K18" s="7">
        <f t="shared" si="2"/>
        <v>2</v>
      </c>
      <c r="L18" s="7">
        <f t="shared" si="2"/>
        <v>1</v>
      </c>
      <c r="M18" s="7">
        <f t="shared" si="2"/>
        <v>3</v>
      </c>
      <c r="N18" s="7">
        <f t="shared" si="2"/>
        <v>9</v>
      </c>
    </row>
    <row r="19" ht="12.75" customHeight="1">
      <c r="B19" s="26"/>
    </row>
    <row r="20" spans="1:14" ht="12.75" customHeight="1">
      <c r="A20" s="1" t="s">
        <v>29</v>
      </c>
      <c r="B20" s="29">
        <f aca="true" t="shared" si="3" ref="B20:B30">SUM(C20:N20)</f>
        <v>4</v>
      </c>
      <c r="C20" s="4">
        <v>0</v>
      </c>
      <c r="D20" s="4">
        <v>1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1</v>
      </c>
    </row>
    <row r="21" spans="1:14" ht="12.75" customHeight="1">
      <c r="A21" s="1" t="s">
        <v>99</v>
      </c>
      <c r="B21" s="29">
        <f t="shared" si="3"/>
        <v>1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1</v>
      </c>
    </row>
    <row r="22" spans="1:14" ht="12.75" customHeight="1">
      <c r="A22" s="1" t="s">
        <v>53</v>
      </c>
      <c r="B22" s="29">
        <f t="shared" si="3"/>
        <v>5</v>
      </c>
      <c r="C22" s="4">
        <v>0</v>
      </c>
      <c r="D22" s="4">
        <v>0</v>
      </c>
      <c r="E22" s="4">
        <v>1</v>
      </c>
      <c r="F22" s="4">
        <v>3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  <row r="23" spans="1:14" ht="12.75" customHeight="1">
      <c r="A23" s="1" t="s">
        <v>31</v>
      </c>
      <c r="B23" s="29">
        <f t="shared" si="3"/>
        <v>4</v>
      </c>
      <c r="C23" s="4">
        <v>0</v>
      </c>
      <c r="D23" s="4">
        <v>0</v>
      </c>
      <c r="E23" s="4">
        <v>1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2</v>
      </c>
    </row>
    <row r="24" spans="1:14" ht="12.75" customHeight="1">
      <c r="A24" s="1" t="s">
        <v>98</v>
      </c>
      <c r="B24" s="29">
        <f t="shared" si="3"/>
        <v>1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</row>
    <row r="25" spans="1:14" ht="12.75" customHeight="1">
      <c r="A25" s="1" t="s">
        <v>81</v>
      </c>
      <c r="B25" s="29">
        <f t="shared" si="3"/>
        <v>6</v>
      </c>
      <c r="C25" s="4">
        <v>1</v>
      </c>
      <c r="D25" s="4">
        <v>0</v>
      </c>
      <c r="E25" s="4">
        <v>1</v>
      </c>
      <c r="F25" s="4">
        <v>2</v>
      </c>
      <c r="G25" s="4">
        <v>0</v>
      </c>
      <c r="H25" s="4">
        <v>1</v>
      </c>
      <c r="I25" s="4">
        <v>0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</row>
    <row r="26" spans="1:14" ht="12.75" customHeight="1">
      <c r="A26" s="1" t="s">
        <v>56</v>
      </c>
      <c r="B26" s="29">
        <f t="shared" si="3"/>
        <v>11</v>
      </c>
      <c r="C26" s="4">
        <v>1</v>
      </c>
      <c r="D26" s="4">
        <v>2</v>
      </c>
      <c r="E26" s="4">
        <v>1</v>
      </c>
      <c r="F26" s="4">
        <v>1</v>
      </c>
      <c r="G26" s="4">
        <v>3</v>
      </c>
      <c r="H26" s="4">
        <v>0</v>
      </c>
      <c r="I26" s="4">
        <v>0</v>
      </c>
      <c r="J26" s="4">
        <v>2</v>
      </c>
      <c r="K26" s="4">
        <v>0</v>
      </c>
      <c r="L26" s="4">
        <v>0</v>
      </c>
      <c r="M26" s="4">
        <v>0</v>
      </c>
      <c r="N26" s="4">
        <v>1</v>
      </c>
    </row>
    <row r="27" spans="1:14" ht="12.75" customHeight="1">
      <c r="A27" s="1" t="s">
        <v>60</v>
      </c>
      <c r="B27" s="29">
        <f t="shared" si="3"/>
        <v>1</v>
      </c>
      <c r="C27" s="4">
        <v>0</v>
      </c>
      <c r="D27" s="4">
        <v>0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</row>
    <row r="28" spans="1:14" ht="12.75" customHeight="1">
      <c r="A28" s="1" t="s">
        <v>75</v>
      </c>
      <c r="B28" s="29">
        <f t="shared" si="3"/>
        <v>10</v>
      </c>
      <c r="C28" s="4">
        <v>2</v>
      </c>
      <c r="D28" s="4">
        <v>0</v>
      </c>
      <c r="E28" s="4">
        <v>0</v>
      </c>
      <c r="F28" s="4">
        <v>1</v>
      </c>
      <c r="G28" s="4">
        <v>3</v>
      </c>
      <c r="H28" s="4">
        <v>3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1</v>
      </c>
    </row>
    <row r="29" spans="1:14" ht="12.75" customHeight="1">
      <c r="A29" s="1" t="s">
        <v>52</v>
      </c>
      <c r="B29" s="29">
        <f t="shared" si="3"/>
        <v>7</v>
      </c>
      <c r="C29" s="4">
        <v>0</v>
      </c>
      <c r="D29" s="4">
        <v>1</v>
      </c>
      <c r="E29" s="4">
        <v>0</v>
      </c>
      <c r="F29" s="4">
        <v>0</v>
      </c>
      <c r="G29" s="4">
        <v>0</v>
      </c>
      <c r="H29" s="4">
        <v>1</v>
      </c>
      <c r="I29" s="4">
        <v>1</v>
      </c>
      <c r="J29" s="4">
        <v>0</v>
      </c>
      <c r="K29" s="4">
        <v>0</v>
      </c>
      <c r="L29" s="4">
        <v>0</v>
      </c>
      <c r="M29" s="4">
        <v>2</v>
      </c>
      <c r="N29" s="4">
        <v>2</v>
      </c>
    </row>
    <row r="30" spans="1:14" ht="12.75" customHeight="1">
      <c r="A30" s="1" t="s">
        <v>85</v>
      </c>
      <c r="B30" s="29">
        <f t="shared" si="3"/>
        <v>5</v>
      </c>
      <c r="C30" s="4">
        <v>1</v>
      </c>
      <c r="D30" s="4">
        <v>1</v>
      </c>
      <c r="E30" s="4">
        <v>0</v>
      </c>
      <c r="F30" s="4">
        <v>0</v>
      </c>
      <c r="G30" s="4">
        <v>0</v>
      </c>
      <c r="H30" s="4">
        <v>1</v>
      </c>
      <c r="I30" s="4">
        <v>0</v>
      </c>
      <c r="J30" s="4">
        <v>0</v>
      </c>
      <c r="K30" s="4">
        <v>0</v>
      </c>
      <c r="L30" s="4">
        <v>1</v>
      </c>
      <c r="M30" s="4">
        <v>1</v>
      </c>
      <c r="N30" s="4">
        <v>0</v>
      </c>
    </row>
    <row r="31" ht="12.75" customHeight="1">
      <c r="B31" s="26"/>
    </row>
    <row r="32" spans="1:14" ht="12.75" customHeight="1">
      <c r="A32" s="1" t="s">
        <v>43</v>
      </c>
      <c r="B32" s="29">
        <f aca="true" t="shared" si="4" ref="B32:B49">SUM(C32:N32)</f>
        <v>4</v>
      </c>
      <c r="C32" s="4">
        <v>2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1</v>
      </c>
      <c r="L32" s="4">
        <v>0</v>
      </c>
      <c r="M32" s="4">
        <v>1</v>
      </c>
      <c r="N32" s="4">
        <v>0</v>
      </c>
    </row>
    <row r="33" spans="1:14" ht="12.75" customHeight="1">
      <c r="A33" s="1" t="s">
        <v>41</v>
      </c>
      <c r="B33" s="29">
        <f t="shared" si="4"/>
        <v>15</v>
      </c>
      <c r="C33" s="4">
        <v>1</v>
      </c>
      <c r="D33" s="4">
        <v>3</v>
      </c>
      <c r="E33" s="4">
        <v>0</v>
      </c>
      <c r="F33" s="4">
        <v>0</v>
      </c>
      <c r="G33" s="4">
        <v>0</v>
      </c>
      <c r="H33" s="4">
        <v>1</v>
      </c>
      <c r="I33" s="4">
        <v>1</v>
      </c>
      <c r="J33" s="4">
        <v>3</v>
      </c>
      <c r="K33" s="4">
        <v>4</v>
      </c>
      <c r="L33" s="4">
        <v>0</v>
      </c>
      <c r="M33" s="4">
        <v>1</v>
      </c>
      <c r="N33" s="4">
        <v>1</v>
      </c>
    </row>
    <row r="34" spans="1:14" ht="12.75" customHeight="1">
      <c r="A34" s="1" t="s">
        <v>79</v>
      </c>
      <c r="B34" s="29">
        <f t="shared" si="4"/>
        <v>5</v>
      </c>
      <c r="C34" s="4">
        <v>1</v>
      </c>
      <c r="D34" s="4">
        <v>0</v>
      </c>
      <c r="E34" s="4">
        <v>1</v>
      </c>
      <c r="F34" s="4">
        <v>0</v>
      </c>
      <c r="G34" s="4">
        <v>0</v>
      </c>
      <c r="H34" s="4">
        <v>1</v>
      </c>
      <c r="I34" s="4">
        <v>1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</row>
    <row r="35" spans="1:14" ht="12.75" customHeight="1">
      <c r="A35" s="1" t="s">
        <v>92</v>
      </c>
      <c r="B35" s="29">
        <f t="shared" si="4"/>
        <v>2</v>
      </c>
      <c r="C35" s="4">
        <v>0</v>
      </c>
      <c r="D35" s="4">
        <v>0</v>
      </c>
      <c r="E35" s="4">
        <v>1</v>
      </c>
      <c r="F35" s="4">
        <v>1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</row>
    <row r="36" spans="1:14" ht="12.75" customHeight="1">
      <c r="A36" s="1" t="s">
        <v>22</v>
      </c>
      <c r="B36" s="29">
        <f t="shared" si="4"/>
        <v>5</v>
      </c>
      <c r="C36" s="4">
        <v>0</v>
      </c>
      <c r="D36" s="4">
        <v>1</v>
      </c>
      <c r="E36" s="4">
        <v>0</v>
      </c>
      <c r="F36" s="4">
        <v>0</v>
      </c>
      <c r="G36" s="4">
        <v>0</v>
      </c>
      <c r="H36" s="4">
        <v>1</v>
      </c>
      <c r="I36" s="4">
        <v>0</v>
      </c>
      <c r="J36" s="4">
        <v>0</v>
      </c>
      <c r="K36" s="4">
        <v>2</v>
      </c>
      <c r="L36" s="4">
        <v>0</v>
      </c>
      <c r="M36" s="4">
        <v>0</v>
      </c>
      <c r="N36" s="4">
        <v>1</v>
      </c>
    </row>
    <row r="37" spans="1:14" ht="12.75" customHeight="1">
      <c r="A37" s="1" t="s">
        <v>64</v>
      </c>
      <c r="B37" s="29">
        <f t="shared" si="4"/>
        <v>2</v>
      </c>
      <c r="C37" s="4">
        <v>0</v>
      </c>
      <c r="D37" s="4">
        <v>0</v>
      </c>
      <c r="E37" s="4">
        <v>1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1</v>
      </c>
      <c r="M37" s="4">
        <v>0</v>
      </c>
      <c r="N37" s="4">
        <v>0</v>
      </c>
    </row>
    <row r="38" spans="1:14" ht="12.75" customHeight="1">
      <c r="A38" s="1" t="s">
        <v>47</v>
      </c>
      <c r="B38" s="29">
        <f t="shared" si="4"/>
        <v>5</v>
      </c>
      <c r="C38" s="4">
        <v>0</v>
      </c>
      <c r="D38" s="4">
        <v>0</v>
      </c>
      <c r="E38" s="4">
        <v>0</v>
      </c>
      <c r="F38" s="4">
        <v>1</v>
      </c>
      <c r="G38" s="4">
        <v>0</v>
      </c>
      <c r="H38" s="4">
        <v>0</v>
      </c>
      <c r="I38" s="4">
        <v>1</v>
      </c>
      <c r="J38" s="4">
        <v>0</v>
      </c>
      <c r="K38" s="4">
        <v>1</v>
      </c>
      <c r="L38" s="4">
        <v>0</v>
      </c>
      <c r="M38" s="4">
        <v>1</v>
      </c>
      <c r="N38" s="4">
        <v>1</v>
      </c>
    </row>
    <row r="39" spans="1:14" ht="12.75" customHeight="1">
      <c r="A39" s="1" t="s">
        <v>86</v>
      </c>
      <c r="B39" s="29">
        <f t="shared" si="4"/>
        <v>11</v>
      </c>
      <c r="C39" s="4">
        <v>4</v>
      </c>
      <c r="D39" s="4">
        <v>3</v>
      </c>
      <c r="E39" s="4">
        <v>1</v>
      </c>
      <c r="F39" s="4">
        <v>0</v>
      </c>
      <c r="G39" s="4">
        <v>0</v>
      </c>
      <c r="H39" s="4">
        <v>0</v>
      </c>
      <c r="I39" s="4">
        <v>2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</row>
    <row r="40" spans="1:14" ht="12.75" customHeight="1">
      <c r="A40" s="1" t="s">
        <v>20</v>
      </c>
      <c r="B40" s="29">
        <f t="shared" si="4"/>
        <v>7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1</v>
      </c>
      <c r="I40" s="4">
        <v>2</v>
      </c>
      <c r="J40" s="4">
        <v>0</v>
      </c>
      <c r="K40" s="4">
        <v>1</v>
      </c>
      <c r="L40" s="4">
        <v>0</v>
      </c>
      <c r="M40" s="4">
        <v>0</v>
      </c>
      <c r="N40" s="4">
        <v>3</v>
      </c>
    </row>
    <row r="41" spans="1:14" ht="12.75" customHeight="1">
      <c r="A41" s="1" t="s">
        <v>37</v>
      </c>
      <c r="B41" s="29">
        <f t="shared" si="4"/>
        <v>11</v>
      </c>
      <c r="C41" s="4">
        <v>2</v>
      </c>
      <c r="D41" s="4">
        <v>1</v>
      </c>
      <c r="E41" s="4">
        <v>0</v>
      </c>
      <c r="F41" s="4">
        <v>0</v>
      </c>
      <c r="G41" s="4">
        <v>0</v>
      </c>
      <c r="H41" s="4">
        <v>2</v>
      </c>
      <c r="I41" s="4">
        <v>1</v>
      </c>
      <c r="J41" s="4">
        <v>1</v>
      </c>
      <c r="K41" s="4">
        <v>0</v>
      </c>
      <c r="L41" s="4">
        <v>2</v>
      </c>
      <c r="M41" s="4">
        <v>1</v>
      </c>
      <c r="N41" s="4">
        <v>1</v>
      </c>
    </row>
    <row r="42" spans="1:14" ht="12.75" customHeight="1">
      <c r="A42" s="1" t="s">
        <v>18</v>
      </c>
      <c r="B42" s="29">
        <f t="shared" si="4"/>
        <v>1</v>
      </c>
      <c r="C42" s="4">
        <v>1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</row>
    <row r="43" spans="1:14" ht="12.75" customHeight="1">
      <c r="A43" s="1" t="s">
        <v>93</v>
      </c>
      <c r="B43" s="29">
        <f t="shared" si="4"/>
        <v>7</v>
      </c>
      <c r="C43" s="4">
        <v>2</v>
      </c>
      <c r="D43" s="4">
        <v>0</v>
      </c>
      <c r="E43" s="4">
        <v>0</v>
      </c>
      <c r="F43" s="4">
        <v>0</v>
      </c>
      <c r="G43" s="4">
        <v>2</v>
      </c>
      <c r="H43" s="4">
        <v>1</v>
      </c>
      <c r="I43" s="4">
        <v>1</v>
      </c>
      <c r="J43" s="4">
        <v>0</v>
      </c>
      <c r="K43" s="4">
        <v>0</v>
      </c>
      <c r="L43" s="4">
        <v>1</v>
      </c>
      <c r="M43" s="4">
        <v>0</v>
      </c>
      <c r="N43" s="4">
        <v>0</v>
      </c>
    </row>
    <row r="44" spans="1:14" ht="12.75" customHeight="1">
      <c r="A44" s="1" t="s">
        <v>65</v>
      </c>
      <c r="B44" s="29">
        <f t="shared" si="4"/>
        <v>5</v>
      </c>
      <c r="C44" s="4">
        <v>0</v>
      </c>
      <c r="D44" s="4">
        <v>0</v>
      </c>
      <c r="E44" s="4">
        <v>0</v>
      </c>
      <c r="F44" s="4">
        <v>1</v>
      </c>
      <c r="G44" s="4">
        <v>1</v>
      </c>
      <c r="H44" s="4">
        <v>1</v>
      </c>
      <c r="I44" s="4">
        <v>0</v>
      </c>
      <c r="J44" s="4">
        <v>1</v>
      </c>
      <c r="K44" s="4">
        <v>0</v>
      </c>
      <c r="L44" s="4">
        <v>1</v>
      </c>
      <c r="M44" s="4">
        <v>0</v>
      </c>
      <c r="N44" s="4">
        <v>0</v>
      </c>
    </row>
    <row r="45" spans="1:14" ht="12.75" customHeight="1">
      <c r="A45" s="1" t="s">
        <v>62</v>
      </c>
      <c r="B45" s="29">
        <f t="shared" si="4"/>
        <v>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1</v>
      </c>
      <c r="J45" s="4">
        <v>0</v>
      </c>
      <c r="K45" s="4">
        <v>1</v>
      </c>
      <c r="L45" s="4">
        <v>0</v>
      </c>
      <c r="M45" s="4">
        <v>0</v>
      </c>
      <c r="N45" s="4">
        <v>0</v>
      </c>
    </row>
    <row r="46" spans="1:14" ht="12.75" customHeight="1">
      <c r="A46" s="1" t="s">
        <v>96</v>
      </c>
      <c r="B46" s="29">
        <f t="shared" si="4"/>
        <v>1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</row>
    <row r="47" spans="1:14" ht="12.75" customHeight="1">
      <c r="A47" s="1" t="s">
        <v>40</v>
      </c>
      <c r="B47" s="29">
        <f t="shared" si="4"/>
        <v>3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2</v>
      </c>
      <c r="N47" s="4">
        <v>1</v>
      </c>
    </row>
    <row r="48" spans="1:14" ht="12.75" customHeight="1">
      <c r="A48" s="1" t="s">
        <v>76</v>
      </c>
      <c r="B48" s="29">
        <f t="shared" si="4"/>
        <v>26</v>
      </c>
      <c r="C48" s="4">
        <v>2</v>
      </c>
      <c r="D48" s="4">
        <v>5</v>
      </c>
      <c r="E48" s="4">
        <v>3</v>
      </c>
      <c r="F48" s="4">
        <v>0</v>
      </c>
      <c r="G48" s="4">
        <v>3</v>
      </c>
      <c r="H48" s="4">
        <v>0</v>
      </c>
      <c r="I48" s="4">
        <v>3</v>
      </c>
      <c r="J48" s="4">
        <v>3</v>
      </c>
      <c r="K48" s="4">
        <v>0</v>
      </c>
      <c r="L48" s="4">
        <v>1</v>
      </c>
      <c r="M48" s="4">
        <v>2</v>
      </c>
      <c r="N48" s="4">
        <v>4</v>
      </c>
    </row>
    <row r="49" spans="1:14" ht="12.75" customHeight="1">
      <c r="A49" s="1" t="s">
        <v>57</v>
      </c>
      <c r="B49" s="29">
        <f t="shared" si="4"/>
        <v>2</v>
      </c>
      <c r="C49" s="4">
        <v>0</v>
      </c>
      <c r="D49" s="4">
        <v>0</v>
      </c>
      <c r="E49" s="4">
        <v>0</v>
      </c>
      <c r="F49" s="4">
        <v>2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</row>
    <row r="50" ht="12.75" customHeight="1">
      <c r="B50" s="26"/>
    </row>
    <row r="51" spans="1:14" ht="12.75" customHeight="1">
      <c r="A51" s="7" t="s">
        <v>103</v>
      </c>
      <c r="B51" s="28">
        <f aca="true" t="shared" si="5" ref="B51:N51">SUM(B53:B66)</f>
        <v>117</v>
      </c>
      <c r="C51" s="7">
        <f t="shared" si="5"/>
        <v>20</v>
      </c>
      <c r="D51" s="7">
        <f t="shared" si="5"/>
        <v>15</v>
      </c>
      <c r="E51" s="7">
        <f t="shared" si="5"/>
        <v>11</v>
      </c>
      <c r="F51" s="7">
        <f t="shared" si="5"/>
        <v>17</v>
      </c>
      <c r="G51" s="7">
        <f t="shared" si="5"/>
        <v>7</v>
      </c>
      <c r="H51" s="7">
        <f t="shared" si="5"/>
        <v>3</v>
      </c>
      <c r="I51" s="7">
        <f t="shared" si="5"/>
        <v>9</v>
      </c>
      <c r="J51" s="7">
        <f t="shared" si="5"/>
        <v>1</v>
      </c>
      <c r="K51" s="7">
        <f t="shared" si="5"/>
        <v>12</v>
      </c>
      <c r="L51" s="7">
        <f t="shared" si="5"/>
        <v>6</v>
      </c>
      <c r="M51" s="7">
        <f t="shared" si="5"/>
        <v>5</v>
      </c>
      <c r="N51" s="7">
        <f t="shared" si="5"/>
        <v>11</v>
      </c>
    </row>
    <row r="52" spans="2:14" ht="12.75" customHeight="1">
      <c r="B52" s="29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2.75" customHeight="1">
      <c r="A53" s="1" t="s">
        <v>32</v>
      </c>
      <c r="B53" s="29">
        <f aca="true" t="shared" si="6" ref="B53:B66">SUM(C53:N53)</f>
        <v>43</v>
      </c>
      <c r="C53" s="4">
        <v>10</v>
      </c>
      <c r="D53" s="4">
        <v>4</v>
      </c>
      <c r="E53" s="4">
        <v>6</v>
      </c>
      <c r="F53" s="4">
        <v>6</v>
      </c>
      <c r="G53" s="4">
        <v>4</v>
      </c>
      <c r="H53" s="4">
        <v>2</v>
      </c>
      <c r="I53" s="4">
        <v>3</v>
      </c>
      <c r="J53" s="4">
        <v>1</v>
      </c>
      <c r="K53" s="4">
        <v>2</v>
      </c>
      <c r="L53" s="4">
        <v>0</v>
      </c>
      <c r="M53" s="4">
        <v>2</v>
      </c>
      <c r="N53" s="4">
        <v>3</v>
      </c>
    </row>
    <row r="54" spans="1:14" ht="12.75" customHeight="1">
      <c r="A54" s="1" t="s">
        <v>84</v>
      </c>
      <c r="B54" s="29">
        <f t="shared" si="6"/>
        <v>11</v>
      </c>
      <c r="C54" s="4">
        <v>2</v>
      </c>
      <c r="D54" s="4">
        <v>4</v>
      </c>
      <c r="E54" s="4">
        <v>2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1</v>
      </c>
      <c r="L54" s="4">
        <v>0</v>
      </c>
      <c r="M54" s="4">
        <v>0</v>
      </c>
      <c r="N54" s="4">
        <v>2</v>
      </c>
    </row>
    <row r="55" spans="1:14" ht="12.75" customHeight="1">
      <c r="A55" s="1" t="s">
        <v>49</v>
      </c>
      <c r="B55" s="29">
        <f t="shared" si="6"/>
        <v>9</v>
      </c>
      <c r="C55" s="4">
        <v>1</v>
      </c>
      <c r="D55" s="4">
        <v>1</v>
      </c>
      <c r="E55" s="4">
        <v>0</v>
      </c>
      <c r="F55" s="4">
        <v>0</v>
      </c>
      <c r="G55" s="4">
        <v>1</v>
      </c>
      <c r="H55" s="4">
        <v>0</v>
      </c>
      <c r="I55" s="4">
        <v>1</v>
      </c>
      <c r="J55" s="4">
        <v>0</v>
      </c>
      <c r="K55" s="4">
        <v>1</v>
      </c>
      <c r="L55" s="4">
        <v>2</v>
      </c>
      <c r="M55" s="4">
        <v>1</v>
      </c>
      <c r="N55" s="4">
        <v>1</v>
      </c>
    </row>
    <row r="56" spans="1:14" ht="12.75" customHeight="1">
      <c r="A56" s="1" t="s">
        <v>82</v>
      </c>
      <c r="B56" s="29">
        <f t="shared" si="6"/>
        <v>1</v>
      </c>
      <c r="C56" s="4">
        <v>0</v>
      </c>
      <c r="D56" s="4">
        <v>1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</row>
    <row r="57" spans="1:14" ht="12.75" customHeight="1">
      <c r="A57" s="1" t="s">
        <v>23</v>
      </c>
      <c r="B57" s="29">
        <f t="shared" si="6"/>
        <v>2</v>
      </c>
      <c r="C57" s="4">
        <v>1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1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</row>
    <row r="58" spans="1:14" ht="12.75" customHeight="1">
      <c r="A58" s="1" t="s">
        <v>67</v>
      </c>
      <c r="B58" s="29">
        <f t="shared" si="6"/>
        <v>7</v>
      </c>
      <c r="C58" s="4">
        <v>2</v>
      </c>
      <c r="D58" s="4">
        <v>2</v>
      </c>
      <c r="E58" s="4">
        <v>2</v>
      </c>
      <c r="F58" s="4">
        <v>1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</row>
    <row r="59" spans="1:14" ht="12.75" customHeight="1">
      <c r="A59" s="1" t="s">
        <v>72</v>
      </c>
      <c r="B59" s="29">
        <f t="shared" si="6"/>
        <v>8</v>
      </c>
      <c r="C59" s="4">
        <v>0</v>
      </c>
      <c r="D59" s="4">
        <v>1</v>
      </c>
      <c r="E59" s="4">
        <v>0</v>
      </c>
      <c r="F59" s="4">
        <v>6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1</v>
      </c>
      <c r="N59" s="4">
        <v>0</v>
      </c>
    </row>
    <row r="60" spans="1:14" ht="12.75" customHeight="1">
      <c r="A60" s="1" t="s">
        <v>77</v>
      </c>
      <c r="B60" s="29">
        <f t="shared" si="6"/>
        <v>1</v>
      </c>
      <c r="C60" s="4">
        <v>1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</row>
    <row r="61" spans="1:14" ht="12.75" customHeight="1">
      <c r="A61" s="1" t="s">
        <v>70</v>
      </c>
      <c r="B61" s="29">
        <f t="shared" si="6"/>
        <v>2</v>
      </c>
      <c r="C61" s="4">
        <v>0</v>
      </c>
      <c r="D61" s="4">
        <v>0</v>
      </c>
      <c r="E61" s="4">
        <v>0</v>
      </c>
      <c r="F61" s="4">
        <v>1</v>
      </c>
      <c r="G61" s="4">
        <v>1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</row>
    <row r="62" spans="1:14" ht="12.75" customHeight="1">
      <c r="A62" s="1" t="s">
        <v>80</v>
      </c>
      <c r="B62" s="29">
        <f t="shared" si="6"/>
        <v>18</v>
      </c>
      <c r="C62" s="4">
        <v>3</v>
      </c>
      <c r="D62" s="4">
        <v>2</v>
      </c>
      <c r="E62" s="4">
        <v>0</v>
      </c>
      <c r="F62" s="4">
        <v>1</v>
      </c>
      <c r="G62" s="4">
        <v>1</v>
      </c>
      <c r="H62" s="4">
        <v>1</v>
      </c>
      <c r="I62" s="4">
        <v>2</v>
      </c>
      <c r="J62" s="4">
        <v>0</v>
      </c>
      <c r="K62" s="4">
        <v>3</v>
      </c>
      <c r="L62" s="4">
        <v>2</v>
      </c>
      <c r="M62" s="4">
        <v>0</v>
      </c>
      <c r="N62" s="4">
        <v>3</v>
      </c>
    </row>
    <row r="63" spans="1:14" ht="12.75" customHeight="1">
      <c r="A63" s="1" t="s">
        <v>21</v>
      </c>
      <c r="B63" s="29">
        <f t="shared" si="6"/>
        <v>3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2</v>
      </c>
      <c r="J63" s="4">
        <v>0</v>
      </c>
      <c r="K63" s="4">
        <v>0</v>
      </c>
      <c r="L63" s="4">
        <v>0</v>
      </c>
      <c r="M63" s="4">
        <v>0</v>
      </c>
      <c r="N63" s="4">
        <v>1</v>
      </c>
    </row>
    <row r="64" spans="1:14" ht="12.75" customHeight="1">
      <c r="A64" s="1" t="s">
        <v>97</v>
      </c>
      <c r="B64" s="29">
        <f t="shared" si="6"/>
        <v>1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1</v>
      </c>
      <c r="L64" s="4">
        <v>0</v>
      </c>
      <c r="M64" s="4">
        <v>0</v>
      </c>
      <c r="N64" s="4">
        <v>0</v>
      </c>
    </row>
    <row r="65" spans="1:14" ht="12.75" customHeight="1">
      <c r="A65" s="1" t="s">
        <v>59</v>
      </c>
      <c r="B65" s="29">
        <f t="shared" si="6"/>
        <v>5</v>
      </c>
      <c r="C65" s="4">
        <v>0</v>
      </c>
      <c r="D65" s="4">
        <v>0</v>
      </c>
      <c r="E65" s="4">
        <v>0</v>
      </c>
      <c r="F65" s="4">
        <v>1</v>
      </c>
      <c r="G65" s="4">
        <v>0</v>
      </c>
      <c r="H65" s="4">
        <v>0</v>
      </c>
      <c r="I65" s="4">
        <v>0</v>
      </c>
      <c r="J65" s="4">
        <v>0</v>
      </c>
      <c r="K65" s="4">
        <v>2</v>
      </c>
      <c r="L65" s="4">
        <v>0</v>
      </c>
      <c r="M65" s="4">
        <v>1</v>
      </c>
      <c r="N65" s="4">
        <v>1</v>
      </c>
    </row>
    <row r="66" spans="1:14" ht="12.75" customHeight="1">
      <c r="A66" s="1" t="s">
        <v>51</v>
      </c>
      <c r="B66" s="29">
        <f t="shared" si="6"/>
        <v>6</v>
      </c>
      <c r="C66" s="4">
        <v>0</v>
      </c>
      <c r="D66" s="4">
        <v>0</v>
      </c>
      <c r="E66" s="4">
        <v>1</v>
      </c>
      <c r="F66" s="4">
        <v>1</v>
      </c>
      <c r="G66" s="4">
        <v>0</v>
      </c>
      <c r="H66" s="4">
        <v>0</v>
      </c>
      <c r="I66" s="4">
        <v>0</v>
      </c>
      <c r="J66" s="4">
        <v>0</v>
      </c>
      <c r="K66" s="4">
        <v>2</v>
      </c>
      <c r="L66" s="4">
        <v>2</v>
      </c>
      <c r="M66" s="4">
        <v>0</v>
      </c>
      <c r="N66" s="4">
        <v>0</v>
      </c>
    </row>
    <row r="71" ht="12.75" customHeight="1" thickBot="1">
      <c r="A71" s="6" t="s">
        <v>354</v>
      </c>
    </row>
    <row r="72" spans="1:14" ht="12.75" customHeight="1">
      <c r="A72" s="2"/>
      <c r="B72" s="2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 customHeight="1" thickBot="1">
      <c r="A73" s="5"/>
      <c r="B73" s="25" t="s">
        <v>4</v>
      </c>
      <c r="C73" s="45" t="s">
        <v>100</v>
      </c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2" ht="12.75" customHeight="1">
      <c r="A74" s="5" t="s">
        <v>3</v>
      </c>
      <c r="B74" s="26"/>
    </row>
    <row r="75" spans="2:14" ht="12.75" customHeight="1">
      <c r="B75" s="26"/>
      <c r="C75" s="5" t="s">
        <v>5</v>
      </c>
      <c r="D75" s="5" t="s">
        <v>6</v>
      </c>
      <c r="E75" s="5" t="s">
        <v>7</v>
      </c>
      <c r="F75" s="5" t="s">
        <v>8</v>
      </c>
      <c r="G75" s="5" t="s">
        <v>9</v>
      </c>
      <c r="H75" s="5" t="s">
        <v>10</v>
      </c>
      <c r="I75" s="5" t="s">
        <v>11</v>
      </c>
      <c r="J75" s="5" t="s">
        <v>12</v>
      </c>
      <c r="K75" s="5" t="s">
        <v>13</v>
      </c>
      <c r="L75" s="5" t="s">
        <v>14</v>
      </c>
      <c r="M75" s="5" t="s">
        <v>15</v>
      </c>
      <c r="N75" s="5" t="s">
        <v>16</v>
      </c>
    </row>
    <row r="76" spans="1:14" ht="12.75" customHeight="1" thickBot="1">
      <c r="A76" s="3"/>
      <c r="B76" s="27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ht="12.75" customHeight="1">
      <c r="B77" s="26"/>
    </row>
    <row r="78" spans="1:14" ht="12.75" customHeight="1">
      <c r="A78" s="7" t="s">
        <v>104</v>
      </c>
      <c r="B78" s="28">
        <f aca="true" t="shared" si="7" ref="B78:N78">SUM(B80:B85)</f>
        <v>49</v>
      </c>
      <c r="C78" s="7">
        <f t="shared" si="7"/>
        <v>3</v>
      </c>
      <c r="D78" s="7">
        <f t="shared" si="7"/>
        <v>8</v>
      </c>
      <c r="E78" s="7">
        <f t="shared" si="7"/>
        <v>6</v>
      </c>
      <c r="F78" s="7">
        <f t="shared" si="7"/>
        <v>3</v>
      </c>
      <c r="G78" s="7">
        <f t="shared" si="7"/>
        <v>2</v>
      </c>
      <c r="H78" s="7">
        <f t="shared" si="7"/>
        <v>3</v>
      </c>
      <c r="I78" s="7">
        <f t="shared" si="7"/>
        <v>2</v>
      </c>
      <c r="J78" s="7">
        <f t="shared" si="7"/>
        <v>4</v>
      </c>
      <c r="K78" s="7">
        <f t="shared" si="7"/>
        <v>1</v>
      </c>
      <c r="L78" s="7">
        <f t="shared" si="7"/>
        <v>4</v>
      </c>
      <c r="M78" s="7">
        <f t="shared" si="7"/>
        <v>10</v>
      </c>
      <c r="N78" s="7">
        <f t="shared" si="7"/>
        <v>3</v>
      </c>
    </row>
    <row r="79" spans="2:14" ht="12.75" customHeight="1">
      <c r="B79" s="29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2.75" customHeight="1">
      <c r="A80" s="1" t="s">
        <v>33</v>
      </c>
      <c r="B80" s="29">
        <f aca="true" t="shared" si="8" ref="B80:B85">SUM(C80:N80)</f>
        <v>24</v>
      </c>
      <c r="C80" s="4">
        <v>1</v>
      </c>
      <c r="D80" s="4">
        <v>3</v>
      </c>
      <c r="E80" s="4">
        <v>2</v>
      </c>
      <c r="F80" s="4">
        <v>2</v>
      </c>
      <c r="G80" s="4">
        <v>2</v>
      </c>
      <c r="H80" s="4">
        <v>2</v>
      </c>
      <c r="I80" s="4">
        <v>1</v>
      </c>
      <c r="J80" s="4">
        <v>1</v>
      </c>
      <c r="K80" s="4">
        <v>1</v>
      </c>
      <c r="L80" s="4">
        <v>4</v>
      </c>
      <c r="M80" s="4">
        <v>4</v>
      </c>
      <c r="N80" s="4">
        <v>1</v>
      </c>
    </row>
    <row r="81" spans="1:14" ht="12.75" customHeight="1">
      <c r="A81" s="1" t="s">
        <v>73</v>
      </c>
      <c r="B81" s="29">
        <f t="shared" si="8"/>
        <v>1</v>
      </c>
      <c r="C81" s="4">
        <v>1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</row>
    <row r="82" spans="1:14" ht="12.75" customHeight="1">
      <c r="A82" s="1" t="s">
        <v>55</v>
      </c>
      <c r="B82" s="29">
        <f t="shared" si="8"/>
        <v>9</v>
      </c>
      <c r="C82" s="4">
        <v>1</v>
      </c>
      <c r="D82" s="4">
        <v>1</v>
      </c>
      <c r="E82" s="4">
        <v>2</v>
      </c>
      <c r="F82" s="4">
        <v>1</v>
      </c>
      <c r="G82" s="4">
        <v>0</v>
      </c>
      <c r="H82" s="4">
        <v>0</v>
      </c>
      <c r="I82" s="4">
        <v>0</v>
      </c>
      <c r="J82" s="4">
        <v>2</v>
      </c>
      <c r="K82" s="4">
        <v>0</v>
      </c>
      <c r="L82" s="4">
        <v>0</v>
      </c>
      <c r="M82" s="4">
        <v>1</v>
      </c>
      <c r="N82" s="4">
        <v>1</v>
      </c>
    </row>
    <row r="83" spans="1:14" ht="12.75" customHeight="1">
      <c r="A83" s="1" t="s">
        <v>95</v>
      </c>
      <c r="B83" s="29">
        <f t="shared" si="8"/>
        <v>6</v>
      </c>
      <c r="C83" s="4">
        <v>0</v>
      </c>
      <c r="D83" s="4">
        <v>3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1</v>
      </c>
      <c r="K83" s="4">
        <v>0</v>
      </c>
      <c r="L83" s="4">
        <v>0</v>
      </c>
      <c r="M83" s="4">
        <v>2</v>
      </c>
      <c r="N83" s="4">
        <v>0</v>
      </c>
    </row>
    <row r="84" spans="1:14" ht="12.75" customHeight="1">
      <c r="A84" s="1" t="s">
        <v>69</v>
      </c>
      <c r="B84" s="29">
        <f t="shared" si="8"/>
        <v>1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1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</row>
    <row r="85" spans="1:14" ht="12.75" customHeight="1">
      <c r="A85" s="1" t="s">
        <v>42</v>
      </c>
      <c r="B85" s="29">
        <f t="shared" si="8"/>
        <v>8</v>
      </c>
      <c r="C85" s="4">
        <v>0</v>
      </c>
      <c r="D85" s="4">
        <v>1</v>
      </c>
      <c r="E85" s="4">
        <v>2</v>
      </c>
      <c r="F85" s="4">
        <v>0</v>
      </c>
      <c r="G85" s="4">
        <v>0</v>
      </c>
      <c r="H85" s="4">
        <v>1</v>
      </c>
      <c r="I85" s="4">
        <v>0</v>
      </c>
      <c r="J85" s="4">
        <v>0</v>
      </c>
      <c r="K85" s="4">
        <v>0</v>
      </c>
      <c r="L85" s="4">
        <v>0</v>
      </c>
      <c r="M85" s="4">
        <v>3</v>
      </c>
      <c r="N85" s="4">
        <v>1</v>
      </c>
    </row>
    <row r="86" ht="12.75" customHeight="1">
      <c r="B86" s="26"/>
    </row>
    <row r="87" spans="1:14" ht="12.75" customHeight="1">
      <c r="A87" s="7" t="s">
        <v>105</v>
      </c>
      <c r="B87" s="28">
        <f aca="true" t="shared" si="9" ref="B87:N87">SUM(B89:B95)</f>
        <v>46</v>
      </c>
      <c r="C87" s="7">
        <f t="shared" si="9"/>
        <v>7</v>
      </c>
      <c r="D87" s="7">
        <f t="shared" si="9"/>
        <v>6</v>
      </c>
      <c r="E87" s="7">
        <f t="shared" si="9"/>
        <v>7</v>
      </c>
      <c r="F87" s="7">
        <f t="shared" si="9"/>
        <v>0</v>
      </c>
      <c r="G87" s="7">
        <f t="shared" si="9"/>
        <v>4</v>
      </c>
      <c r="H87" s="7">
        <f t="shared" si="9"/>
        <v>5</v>
      </c>
      <c r="I87" s="7">
        <f t="shared" si="9"/>
        <v>1</v>
      </c>
      <c r="J87" s="7">
        <f t="shared" si="9"/>
        <v>6</v>
      </c>
      <c r="K87" s="7">
        <f t="shared" si="9"/>
        <v>1</v>
      </c>
      <c r="L87" s="7">
        <f t="shared" si="9"/>
        <v>4</v>
      </c>
      <c r="M87" s="7">
        <f t="shared" si="9"/>
        <v>3</v>
      </c>
      <c r="N87" s="7">
        <f t="shared" si="9"/>
        <v>2</v>
      </c>
    </row>
    <row r="88" spans="2:14" ht="12.75" customHeight="1">
      <c r="B88" s="29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2.75" customHeight="1">
      <c r="A89" s="1" t="s">
        <v>34</v>
      </c>
      <c r="B89" s="29">
        <f aca="true" t="shared" si="10" ref="B89:B95">SUM(C89:N89)</f>
        <v>21</v>
      </c>
      <c r="C89" s="4">
        <v>4</v>
      </c>
      <c r="D89" s="4">
        <v>2</v>
      </c>
      <c r="E89" s="4">
        <v>3</v>
      </c>
      <c r="F89" s="4">
        <v>0</v>
      </c>
      <c r="G89" s="4">
        <v>3</v>
      </c>
      <c r="H89" s="4">
        <v>2</v>
      </c>
      <c r="I89" s="4">
        <v>1</v>
      </c>
      <c r="J89" s="4">
        <v>1</v>
      </c>
      <c r="K89" s="4">
        <v>1</v>
      </c>
      <c r="L89" s="4">
        <v>1</v>
      </c>
      <c r="M89" s="4">
        <v>2</v>
      </c>
      <c r="N89" s="4">
        <v>1</v>
      </c>
    </row>
    <row r="90" spans="1:14" ht="12.75" customHeight="1">
      <c r="A90" s="1" t="s">
        <v>25</v>
      </c>
      <c r="B90" s="29">
        <f t="shared" si="10"/>
        <v>2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2</v>
      </c>
      <c r="K90" s="4">
        <v>0</v>
      </c>
      <c r="L90" s="4">
        <v>0</v>
      </c>
      <c r="M90" s="4">
        <v>0</v>
      </c>
      <c r="N90" s="4">
        <v>0</v>
      </c>
    </row>
    <row r="91" spans="1:14" ht="12.75" customHeight="1">
      <c r="A91" s="1" t="s">
        <v>88</v>
      </c>
      <c r="B91" s="29">
        <f t="shared" si="10"/>
        <v>4</v>
      </c>
      <c r="C91" s="4">
        <v>0</v>
      </c>
      <c r="D91" s="4">
        <v>2</v>
      </c>
      <c r="E91" s="4">
        <v>0</v>
      </c>
      <c r="F91" s="4">
        <v>0</v>
      </c>
      <c r="G91" s="4">
        <v>1</v>
      </c>
      <c r="H91" s="4">
        <v>0</v>
      </c>
      <c r="I91" s="4">
        <v>0</v>
      </c>
      <c r="J91" s="4">
        <v>0</v>
      </c>
      <c r="K91" s="4">
        <v>0</v>
      </c>
      <c r="L91" s="4">
        <v>1</v>
      </c>
      <c r="M91" s="4">
        <v>0</v>
      </c>
      <c r="N91" s="4">
        <v>0</v>
      </c>
    </row>
    <row r="92" spans="1:14" ht="12.75" customHeight="1">
      <c r="A92" s="1" t="s">
        <v>83</v>
      </c>
      <c r="B92" s="29">
        <f t="shared" si="10"/>
        <v>1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1</v>
      </c>
      <c r="N92" s="4">
        <v>0</v>
      </c>
    </row>
    <row r="93" spans="1:14" ht="12.75" customHeight="1">
      <c r="A93" s="1" t="s">
        <v>26</v>
      </c>
      <c r="B93" s="29">
        <f t="shared" si="10"/>
        <v>3</v>
      </c>
      <c r="C93" s="4">
        <v>1</v>
      </c>
      <c r="D93" s="4">
        <v>0</v>
      </c>
      <c r="E93" s="4">
        <v>1</v>
      </c>
      <c r="F93" s="4">
        <v>0</v>
      </c>
      <c r="G93" s="4">
        <v>0</v>
      </c>
      <c r="H93" s="4">
        <v>0</v>
      </c>
      <c r="I93" s="4">
        <v>0</v>
      </c>
      <c r="J93" s="4">
        <v>1</v>
      </c>
      <c r="K93" s="4">
        <v>0</v>
      </c>
      <c r="L93" s="4">
        <v>0</v>
      </c>
      <c r="M93" s="4">
        <v>0</v>
      </c>
      <c r="N93" s="4">
        <v>0</v>
      </c>
    </row>
    <row r="94" spans="1:14" ht="12.75" customHeight="1">
      <c r="A94" s="1" t="s">
        <v>45</v>
      </c>
      <c r="B94" s="29">
        <f t="shared" si="10"/>
        <v>2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1</v>
      </c>
      <c r="K94" s="4">
        <v>0</v>
      </c>
      <c r="L94" s="4">
        <v>1</v>
      </c>
      <c r="M94" s="4">
        <v>0</v>
      </c>
      <c r="N94" s="4">
        <v>0</v>
      </c>
    </row>
    <row r="95" spans="1:14" ht="12.75" customHeight="1">
      <c r="A95" s="1" t="s">
        <v>89</v>
      </c>
      <c r="B95" s="29">
        <f t="shared" si="10"/>
        <v>13</v>
      </c>
      <c r="C95" s="4">
        <v>2</v>
      </c>
      <c r="D95" s="4">
        <v>2</v>
      </c>
      <c r="E95" s="4">
        <v>3</v>
      </c>
      <c r="F95" s="4">
        <v>0</v>
      </c>
      <c r="G95" s="4">
        <v>0</v>
      </c>
      <c r="H95" s="4">
        <v>3</v>
      </c>
      <c r="I95" s="4">
        <v>0</v>
      </c>
      <c r="J95" s="4">
        <v>1</v>
      </c>
      <c r="K95" s="4">
        <v>0</v>
      </c>
      <c r="L95" s="4">
        <v>1</v>
      </c>
      <c r="M95" s="4">
        <v>0</v>
      </c>
      <c r="N95" s="4">
        <v>1</v>
      </c>
    </row>
    <row r="96" ht="12.75" customHeight="1">
      <c r="B96" s="26"/>
    </row>
    <row r="97" spans="1:14" ht="12.75" customHeight="1">
      <c r="A97" s="7" t="s">
        <v>106</v>
      </c>
      <c r="B97" s="28">
        <f aca="true" t="shared" si="11" ref="B97:N97">SUM(B99:B108)</f>
        <v>82</v>
      </c>
      <c r="C97" s="7">
        <f t="shared" si="11"/>
        <v>13</v>
      </c>
      <c r="D97" s="7">
        <f t="shared" si="11"/>
        <v>8</v>
      </c>
      <c r="E97" s="7">
        <f t="shared" si="11"/>
        <v>6</v>
      </c>
      <c r="F97" s="7">
        <f t="shared" si="11"/>
        <v>7</v>
      </c>
      <c r="G97" s="7">
        <f t="shared" si="11"/>
        <v>2</v>
      </c>
      <c r="H97" s="7">
        <f t="shared" si="11"/>
        <v>13</v>
      </c>
      <c r="I97" s="7">
        <f t="shared" si="11"/>
        <v>4</v>
      </c>
      <c r="J97" s="7">
        <f t="shared" si="11"/>
        <v>6</v>
      </c>
      <c r="K97" s="7">
        <f t="shared" si="11"/>
        <v>5</v>
      </c>
      <c r="L97" s="7">
        <f t="shared" si="11"/>
        <v>2</v>
      </c>
      <c r="M97" s="7">
        <f t="shared" si="11"/>
        <v>2</v>
      </c>
      <c r="N97" s="7">
        <f t="shared" si="11"/>
        <v>14</v>
      </c>
    </row>
    <row r="98" spans="2:14" ht="12.75" customHeight="1">
      <c r="B98" s="29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2.75" customHeight="1">
      <c r="A99" s="1" t="s">
        <v>58</v>
      </c>
      <c r="B99" s="29">
        <f aca="true" t="shared" si="12" ref="B99:B108">SUM(C99:N99)</f>
        <v>13</v>
      </c>
      <c r="C99" s="4">
        <v>3</v>
      </c>
      <c r="D99" s="4">
        <v>1</v>
      </c>
      <c r="E99" s="4">
        <v>1</v>
      </c>
      <c r="F99" s="4">
        <v>2</v>
      </c>
      <c r="G99" s="4">
        <v>0</v>
      </c>
      <c r="H99" s="4">
        <v>1</v>
      </c>
      <c r="I99" s="4">
        <v>2</v>
      </c>
      <c r="J99" s="4">
        <v>0</v>
      </c>
      <c r="K99" s="4">
        <v>0</v>
      </c>
      <c r="L99" s="4">
        <v>0</v>
      </c>
      <c r="M99" s="4">
        <v>0</v>
      </c>
      <c r="N99" s="4">
        <v>3</v>
      </c>
    </row>
    <row r="100" spans="1:14" ht="12.75" customHeight="1">
      <c r="A100" s="1" t="s">
        <v>68</v>
      </c>
      <c r="B100" s="29">
        <f t="shared" si="12"/>
        <v>11</v>
      </c>
      <c r="C100" s="4">
        <v>2</v>
      </c>
      <c r="D100" s="4">
        <v>1</v>
      </c>
      <c r="E100" s="4">
        <v>1</v>
      </c>
      <c r="F100" s="4">
        <v>3</v>
      </c>
      <c r="G100" s="4">
        <v>0</v>
      </c>
      <c r="H100" s="4">
        <v>0</v>
      </c>
      <c r="I100" s="4">
        <v>0</v>
      </c>
      <c r="J100" s="4">
        <v>1</v>
      </c>
      <c r="K100" s="4">
        <v>0</v>
      </c>
      <c r="L100" s="4">
        <v>0</v>
      </c>
      <c r="M100" s="4">
        <v>0</v>
      </c>
      <c r="N100" s="4">
        <v>3</v>
      </c>
    </row>
    <row r="101" spans="1:14" ht="12.75" customHeight="1">
      <c r="A101" s="1" t="s">
        <v>87</v>
      </c>
      <c r="B101" s="29">
        <f t="shared" si="12"/>
        <v>17</v>
      </c>
      <c r="C101" s="4">
        <v>4</v>
      </c>
      <c r="D101" s="4">
        <v>1</v>
      </c>
      <c r="E101" s="4">
        <v>1</v>
      </c>
      <c r="F101" s="4">
        <v>1</v>
      </c>
      <c r="G101" s="4">
        <v>0</v>
      </c>
      <c r="H101" s="4">
        <v>3</v>
      </c>
      <c r="I101" s="4">
        <v>2</v>
      </c>
      <c r="J101" s="4">
        <v>2</v>
      </c>
      <c r="K101" s="4">
        <v>0</v>
      </c>
      <c r="L101" s="4">
        <v>0</v>
      </c>
      <c r="M101" s="4">
        <v>1</v>
      </c>
      <c r="N101" s="4">
        <v>2</v>
      </c>
    </row>
    <row r="102" spans="1:14" ht="12.75" customHeight="1">
      <c r="A102" s="1" t="s">
        <v>24</v>
      </c>
      <c r="B102" s="29">
        <f t="shared" si="12"/>
        <v>2</v>
      </c>
      <c r="C102" s="4">
        <v>1</v>
      </c>
      <c r="D102" s="4">
        <v>0</v>
      </c>
      <c r="E102" s="4">
        <v>1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</row>
    <row r="103" spans="1:14" ht="12.75" customHeight="1">
      <c r="A103" s="1" t="s">
        <v>30</v>
      </c>
      <c r="B103" s="29">
        <f t="shared" si="12"/>
        <v>7</v>
      </c>
      <c r="C103" s="4">
        <v>1</v>
      </c>
      <c r="D103" s="4">
        <v>2</v>
      </c>
      <c r="E103" s="4">
        <v>0</v>
      </c>
      <c r="F103" s="4">
        <v>1</v>
      </c>
      <c r="G103" s="4">
        <v>1</v>
      </c>
      <c r="H103" s="4">
        <v>1</v>
      </c>
      <c r="I103" s="4">
        <v>0</v>
      </c>
      <c r="J103" s="4">
        <v>0</v>
      </c>
      <c r="K103" s="4">
        <v>0</v>
      </c>
      <c r="L103" s="4">
        <v>0</v>
      </c>
      <c r="M103" s="4">
        <v>1</v>
      </c>
      <c r="N103" s="4">
        <v>0</v>
      </c>
    </row>
    <row r="104" spans="1:14" ht="12.75" customHeight="1">
      <c r="A104" s="1" t="s">
        <v>28</v>
      </c>
      <c r="B104" s="29">
        <f t="shared" si="12"/>
        <v>6</v>
      </c>
      <c r="C104" s="4">
        <v>0</v>
      </c>
      <c r="D104" s="4">
        <v>0</v>
      </c>
      <c r="E104" s="4">
        <v>1</v>
      </c>
      <c r="F104" s="4">
        <v>0</v>
      </c>
      <c r="G104" s="4">
        <v>0</v>
      </c>
      <c r="H104" s="4">
        <v>1</v>
      </c>
      <c r="I104" s="4">
        <v>0</v>
      </c>
      <c r="J104" s="4">
        <v>1</v>
      </c>
      <c r="K104" s="4">
        <v>0</v>
      </c>
      <c r="L104" s="4">
        <v>1</v>
      </c>
      <c r="M104" s="4">
        <v>0</v>
      </c>
      <c r="N104" s="4">
        <v>2</v>
      </c>
    </row>
    <row r="105" spans="1:14" ht="12.75" customHeight="1">
      <c r="A105" s="1" t="s">
        <v>17</v>
      </c>
      <c r="B105" s="29">
        <f t="shared" si="12"/>
        <v>20</v>
      </c>
      <c r="C105" s="4">
        <v>2</v>
      </c>
      <c r="D105" s="4">
        <v>2</v>
      </c>
      <c r="E105" s="4">
        <v>1</v>
      </c>
      <c r="F105" s="4">
        <v>0</v>
      </c>
      <c r="G105" s="4">
        <v>1</v>
      </c>
      <c r="H105" s="4">
        <v>5</v>
      </c>
      <c r="I105" s="4">
        <v>0</v>
      </c>
      <c r="J105" s="4">
        <v>2</v>
      </c>
      <c r="K105" s="4">
        <v>3</v>
      </c>
      <c r="L105" s="4">
        <v>1</v>
      </c>
      <c r="M105" s="4">
        <v>0</v>
      </c>
      <c r="N105" s="4">
        <v>3</v>
      </c>
    </row>
    <row r="106" spans="1:14" ht="12.75" customHeight="1">
      <c r="A106" s="1" t="s">
        <v>94</v>
      </c>
      <c r="B106" s="29">
        <f t="shared" si="12"/>
        <v>2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2</v>
      </c>
      <c r="L106" s="4">
        <v>0</v>
      </c>
      <c r="M106" s="4">
        <v>0</v>
      </c>
      <c r="N106" s="4">
        <v>0</v>
      </c>
    </row>
    <row r="107" spans="1:14" ht="12.75" customHeight="1">
      <c r="A107" s="1" t="s">
        <v>66</v>
      </c>
      <c r="B107" s="29">
        <f t="shared" si="12"/>
        <v>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1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</row>
    <row r="108" spans="1:14" ht="12.75" customHeight="1">
      <c r="A108" s="1" t="s">
        <v>54</v>
      </c>
      <c r="B108" s="29">
        <f t="shared" si="12"/>
        <v>3</v>
      </c>
      <c r="C108" s="4">
        <v>0</v>
      </c>
      <c r="D108" s="4">
        <v>1</v>
      </c>
      <c r="E108" s="4">
        <v>0</v>
      </c>
      <c r="F108" s="4">
        <v>0</v>
      </c>
      <c r="G108" s="4">
        <v>0</v>
      </c>
      <c r="H108" s="4">
        <v>1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1</v>
      </c>
    </row>
    <row r="109" ht="12.75" customHeight="1">
      <c r="B109" s="26"/>
    </row>
    <row r="110" spans="1:14" ht="12.75" customHeight="1">
      <c r="A110" s="7" t="s">
        <v>107</v>
      </c>
      <c r="B110" s="28">
        <f aca="true" t="shared" si="13" ref="B110:N110">SUM(B112:B122)</f>
        <v>71</v>
      </c>
      <c r="C110" s="7">
        <f t="shared" si="13"/>
        <v>5</v>
      </c>
      <c r="D110" s="7">
        <f t="shared" si="13"/>
        <v>10</v>
      </c>
      <c r="E110" s="7">
        <f t="shared" si="13"/>
        <v>8</v>
      </c>
      <c r="F110" s="7">
        <f t="shared" si="13"/>
        <v>6</v>
      </c>
      <c r="G110" s="7">
        <f t="shared" si="13"/>
        <v>6</v>
      </c>
      <c r="H110" s="7">
        <f t="shared" si="13"/>
        <v>3</v>
      </c>
      <c r="I110" s="7">
        <f t="shared" si="13"/>
        <v>3</v>
      </c>
      <c r="J110" s="7">
        <f t="shared" si="13"/>
        <v>2</v>
      </c>
      <c r="K110" s="7">
        <f t="shared" si="13"/>
        <v>5</v>
      </c>
      <c r="L110" s="7">
        <f t="shared" si="13"/>
        <v>6</v>
      </c>
      <c r="M110" s="7">
        <f t="shared" si="13"/>
        <v>3</v>
      </c>
      <c r="N110" s="7">
        <f t="shared" si="13"/>
        <v>14</v>
      </c>
    </row>
    <row r="111" spans="2:14" ht="12.75" customHeight="1">
      <c r="B111" s="29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2.75" customHeight="1">
      <c r="A112" s="1" t="s">
        <v>36</v>
      </c>
      <c r="B112" s="29">
        <f aca="true" t="shared" si="14" ref="B112:B122">SUM(C112:N112)</f>
        <v>26</v>
      </c>
      <c r="C112" s="4">
        <v>1</v>
      </c>
      <c r="D112" s="4">
        <v>3</v>
      </c>
      <c r="E112" s="4">
        <v>4</v>
      </c>
      <c r="F112" s="4">
        <v>4</v>
      </c>
      <c r="G112" s="4">
        <v>2</v>
      </c>
      <c r="H112" s="4">
        <v>1</v>
      </c>
      <c r="I112" s="4">
        <v>0</v>
      </c>
      <c r="J112" s="4">
        <v>1</v>
      </c>
      <c r="K112" s="4">
        <v>4</v>
      </c>
      <c r="L112" s="4">
        <v>3</v>
      </c>
      <c r="M112" s="4">
        <v>0</v>
      </c>
      <c r="N112" s="4">
        <v>3</v>
      </c>
    </row>
    <row r="113" spans="1:14" ht="12.75" customHeight="1">
      <c r="A113" s="1" t="s">
        <v>44</v>
      </c>
      <c r="B113" s="29">
        <f t="shared" si="14"/>
        <v>11</v>
      </c>
      <c r="C113" s="4">
        <v>0</v>
      </c>
      <c r="D113" s="4">
        <v>0</v>
      </c>
      <c r="E113" s="4">
        <v>0</v>
      </c>
      <c r="F113" s="4">
        <v>1</v>
      </c>
      <c r="G113" s="4">
        <v>0</v>
      </c>
      <c r="H113" s="4">
        <v>0</v>
      </c>
      <c r="I113" s="4">
        <v>1</v>
      </c>
      <c r="J113" s="4">
        <v>0</v>
      </c>
      <c r="K113" s="4">
        <v>0</v>
      </c>
      <c r="L113" s="4">
        <v>0</v>
      </c>
      <c r="M113" s="4">
        <v>0</v>
      </c>
      <c r="N113" s="4">
        <v>9</v>
      </c>
    </row>
    <row r="114" spans="1:14" ht="12.75" customHeight="1">
      <c r="A114" s="1" t="s">
        <v>27</v>
      </c>
      <c r="B114" s="29">
        <f t="shared" si="14"/>
        <v>2</v>
      </c>
      <c r="C114" s="4">
        <v>0</v>
      </c>
      <c r="D114" s="4">
        <v>0</v>
      </c>
      <c r="E114" s="4">
        <v>1</v>
      </c>
      <c r="F114" s="4">
        <v>1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</row>
    <row r="115" spans="1:14" ht="12.75" customHeight="1">
      <c r="A115" s="1" t="s">
        <v>63</v>
      </c>
      <c r="B115" s="29">
        <f t="shared" si="14"/>
        <v>1</v>
      </c>
      <c r="C115" s="4">
        <v>0</v>
      </c>
      <c r="D115" s="4">
        <v>1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</row>
    <row r="116" spans="1:14" ht="12.75" customHeight="1">
      <c r="A116" s="1" t="s">
        <v>71</v>
      </c>
      <c r="B116" s="29">
        <f t="shared" si="14"/>
        <v>4</v>
      </c>
      <c r="C116" s="4">
        <v>0</v>
      </c>
      <c r="D116" s="4">
        <v>2</v>
      </c>
      <c r="E116" s="4">
        <v>0</v>
      </c>
      <c r="F116" s="4">
        <v>0</v>
      </c>
      <c r="G116" s="4">
        <v>0</v>
      </c>
      <c r="H116" s="4">
        <v>1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1</v>
      </c>
    </row>
    <row r="117" spans="1:14" ht="12.75" customHeight="1">
      <c r="A117" s="1" t="s">
        <v>19</v>
      </c>
      <c r="B117" s="29">
        <f t="shared" si="14"/>
        <v>3</v>
      </c>
      <c r="C117" s="4">
        <v>1</v>
      </c>
      <c r="D117" s="4">
        <v>0</v>
      </c>
      <c r="E117" s="4">
        <v>0</v>
      </c>
      <c r="F117" s="4">
        <v>0</v>
      </c>
      <c r="G117" s="4">
        <v>1</v>
      </c>
      <c r="H117" s="4">
        <v>0</v>
      </c>
      <c r="I117" s="4">
        <v>0</v>
      </c>
      <c r="J117" s="4">
        <v>0</v>
      </c>
      <c r="K117" s="4">
        <v>0</v>
      </c>
      <c r="L117" s="4">
        <v>1</v>
      </c>
      <c r="M117" s="4">
        <v>0</v>
      </c>
      <c r="N117" s="4">
        <v>0</v>
      </c>
    </row>
    <row r="118" spans="1:14" ht="12.75" customHeight="1">
      <c r="A118" s="1" t="s">
        <v>48</v>
      </c>
      <c r="B118" s="29">
        <f t="shared" si="14"/>
        <v>12</v>
      </c>
      <c r="C118" s="4">
        <v>2</v>
      </c>
      <c r="D118" s="4">
        <v>0</v>
      </c>
      <c r="E118" s="4">
        <v>2</v>
      </c>
      <c r="F118" s="4">
        <v>0</v>
      </c>
      <c r="G118" s="4">
        <v>0</v>
      </c>
      <c r="H118" s="4">
        <v>1</v>
      </c>
      <c r="I118" s="4">
        <v>1</v>
      </c>
      <c r="J118" s="4">
        <v>1</v>
      </c>
      <c r="K118" s="4">
        <v>0</v>
      </c>
      <c r="L118" s="4">
        <v>2</v>
      </c>
      <c r="M118" s="4">
        <v>3</v>
      </c>
      <c r="N118" s="4">
        <v>0</v>
      </c>
    </row>
    <row r="119" spans="1:14" ht="12.75" customHeight="1">
      <c r="A119" s="1" t="s">
        <v>39</v>
      </c>
      <c r="B119" s="29">
        <f t="shared" si="14"/>
        <v>2</v>
      </c>
      <c r="C119" s="4">
        <v>0</v>
      </c>
      <c r="D119" s="4">
        <v>0</v>
      </c>
      <c r="E119" s="4">
        <v>0</v>
      </c>
      <c r="F119" s="4">
        <v>0</v>
      </c>
      <c r="G119" s="4">
        <v>1</v>
      </c>
      <c r="H119" s="4">
        <v>0</v>
      </c>
      <c r="I119" s="4">
        <v>0</v>
      </c>
      <c r="J119" s="4">
        <v>0</v>
      </c>
      <c r="K119" s="4">
        <v>1</v>
      </c>
      <c r="L119" s="4">
        <v>0</v>
      </c>
      <c r="M119" s="4">
        <v>0</v>
      </c>
      <c r="N119" s="4">
        <v>0</v>
      </c>
    </row>
    <row r="120" spans="1:14" ht="12.75" customHeight="1">
      <c r="A120" s="1" t="s">
        <v>74</v>
      </c>
      <c r="B120" s="29">
        <f t="shared" si="14"/>
        <v>3</v>
      </c>
      <c r="C120" s="4">
        <v>0</v>
      </c>
      <c r="D120" s="4">
        <v>2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1</v>
      </c>
    </row>
    <row r="121" spans="1:14" ht="12.75" customHeight="1">
      <c r="A121" s="1" t="s">
        <v>38</v>
      </c>
      <c r="B121" s="29">
        <f t="shared" si="14"/>
        <v>1</v>
      </c>
      <c r="C121" s="4">
        <v>0</v>
      </c>
      <c r="D121" s="4">
        <v>0</v>
      </c>
      <c r="E121" s="4">
        <v>0</v>
      </c>
      <c r="F121" s="4">
        <v>0</v>
      </c>
      <c r="G121" s="4">
        <v>1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</row>
    <row r="122" spans="1:14" ht="12.75" customHeight="1">
      <c r="A122" s="1" t="s">
        <v>46</v>
      </c>
      <c r="B122" s="29">
        <f t="shared" si="14"/>
        <v>6</v>
      </c>
      <c r="C122" s="4">
        <v>1</v>
      </c>
      <c r="D122" s="4">
        <v>2</v>
      </c>
      <c r="E122" s="4">
        <v>1</v>
      </c>
      <c r="F122" s="4">
        <v>0</v>
      </c>
      <c r="G122" s="4">
        <v>1</v>
      </c>
      <c r="H122" s="4">
        <v>0</v>
      </c>
      <c r="I122" s="4">
        <v>1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</row>
    <row r="123" ht="12.75" customHeight="1">
      <c r="B123" s="26"/>
    </row>
    <row r="124" spans="1:14" ht="12.75" customHeight="1">
      <c r="A124" s="7" t="s">
        <v>108</v>
      </c>
      <c r="B124" s="28">
        <f aca="true" t="shared" si="15" ref="B124:N124">SUM(B126:B133)</f>
        <v>89</v>
      </c>
      <c r="C124" s="7">
        <f t="shared" si="15"/>
        <v>11</v>
      </c>
      <c r="D124" s="7">
        <f t="shared" si="15"/>
        <v>10</v>
      </c>
      <c r="E124" s="7">
        <f t="shared" si="15"/>
        <v>6</v>
      </c>
      <c r="F124" s="7">
        <f t="shared" si="15"/>
        <v>6</v>
      </c>
      <c r="G124" s="7">
        <f t="shared" si="15"/>
        <v>5</v>
      </c>
      <c r="H124" s="7">
        <f t="shared" si="15"/>
        <v>3</v>
      </c>
      <c r="I124" s="7">
        <f t="shared" si="15"/>
        <v>7</v>
      </c>
      <c r="J124" s="7">
        <f t="shared" si="15"/>
        <v>6</v>
      </c>
      <c r="K124" s="7">
        <f t="shared" si="15"/>
        <v>16</v>
      </c>
      <c r="L124" s="7">
        <f t="shared" si="15"/>
        <v>7</v>
      </c>
      <c r="M124" s="7">
        <f t="shared" si="15"/>
        <v>3</v>
      </c>
      <c r="N124" s="7">
        <f t="shared" si="15"/>
        <v>9</v>
      </c>
    </row>
    <row r="125" spans="2:14" ht="12.75" customHeight="1">
      <c r="B125" s="29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2.75" customHeight="1">
      <c r="A126" s="1" t="s">
        <v>35</v>
      </c>
      <c r="B126" s="29">
        <f aca="true" t="shared" si="16" ref="B126:B131">SUM(C126:N126)</f>
        <v>23</v>
      </c>
      <c r="C126" s="4">
        <v>5</v>
      </c>
      <c r="D126" s="4">
        <v>4</v>
      </c>
      <c r="E126" s="4">
        <v>1</v>
      </c>
      <c r="F126" s="4">
        <v>1</v>
      </c>
      <c r="G126" s="4">
        <v>2</v>
      </c>
      <c r="H126" s="4">
        <v>1</v>
      </c>
      <c r="I126" s="4">
        <v>1</v>
      </c>
      <c r="J126" s="4">
        <v>2</v>
      </c>
      <c r="K126" s="4">
        <v>3</v>
      </c>
      <c r="L126" s="4">
        <v>2</v>
      </c>
      <c r="M126" s="4">
        <v>1</v>
      </c>
      <c r="N126" s="4">
        <v>0</v>
      </c>
    </row>
    <row r="127" spans="1:14" ht="12.75" customHeight="1">
      <c r="A127" s="1" t="s">
        <v>78</v>
      </c>
      <c r="B127" s="29">
        <f t="shared" si="16"/>
        <v>27</v>
      </c>
      <c r="C127" s="4">
        <v>4</v>
      </c>
      <c r="D127" s="4">
        <v>3</v>
      </c>
      <c r="E127" s="4">
        <v>2</v>
      </c>
      <c r="F127" s="4">
        <v>1</v>
      </c>
      <c r="G127" s="4">
        <v>0</v>
      </c>
      <c r="H127" s="4">
        <v>1</v>
      </c>
      <c r="I127" s="4">
        <v>1</v>
      </c>
      <c r="J127" s="4">
        <v>2</v>
      </c>
      <c r="K127" s="4">
        <v>7</v>
      </c>
      <c r="L127" s="4">
        <v>1</v>
      </c>
      <c r="M127" s="4">
        <v>1</v>
      </c>
      <c r="N127" s="4">
        <v>4</v>
      </c>
    </row>
    <row r="128" spans="1:14" ht="12.75" customHeight="1">
      <c r="A128" s="1" t="s">
        <v>90</v>
      </c>
      <c r="B128" s="29">
        <f t="shared" si="16"/>
        <v>10</v>
      </c>
      <c r="C128" s="4">
        <v>0</v>
      </c>
      <c r="D128" s="4">
        <v>0</v>
      </c>
      <c r="E128" s="4">
        <v>0</v>
      </c>
      <c r="F128" s="4">
        <v>0</v>
      </c>
      <c r="G128" s="4">
        <v>1</v>
      </c>
      <c r="H128" s="4">
        <v>0</v>
      </c>
      <c r="I128" s="4">
        <v>3</v>
      </c>
      <c r="J128" s="4">
        <v>1</v>
      </c>
      <c r="K128" s="4">
        <v>2</v>
      </c>
      <c r="L128" s="4">
        <v>1</v>
      </c>
      <c r="M128" s="4">
        <v>0</v>
      </c>
      <c r="N128" s="4">
        <v>2</v>
      </c>
    </row>
    <row r="129" spans="1:14" ht="12.75" customHeight="1">
      <c r="A129" s="1" t="s">
        <v>91</v>
      </c>
      <c r="B129" s="29">
        <f t="shared" si="16"/>
        <v>5</v>
      </c>
      <c r="C129" s="4">
        <v>0</v>
      </c>
      <c r="D129" s="4">
        <v>0</v>
      </c>
      <c r="E129" s="4">
        <v>1</v>
      </c>
      <c r="F129" s="4">
        <v>0</v>
      </c>
      <c r="G129" s="4">
        <v>2</v>
      </c>
      <c r="H129" s="4">
        <v>0</v>
      </c>
      <c r="I129" s="4">
        <v>0</v>
      </c>
      <c r="J129" s="4">
        <v>0</v>
      </c>
      <c r="K129" s="4">
        <v>0</v>
      </c>
      <c r="L129" s="4">
        <v>1</v>
      </c>
      <c r="M129" s="4">
        <v>0</v>
      </c>
      <c r="N129" s="4">
        <v>1</v>
      </c>
    </row>
    <row r="130" spans="1:14" ht="12.75" customHeight="1">
      <c r="A130" s="1" t="s">
        <v>61</v>
      </c>
      <c r="B130" s="29">
        <f t="shared" si="16"/>
        <v>14</v>
      </c>
      <c r="C130" s="4">
        <v>0</v>
      </c>
      <c r="D130" s="4">
        <v>2</v>
      </c>
      <c r="E130" s="4">
        <v>2</v>
      </c>
      <c r="F130" s="4">
        <v>3</v>
      </c>
      <c r="G130" s="4">
        <v>0</v>
      </c>
      <c r="H130" s="4">
        <v>1</v>
      </c>
      <c r="I130" s="4">
        <v>1</v>
      </c>
      <c r="J130" s="4">
        <v>0</v>
      </c>
      <c r="K130" s="4">
        <v>4</v>
      </c>
      <c r="L130" s="4">
        <v>1</v>
      </c>
      <c r="M130" s="4">
        <v>0</v>
      </c>
      <c r="N130" s="4">
        <v>0</v>
      </c>
    </row>
    <row r="131" spans="1:14" ht="12.75" customHeight="1">
      <c r="A131" s="1" t="s">
        <v>50</v>
      </c>
      <c r="B131" s="29">
        <f t="shared" si="16"/>
        <v>10</v>
      </c>
      <c r="C131" s="4">
        <v>2</v>
      </c>
      <c r="D131" s="4">
        <v>1</v>
      </c>
      <c r="E131" s="4">
        <v>0</v>
      </c>
      <c r="F131" s="4">
        <v>1</v>
      </c>
      <c r="G131" s="4">
        <v>0</v>
      </c>
      <c r="H131" s="4">
        <v>0</v>
      </c>
      <c r="I131" s="4">
        <v>1</v>
      </c>
      <c r="J131" s="4">
        <v>1</v>
      </c>
      <c r="K131" s="4">
        <v>0</v>
      </c>
      <c r="L131" s="4">
        <v>1</v>
      </c>
      <c r="M131" s="4">
        <v>1</v>
      </c>
      <c r="N131" s="4">
        <v>2</v>
      </c>
    </row>
    <row r="132" spans="1:14" ht="12.75" customHeight="1" thickBot="1">
      <c r="A132" s="3"/>
      <c r="B132" s="27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</sheetData>
  <mergeCells count="4">
    <mergeCell ref="A4:N4"/>
    <mergeCell ref="A5:N5"/>
    <mergeCell ref="C9:N9"/>
    <mergeCell ref="C73:N73"/>
  </mergeCells>
  <printOptions horizontalCentered="1" verticalCentered="1"/>
  <pageMargins left="0.3937007874015748" right="0.3937007874015748" top="1.22" bottom="1.27" header="0" footer="0"/>
  <pageSetup horizontalDpi="600" verticalDpi="600" orientation="portrait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A9" sqref="A9"/>
    </sheetView>
  </sheetViews>
  <sheetFormatPr defaultColWidth="11.421875" defaultRowHeight="12.75"/>
  <cols>
    <col min="1" max="1" width="43.140625" style="1" customWidth="1"/>
    <col min="2" max="2" width="8.8515625" style="1" customWidth="1"/>
    <col min="3" max="3" width="7.00390625" style="1" customWidth="1"/>
    <col min="4" max="4" width="8.00390625" style="1" customWidth="1"/>
    <col min="5" max="5" width="12.28125" style="1" customWidth="1"/>
    <col min="6" max="6" width="9.00390625" style="1" customWidth="1"/>
    <col min="7" max="7" width="10.28125" style="1" customWidth="1"/>
    <col min="8" max="8" width="9.00390625" style="1" customWidth="1"/>
    <col min="9" max="9" width="10.28125" style="1" customWidth="1"/>
    <col min="10" max="16384" width="11.421875" style="1" customWidth="1"/>
  </cols>
  <sheetData>
    <row r="1" ht="15.75">
      <c r="A1" s="6" t="s">
        <v>265</v>
      </c>
    </row>
    <row r="3" spans="1:9" ht="15.75">
      <c r="A3" s="44" t="s">
        <v>148</v>
      </c>
      <c r="B3" s="44"/>
      <c r="C3" s="44"/>
      <c r="D3" s="44"/>
      <c r="E3" s="44"/>
      <c r="F3" s="44"/>
      <c r="G3" s="44"/>
      <c r="H3" s="44"/>
      <c r="I3" s="44"/>
    </row>
    <row r="4" spans="1:9" ht="15.75">
      <c r="A4" s="44" t="s">
        <v>266</v>
      </c>
      <c r="B4" s="44"/>
      <c r="C4" s="44"/>
      <c r="D4" s="44"/>
      <c r="E4" s="44"/>
      <c r="F4" s="44"/>
      <c r="G4" s="44"/>
      <c r="H4" s="44"/>
      <c r="I4" s="44"/>
    </row>
    <row r="5" spans="1:9" ht="15.75">
      <c r="A5" s="44" t="s">
        <v>160</v>
      </c>
      <c r="B5" s="44"/>
      <c r="C5" s="44"/>
      <c r="D5" s="44"/>
      <c r="E5" s="44"/>
      <c r="F5" s="44"/>
      <c r="G5" s="44"/>
      <c r="H5" s="44"/>
      <c r="I5" s="44"/>
    </row>
    <row r="6" ht="15.75" thickBot="1"/>
    <row r="7" spans="1:9" ht="15">
      <c r="A7" s="2"/>
      <c r="B7" s="24"/>
      <c r="C7" s="2"/>
      <c r="D7" s="2"/>
      <c r="E7" s="2"/>
      <c r="F7" s="2"/>
      <c r="G7" s="2"/>
      <c r="H7" s="2"/>
      <c r="I7" s="2"/>
    </row>
    <row r="8" spans="1:9" ht="16.5" thickBot="1">
      <c r="A8" s="5"/>
      <c r="B8" s="25"/>
      <c r="C8" s="45" t="s">
        <v>267</v>
      </c>
      <c r="D8" s="45"/>
      <c r="E8" s="45"/>
      <c r="F8" s="45"/>
      <c r="G8" s="45"/>
      <c r="H8" s="45"/>
      <c r="I8" s="45"/>
    </row>
    <row r="9" spans="1:2" ht="15.75">
      <c r="A9" s="5" t="s">
        <v>137</v>
      </c>
      <c r="B9" s="25" t="s">
        <v>4</v>
      </c>
    </row>
    <row r="10" spans="2:9" ht="15.75">
      <c r="B10" s="26"/>
      <c r="C10" s="5" t="s">
        <v>109</v>
      </c>
      <c r="D10" s="5" t="s">
        <v>110</v>
      </c>
      <c r="E10" s="5" t="s">
        <v>111</v>
      </c>
      <c r="F10" s="5" t="s">
        <v>112</v>
      </c>
      <c r="G10" s="5" t="s">
        <v>113</v>
      </c>
      <c r="H10" s="5" t="s">
        <v>114</v>
      </c>
      <c r="I10" s="5" t="s">
        <v>115</v>
      </c>
    </row>
    <row r="11" spans="1:9" ht="15.75" thickBot="1">
      <c r="A11" s="3"/>
      <c r="B11" s="27"/>
      <c r="C11" s="3"/>
      <c r="D11" s="3"/>
      <c r="E11" s="3"/>
      <c r="F11" s="3"/>
      <c r="G11" s="3"/>
      <c r="H11" s="3"/>
      <c r="I11" s="3"/>
    </row>
    <row r="12" ht="15">
      <c r="B12" s="26"/>
    </row>
    <row r="13" spans="1:9" ht="15.75">
      <c r="A13" s="5" t="s">
        <v>4</v>
      </c>
      <c r="B13" s="30">
        <f aca="true" t="shared" si="0" ref="B13:I13">(B15+B78+B82+B86+B94)</f>
        <v>623</v>
      </c>
      <c r="C13" s="15">
        <f t="shared" si="0"/>
        <v>101</v>
      </c>
      <c r="D13" s="15">
        <f t="shared" si="0"/>
        <v>78</v>
      </c>
      <c r="E13" s="15">
        <f t="shared" si="0"/>
        <v>83</v>
      </c>
      <c r="F13" s="15">
        <f t="shared" si="0"/>
        <v>77</v>
      </c>
      <c r="G13" s="15">
        <f t="shared" si="0"/>
        <v>83</v>
      </c>
      <c r="H13" s="15">
        <f t="shared" si="0"/>
        <v>92</v>
      </c>
      <c r="I13" s="15">
        <f t="shared" si="0"/>
        <v>109</v>
      </c>
    </row>
    <row r="14" ht="15">
      <c r="B14" s="26"/>
    </row>
    <row r="15" spans="1:9" ht="15.75">
      <c r="A15" s="7" t="s">
        <v>224</v>
      </c>
      <c r="B15" s="28">
        <f aca="true" t="shared" si="1" ref="B15:I15">SUM(B17:B76)</f>
        <v>596</v>
      </c>
      <c r="C15" s="7">
        <f t="shared" si="1"/>
        <v>97</v>
      </c>
      <c r="D15" s="7">
        <f t="shared" si="1"/>
        <v>73</v>
      </c>
      <c r="E15" s="7">
        <f t="shared" si="1"/>
        <v>78</v>
      </c>
      <c r="F15" s="7">
        <f t="shared" si="1"/>
        <v>75</v>
      </c>
      <c r="G15" s="7">
        <f t="shared" si="1"/>
        <v>80</v>
      </c>
      <c r="H15" s="7">
        <f t="shared" si="1"/>
        <v>86</v>
      </c>
      <c r="I15" s="7">
        <f t="shared" si="1"/>
        <v>107</v>
      </c>
    </row>
    <row r="16" ht="15">
      <c r="B16" s="26"/>
    </row>
    <row r="17" spans="1:9" ht="15">
      <c r="A17" s="1" t="s">
        <v>165</v>
      </c>
      <c r="B17" s="29">
        <f aca="true" t="shared" si="2" ref="B17:B51">SUM(C17:I17)</f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1</v>
      </c>
      <c r="I17" s="4">
        <v>0</v>
      </c>
    </row>
    <row r="18" spans="1:9" ht="15">
      <c r="A18" s="1" t="s">
        <v>166</v>
      </c>
      <c r="B18" s="29">
        <f t="shared" si="2"/>
        <v>22</v>
      </c>
      <c r="C18" s="4">
        <v>3</v>
      </c>
      <c r="D18" s="4">
        <v>3</v>
      </c>
      <c r="E18" s="4">
        <v>5</v>
      </c>
      <c r="F18" s="4">
        <v>3</v>
      </c>
      <c r="G18" s="4">
        <v>1</v>
      </c>
      <c r="H18" s="4">
        <v>4</v>
      </c>
      <c r="I18" s="4">
        <v>3</v>
      </c>
    </row>
    <row r="19" spans="1:9" ht="15">
      <c r="A19" s="1" t="s">
        <v>167</v>
      </c>
      <c r="B19" s="29">
        <f t="shared" si="2"/>
        <v>2</v>
      </c>
      <c r="C19" s="4">
        <v>1</v>
      </c>
      <c r="D19" s="4">
        <v>0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</row>
    <row r="20" spans="1:9" ht="15">
      <c r="A20" s="1" t="s">
        <v>168</v>
      </c>
      <c r="B20" s="29">
        <f t="shared" si="2"/>
        <v>11</v>
      </c>
      <c r="C20" s="4">
        <v>4</v>
      </c>
      <c r="D20" s="4">
        <v>1</v>
      </c>
      <c r="E20" s="4">
        <v>2</v>
      </c>
      <c r="F20" s="4">
        <v>0</v>
      </c>
      <c r="G20" s="4">
        <v>2</v>
      </c>
      <c r="H20" s="4">
        <v>0</v>
      </c>
      <c r="I20" s="4">
        <v>2</v>
      </c>
    </row>
    <row r="21" spans="1:9" ht="15">
      <c r="A21" s="1" t="s">
        <v>169</v>
      </c>
      <c r="B21" s="29">
        <f t="shared" si="2"/>
        <v>1</v>
      </c>
      <c r="C21" s="4">
        <v>0</v>
      </c>
      <c r="D21" s="4">
        <v>0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</row>
    <row r="22" spans="1:9" ht="15">
      <c r="A22" s="1" t="s">
        <v>170</v>
      </c>
      <c r="B22" s="29">
        <f t="shared" si="2"/>
        <v>4</v>
      </c>
      <c r="C22" s="4">
        <v>1</v>
      </c>
      <c r="D22" s="4">
        <v>1</v>
      </c>
      <c r="E22" s="4">
        <v>1</v>
      </c>
      <c r="F22" s="4">
        <v>0</v>
      </c>
      <c r="G22" s="4">
        <v>1</v>
      </c>
      <c r="H22" s="4">
        <v>0</v>
      </c>
      <c r="I22" s="4">
        <v>0</v>
      </c>
    </row>
    <row r="23" spans="1:9" ht="15">
      <c r="A23" s="1" t="s">
        <v>171</v>
      </c>
      <c r="B23" s="29">
        <f t="shared" si="2"/>
        <v>8</v>
      </c>
      <c r="C23" s="4">
        <v>2</v>
      </c>
      <c r="D23" s="4">
        <v>1</v>
      </c>
      <c r="E23" s="4">
        <v>2</v>
      </c>
      <c r="F23" s="4">
        <v>0</v>
      </c>
      <c r="G23" s="4">
        <v>2</v>
      </c>
      <c r="H23" s="4">
        <v>0</v>
      </c>
      <c r="I23" s="4">
        <v>1</v>
      </c>
    </row>
    <row r="24" spans="1:9" ht="15">
      <c r="A24" s="1" t="s">
        <v>172</v>
      </c>
      <c r="B24" s="29">
        <f t="shared" si="2"/>
        <v>1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1</v>
      </c>
    </row>
    <row r="25" spans="1:9" ht="15">
      <c r="A25" s="1" t="s">
        <v>173</v>
      </c>
      <c r="B25" s="29">
        <f t="shared" si="2"/>
        <v>15</v>
      </c>
      <c r="C25" s="4">
        <v>2</v>
      </c>
      <c r="D25" s="4">
        <v>3</v>
      </c>
      <c r="E25" s="4">
        <v>5</v>
      </c>
      <c r="F25" s="4">
        <v>3</v>
      </c>
      <c r="G25" s="4">
        <v>0</v>
      </c>
      <c r="H25" s="4">
        <v>0</v>
      </c>
      <c r="I25" s="4">
        <v>2</v>
      </c>
    </row>
    <row r="26" spans="1:9" ht="15">
      <c r="A26" s="1" t="s">
        <v>175</v>
      </c>
      <c r="B26" s="29">
        <f t="shared" si="2"/>
        <v>2</v>
      </c>
      <c r="C26" s="4">
        <v>0</v>
      </c>
      <c r="D26" s="4">
        <v>1</v>
      </c>
      <c r="E26" s="4">
        <v>0</v>
      </c>
      <c r="F26" s="4">
        <v>0</v>
      </c>
      <c r="G26" s="4">
        <v>0</v>
      </c>
      <c r="H26" s="4">
        <v>1</v>
      </c>
      <c r="I26" s="4">
        <v>0</v>
      </c>
    </row>
    <row r="27" spans="1:9" ht="15">
      <c r="A27" s="1" t="s">
        <v>176</v>
      </c>
      <c r="B27" s="29">
        <f t="shared" si="2"/>
        <v>204</v>
      </c>
      <c r="C27" s="4">
        <v>35</v>
      </c>
      <c r="D27" s="4">
        <v>29</v>
      </c>
      <c r="E27" s="4">
        <v>26</v>
      </c>
      <c r="F27" s="4">
        <v>28</v>
      </c>
      <c r="G27" s="4">
        <v>23</v>
      </c>
      <c r="H27" s="4">
        <v>29</v>
      </c>
      <c r="I27" s="4">
        <v>34</v>
      </c>
    </row>
    <row r="28" spans="1:9" ht="15">
      <c r="A28" s="1" t="s">
        <v>177</v>
      </c>
      <c r="B28" s="29">
        <f t="shared" si="2"/>
        <v>4</v>
      </c>
      <c r="C28" s="4">
        <v>0</v>
      </c>
      <c r="D28" s="4">
        <v>0</v>
      </c>
      <c r="E28" s="4">
        <v>1</v>
      </c>
      <c r="F28" s="4">
        <v>1</v>
      </c>
      <c r="G28" s="4">
        <v>1</v>
      </c>
      <c r="H28" s="4">
        <v>0</v>
      </c>
      <c r="I28" s="4">
        <v>1</v>
      </c>
    </row>
    <row r="29" spans="1:9" ht="15">
      <c r="A29" s="1" t="s">
        <v>178</v>
      </c>
      <c r="B29" s="29">
        <f t="shared" si="2"/>
        <v>1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1</v>
      </c>
      <c r="I29" s="4">
        <v>0</v>
      </c>
    </row>
    <row r="30" spans="1:9" ht="15">
      <c r="A30" s="1" t="s">
        <v>179</v>
      </c>
      <c r="B30" s="29">
        <f t="shared" si="2"/>
        <v>1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1</v>
      </c>
    </row>
    <row r="31" spans="1:9" ht="15">
      <c r="A31" s="1" t="s">
        <v>180</v>
      </c>
      <c r="B31" s="29">
        <f t="shared" si="2"/>
        <v>7</v>
      </c>
      <c r="C31" s="4">
        <v>3</v>
      </c>
      <c r="D31" s="4">
        <v>0</v>
      </c>
      <c r="E31" s="4">
        <v>1</v>
      </c>
      <c r="F31" s="4">
        <v>2</v>
      </c>
      <c r="G31" s="4">
        <v>1</v>
      </c>
      <c r="H31" s="4">
        <v>0</v>
      </c>
      <c r="I31" s="4">
        <v>0</v>
      </c>
    </row>
    <row r="32" spans="1:9" ht="15">
      <c r="A32" s="1" t="s">
        <v>181</v>
      </c>
      <c r="B32" s="29">
        <f t="shared" si="2"/>
        <v>1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1</v>
      </c>
      <c r="I32" s="4">
        <v>0</v>
      </c>
    </row>
    <row r="33" spans="1:9" ht="15">
      <c r="A33" s="1" t="s">
        <v>182</v>
      </c>
      <c r="B33" s="29">
        <f t="shared" si="2"/>
        <v>3</v>
      </c>
      <c r="C33" s="4">
        <v>0</v>
      </c>
      <c r="D33" s="4">
        <v>1</v>
      </c>
      <c r="E33" s="4">
        <v>0</v>
      </c>
      <c r="F33" s="4">
        <v>1</v>
      </c>
      <c r="G33" s="4">
        <v>1</v>
      </c>
      <c r="H33" s="4">
        <v>0</v>
      </c>
      <c r="I33" s="4">
        <v>0</v>
      </c>
    </row>
    <row r="34" spans="1:9" ht="15">
      <c r="A34" s="1" t="s">
        <v>183</v>
      </c>
      <c r="B34" s="29">
        <f t="shared" si="2"/>
        <v>5</v>
      </c>
      <c r="C34" s="4">
        <v>3</v>
      </c>
      <c r="D34" s="4">
        <v>0</v>
      </c>
      <c r="E34" s="4">
        <v>1</v>
      </c>
      <c r="F34" s="4">
        <v>1</v>
      </c>
      <c r="G34" s="4">
        <v>0</v>
      </c>
      <c r="H34" s="4">
        <v>0</v>
      </c>
      <c r="I34" s="4">
        <v>0</v>
      </c>
    </row>
    <row r="35" spans="1:9" ht="15">
      <c r="A35" s="1" t="s">
        <v>184</v>
      </c>
      <c r="B35" s="29">
        <f t="shared" si="2"/>
        <v>2</v>
      </c>
      <c r="C35" s="4">
        <v>1</v>
      </c>
      <c r="D35" s="4">
        <v>0</v>
      </c>
      <c r="E35" s="4">
        <v>0</v>
      </c>
      <c r="F35" s="4">
        <v>0</v>
      </c>
      <c r="G35" s="4">
        <v>1</v>
      </c>
      <c r="H35" s="4">
        <v>0</v>
      </c>
      <c r="I35" s="4">
        <v>0</v>
      </c>
    </row>
    <row r="36" spans="1:9" ht="15">
      <c r="A36" s="1" t="s">
        <v>185</v>
      </c>
      <c r="B36" s="29">
        <f t="shared" si="2"/>
        <v>6</v>
      </c>
      <c r="C36" s="4">
        <v>2</v>
      </c>
      <c r="D36" s="4">
        <v>1</v>
      </c>
      <c r="E36" s="4">
        <v>0</v>
      </c>
      <c r="F36" s="4">
        <v>0</v>
      </c>
      <c r="G36" s="4">
        <v>0</v>
      </c>
      <c r="H36" s="4">
        <v>3</v>
      </c>
      <c r="I36" s="4">
        <v>0</v>
      </c>
    </row>
    <row r="37" spans="1:9" ht="15">
      <c r="A37" s="1" t="s">
        <v>186</v>
      </c>
      <c r="B37" s="29">
        <f t="shared" si="2"/>
        <v>2</v>
      </c>
      <c r="C37" s="4">
        <v>0</v>
      </c>
      <c r="D37" s="4">
        <v>0</v>
      </c>
      <c r="E37" s="4">
        <v>1</v>
      </c>
      <c r="F37" s="4">
        <v>0</v>
      </c>
      <c r="G37" s="4">
        <v>0</v>
      </c>
      <c r="H37" s="4">
        <v>0</v>
      </c>
      <c r="I37" s="4">
        <v>1</v>
      </c>
    </row>
    <row r="38" spans="1:9" ht="15">
      <c r="A38" s="1" t="s">
        <v>187</v>
      </c>
      <c r="B38" s="29">
        <f t="shared" si="2"/>
        <v>1</v>
      </c>
      <c r="C38" s="4">
        <v>0</v>
      </c>
      <c r="D38" s="4">
        <v>1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ht="15">
      <c r="A39" s="1" t="s">
        <v>188</v>
      </c>
      <c r="B39" s="29">
        <f t="shared" si="2"/>
        <v>9</v>
      </c>
      <c r="C39" s="4">
        <v>1</v>
      </c>
      <c r="D39" s="4">
        <v>1</v>
      </c>
      <c r="E39" s="4">
        <v>2</v>
      </c>
      <c r="F39" s="4">
        <v>3</v>
      </c>
      <c r="G39" s="4">
        <v>0</v>
      </c>
      <c r="H39" s="4">
        <v>1</v>
      </c>
      <c r="I39" s="4">
        <v>1</v>
      </c>
    </row>
    <row r="40" spans="1:9" ht="15">
      <c r="A40" s="1" t="s">
        <v>189</v>
      </c>
      <c r="B40" s="29">
        <f t="shared" si="2"/>
        <v>1</v>
      </c>
      <c r="C40" s="4">
        <v>0</v>
      </c>
      <c r="D40" s="4">
        <v>1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</row>
    <row r="41" spans="1:9" ht="15">
      <c r="A41" s="1" t="s">
        <v>344</v>
      </c>
      <c r="B41" s="29">
        <f t="shared" si="2"/>
        <v>1</v>
      </c>
      <c r="C41" s="4">
        <v>0</v>
      </c>
      <c r="D41" s="4">
        <v>1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</row>
    <row r="42" spans="1:9" ht="15">
      <c r="A42" s="1" t="s">
        <v>192</v>
      </c>
      <c r="B42" s="29">
        <f t="shared" si="2"/>
        <v>1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1</v>
      </c>
    </row>
    <row r="43" spans="1:9" ht="15">
      <c r="A43" s="1" t="s">
        <v>193</v>
      </c>
      <c r="B43" s="29">
        <f t="shared" si="2"/>
        <v>2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2</v>
      </c>
      <c r="I43" s="4">
        <v>0</v>
      </c>
    </row>
    <row r="44" spans="1:9" ht="15">
      <c r="A44" s="1" t="s">
        <v>194</v>
      </c>
      <c r="B44" s="29">
        <f t="shared" si="2"/>
        <v>3</v>
      </c>
      <c r="C44" s="4">
        <v>1</v>
      </c>
      <c r="D44" s="4">
        <v>0</v>
      </c>
      <c r="E44" s="4">
        <v>1</v>
      </c>
      <c r="F44" s="4">
        <v>0</v>
      </c>
      <c r="G44" s="4">
        <v>0</v>
      </c>
      <c r="H44" s="4">
        <v>0</v>
      </c>
      <c r="I44" s="4">
        <v>1</v>
      </c>
    </row>
    <row r="45" spans="1:9" ht="15">
      <c r="A45" s="1" t="s">
        <v>195</v>
      </c>
      <c r="B45" s="29">
        <f t="shared" si="2"/>
        <v>8</v>
      </c>
      <c r="C45" s="4">
        <v>1</v>
      </c>
      <c r="D45" s="4">
        <v>1</v>
      </c>
      <c r="E45" s="4">
        <v>1</v>
      </c>
      <c r="F45" s="4">
        <v>1</v>
      </c>
      <c r="G45" s="4">
        <v>1</v>
      </c>
      <c r="H45" s="4">
        <v>2</v>
      </c>
      <c r="I45" s="4">
        <v>1</v>
      </c>
    </row>
    <row r="46" spans="1:9" ht="15">
      <c r="A46" s="1" t="s">
        <v>196</v>
      </c>
      <c r="B46" s="29">
        <f t="shared" si="2"/>
        <v>8</v>
      </c>
      <c r="C46" s="4">
        <v>1</v>
      </c>
      <c r="D46" s="4">
        <v>1</v>
      </c>
      <c r="E46" s="4">
        <v>2</v>
      </c>
      <c r="F46" s="4">
        <v>2</v>
      </c>
      <c r="G46" s="4">
        <v>1</v>
      </c>
      <c r="H46" s="4">
        <v>0</v>
      </c>
      <c r="I46" s="4">
        <v>1</v>
      </c>
    </row>
    <row r="47" spans="1:9" ht="15">
      <c r="A47" s="1" t="s">
        <v>197</v>
      </c>
      <c r="B47" s="29">
        <f t="shared" si="2"/>
        <v>12</v>
      </c>
      <c r="C47" s="4">
        <v>0</v>
      </c>
      <c r="D47" s="4">
        <v>1</v>
      </c>
      <c r="E47" s="4">
        <v>1</v>
      </c>
      <c r="F47" s="4">
        <v>4</v>
      </c>
      <c r="G47" s="4">
        <v>1</v>
      </c>
      <c r="H47" s="4">
        <v>3</v>
      </c>
      <c r="I47" s="4">
        <v>2</v>
      </c>
    </row>
    <row r="48" spans="1:9" ht="15">
      <c r="A48" s="1" t="s">
        <v>198</v>
      </c>
      <c r="B48" s="29">
        <f t="shared" si="2"/>
        <v>1</v>
      </c>
      <c r="C48" s="4">
        <v>0</v>
      </c>
      <c r="D48" s="4">
        <v>0</v>
      </c>
      <c r="E48" s="4">
        <v>0</v>
      </c>
      <c r="F48" s="4">
        <v>1</v>
      </c>
      <c r="G48" s="4">
        <v>0</v>
      </c>
      <c r="H48" s="4">
        <v>0</v>
      </c>
      <c r="I48" s="4">
        <v>0</v>
      </c>
    </row>
    <row r="49" spans="1:9" ht="15">
      <c r="A49" s="1" t="s">
        <v>199</v>
      </c>
      <c r="B49" s="29">
        <f t="shared" si="2"/>
        <v>1</v>
      </c>
      <c r="C49" s="4">
        <v>0</v>
      </c>
      <c r="D49" s="4">
        <v>1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ht="15">
      <c r="A50" s="1" t="s">
        <v>200</v>
      </c>
      <c r="B50" s="29">
        <f t="shared" si="2"/>
        <v>1</v>
      </c>
      <c r="C50" s="4">
        <v>0</v>
      </c>
      <c r="D50" s="4">
        <v>1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</row>
    <row r="51" spans="1:9" ht="15">
      <c r="A51" s="1" t="s">
        <v>201</v>
      </c>
      <c r="B51" s="29">
        <f t="shared" si="2"/>
        <v>1</v>
      </c>
      <c r="C51" s="4">
        <v>0</v>
      </c>
      <c r="D51" s="4">
        <v>1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ht="16.5" thickBot="1">
      <c r="A52" s="6" t="s">
        <v>269</v>
      </c>
      <c r="B52" s="4"/>
      <c r="C52" s="4"/>
      <c r="D52" s="4"/>
      <c r="E52" s="4"/>
      <c r="F52" s="4"/>
      <c r="G52" s="4"/>
      <c r="H52" s="4"/>
      <c r="I52" s="4"/>
    </row>
    <row r="53" spans="1:9" ht="15">
      <c r="A53" s="2"/>
      <c r="B53" s="24"/>
      <c r="C53" s="2"/>
      <c r="D53" s="2"/>
      <c r="E53" s="2"/>
      <c r="F53" s="2"/>
      <c r="G53" s="2"/>
      <c r="H53" s="2"/>
      <c r="I53" s="2"/>
    </row>
    <row r="54" spans="1:9" ht="16.5" thickBot="1">
      <c r="A54" s="5" t="s">
        <v>137</v>
      </c>
      <c r="B54" s="25" t="s">
        <v>4</v>
      </c>
      <c r="C54" s="45" t="s">
        <v>267</v>
      </c>
      <c r="D54" s="45"/>
      <c r="E54" s="45"/>
      <c r="F54" s="45"/>
      <c r="G54" s="45"/>
      <c r="H54" s="45"/>
      <c r="I54" s="45"/>
    </row>
    <row r="55" ht="15">
      <c r="B55" s="26"/>
    </row>
    <row r="56" spans="2:9" ht="15.75">
      <c r="B56" s="26"/>
      <c r="C56" s="5" t="s">
        <v>109</v>
      </c>
      <c r="D56" s="5" t="s">
        <v>110</v>
      </c>
      <c r="E56" s="5" t="s">
        <v>111</v>
      </c>
      <c r="F56" s="5" t="s">
        <v>112</v>
      </c>
      <c r="G56" s="5" t="s">
        <v>113</v>
      </c>
      <c r="H56" s="5" t="s">
        <v>114</v>
      </c>
      <c r="I56" s="5" t="s">
        <v>115</v>
      </c>
    </row>
    <row r="57" spans="1:9" ht="15.75" thickBot="1">
      <c r="A57" s="3"/>
      <c r="B57" s="27"/>
      <c r="C57" s="3"/>
      <c r="D57" s="3"/>
      <c r="E57" s="3"/>
      <c r="F57" s="3"/>
      <c r="G57" s="3"/>
      <c r="H57" s="3"/>
      <c r="I57" s="3"/>
    </row>
    <row r="58" spans="1:9" ht="15">
      <c r="A58" s="1" t="s">
        <v>202</v>
      </c>
      <c r="B58" s="29">
        <f aca="true" t="shared" si="3" ref="B58:B76">SUM(C58:I58)</f>
        <v>3</v>
      </c>
      <c r="C58" s="4">
        <v>0</v>
      </c>
      <c r="D58" s="4">
        <v>0</v>
      </c>
      <c r="E58" s="4">
        <v>1</v>
      </c>
      <c r="F58" s="4">
        <v>0</v>
      </c>
      <c r="G58" s="4">
        <v>0</v>
      </c>
      <c r="H58" s="4">
        <v>2</v>
      </c>
      <c r="I58" s="4">
        <v>0</v>
      </c>
    </row>
    <row r="59" spans="1:9" ht="15">
      <c r="A59" s="1" t="s">
        <v>203</v>
      </c>
      <c r="B59" s="29">
        <f t="shared" si="3"/>
        <v>20</v>
      </c>
      <c r="C59" s="4">
        <v>3</v>
      </c>
      <c r="D59" s="4">
        <v>2</v>
      </c>
      <c r="E59" s="4">
        <v>1</v>
      </c>
      <c r="F59" s="4">
        <v>0</v>
      </c>
      <c r="G59" s="4">
        <v>6</v>
      </c>
      <c r="H59" s="4">
        <v>3</v>
      </c>
      <c r="I59" s="4">
        <v>5</v>
      </c>
    </row>
    <row r="60" spans="1:9" ht="15">
      <c r="A60" s="1" t="s">
        <v>204</v>
      </c>
      <c r="B60" s="29">
        <f t="shared" si="3"/>
        <v>32</v>
      </c>
      <c r="C60" s="4">
        <v>0</v>
      </c>
      <c r="D60" s="4">
        <v>2</v>
      </c>
      <c r="E60" s="4">
        <v>4</v>
      </c>
      <c r="F60" s="4">
        <v>5</v>
      </c>
      <c r="G60" s="4">
        <v>6</v>
      </c>
      <c r="H60" s="4">
        <v>5</v>
      </c>
      <c r="I60" s="4">
        <v>10</v>
      </c>
    </row>
    <row r="61" spans="1:9" ht="15">
      <c r="A61" s="1" t="s">
        <v>205</v>
      </c>
      <c r="B61" s="29">
        <f t="shared" si="3"/>
        <v>15</v>
      </c>
      <c r="C61" s="4">
        <v>1</v>
      </c>
      <c r="D61" s="4">
        <v>0</v>
      </c>
      <c r="E61" s="4">
        <v>1</v>
      </c>
      <c r="F61" s="4">
        <v>1</v>
      </c>
      <c r="G61" s="4">
        <v>6</v>
      </c>
      <c r="H61" s="4">
        <v>4</v>
      </c>
      <c r="I61" s="4">
        <v>2</v>
      </c>
    </row>
    <row r="62" spans="1:9" ht="15">
      <c r="A62" s="1" t="s">
        <v>206</v>
      </c>
      <c r="B62" s="29">
        <f t="shared" si="3"/>
        <v>50</v>
      </c>
      <c r="C62" s="4">
        <v>14</v>
      </c>
      <c r="D62" s="4">
        <v>2</v>
      </c>
      <c r="E62" s="4">
        <v>5</v>
      </c>
      <c r="F62" s="4">
        <v>4</v>
      </c>
      <c r="G62" s="4">
        <v>6</v>
      </c>
      <c r="H62" s="4">
        <v>7</v>
      </c>
      <c r="I62" s="4">
        <v>12</v>
      </c>
    </row>
    <row r="63" spans="1:9" ht="15">
      <c r="A63" s="1" t="s">
        <v>207</v>
      </c>
      <c r="B63" s="29">
        <f t="shared" si="3"/>
        <v>5</v>
      </c>
      <c r="C63" s="4">
        <v>2</v>
      </c>
      <c r="D63" s="4">
        <v>0</v>
      </c>
      <c r="E63" s="4">
        <v>0</v>
      </c>
      <c r="F63" s="4">
        <v>1</v>
      </c>
      <c r="G63" s="4">
        <v>0</v>
      </c>
      <c r="H63" s="4">
        <v>0</v>
      </c>
      <c r="I63" s="4">
        <v>2</v>
      </c>
    </row>
    <row r="64" spans="1:9" ht="15">
      <c r="A64" s="1" t="s">
        <v>208</v>
      </c>
      <c r="B64" s="29">
        <f t="shared" si="3"/>
        <v>1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1</v>
      </c>
    </row>
    <row r="65" spans="1:9" ht="15">
      <c r="A65" s="1" t="s">
        <v>209</v>
      </c>
      <c r="B65" s="29">
        <f t="shared" si="3"/>
        <v>24</v>
      </c>
      <c r="C65" s="4">
        <v>5</v>
      </c>
      <c r="D65" s="4">
        <v>4</v>
      </c>
      <c r="E65" s="4">
        <v>1</v>
      </c>
      <c r="F65" s="4">
        <v>3</v>
      </c>
      <c r="G65" s="4">
        <v>1</v>
      </c>
      <c r="H65" s="4">
        <v>6</v>
      </c>
      <c r="I65" s="4">
        <v>4</v>
      </c>
    </row>
    <row r="66" spans="1:9" ht="15">
      <c r="A66" s="1" t="s">
        <v>210</v>
      </c>
      <c r="B66" s="29">
        <f t="shared" si="3"/>
        <v>7</v>
      </c>
      <c r="C66" s="4">
        <v>0</v>
      </c>
      <c r="D66" s="4">
        <v>1</v>
      </c>
      <c r="E66" s="4">
        <v>3</v>
      </c>
      <c r="F66" s="4">
        <v>1</v>
      </c>
      <c r="G66" s="4">
        <v>0</v>
      </c>
      <c r="H66" s="4">
        <v>0</v>
      </c>
      <c r="I66" s="4">
        <v>2</v>
      </c>
    </row>
    <row r="67" spans="1:9" ht="15">
      <c r="A67" s="1" t="s">
        <v>211</v>
      </c>
      <c r="B67" s="29">
        <f t="shared" si="3"/>
        <v>45</v>
      </c>
      <c r="C67" s="4">
        <v>7</v>
      </c>
      <c r="D67" s="4">
        <v>7</v>
      </c>
      <c r="E67" s="4">
        <v>5</v>
      </c>
      <c r="F67" s="4">
        <v>4</v>
      </c>
      <c r="G67" s="4">
        <v>9</v>
      </c>
      <c r="H67" s="4">
        <v>7</v>
      </c>
      <c r="I67" s="4">
        <v>6</v>
      </c>
    </row>
    <row r="68" spans="1:9" ht="15">
      <c r="A68" s="1" t="s">
        <v>212</v>
      </c>
      <c r="B68" s="29">
        <f t="shared" si="3"/>
        <v>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1</v>
      </c>
      <c r="I68" s="4">
        <v>0</v>
      </c>
    </row>
    <row r="69" spans="1:9" ht="15">
      <c r="A69" s="1" t="s">
        <v>215</v>
      </c>
      <c r="B69" s="29">
        <f t="shared" si="3"/>
        <v>1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1</v>
      </c>
      <c r="I69" s="4">
        <v>0</v>
      </c>
    </row>
    <row r="70" spans="1:9" ht="15">
      <c r="A70" s="1" t="s">
        <v>216</v>
      </c>
      <c r="B70" s="29">
        <f t="shared" si="3"/>
        <v>2</v>
      </c>
      <c r="C70" s="4">
        <v>0</v>
      </c>
      <c r="D70" s="4">
        <v>0</v>
      </c>
      <c r="E70" s="4">
        <v>0</v>
      </c>
      <c r="F70" s="4">
        <v>1</v>
      </c>
      <c r="G70" s="4">
        <v>0</v>
      </c>
      <c r="H70" s="4">
        <v>0</v>
      </c>
      <c r="I70" s="4">
        <v>1</v>
      </c>
    </row>
    <row r="71" spans="1:9" ht="15">
      <c r="A71" s="1" t="s">
        <v>218</v>
      </c>
      <c r="B71" s="29">
        <f t="shared" si="3"/>
        <v>5</v>
      </c>
      <c r="C71" s="4">
        <v>0</v>
      </c>
      <c r="D71" s="4">
        <v>0</v>
      </c>
      <c r="E71" s="4">
        <v>0</v>
      </c>
      <c r="F71" s="4">
        <v>1</v>
      </c>
      <c r="G71" s="4">
        <v>3</v>
      </c>
      <c r="H71" s="4">
        <v>1</v>
      </c>
      <c r="I71" s="4">
        <v>0</v>
      </c>
    </row>
    <row r="72" spans="1:9" ht="15">
      <c r="A72" s="1" t="s">
        <v>219</v>
      </c>
      <c r="B72" s="29">
        <f t="shared" si="3"/>
        <v>1</v>
      </c>
      <c r="C72" s="4">
        <v>1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</row>
    <row r="73" spans="1:9" ht="15">
      <c r="A73" s="1" t="s">
        <v>220</v>
      </c>
      <c r="B73" s="29">
        <f t="shared" si="3"/>
        <v>1</v>
      </c>
      <c r="C73" s="4">
        <v>0</v>
      </c>
      <c r="D73" s="4">
        <v>0</v>
      </c>
      <c r="E73" s="4">
        <v>0</v>
      </c>
      <c r="F73" s="4">
        <v>1</v>
      </c>
      <c r="G73" s="4">
        <v>0</v>
      </c>
      <c r="H73" s="4">
        <v>0</v>
      </c>
      <c r="I73" s="4">
        <v>0</v>
      </c>
    </row>
    <row r="74" spans="1:9" ht="15">
      <c r="A74" s="1" t="s">
        <v>221</v>
      </c>
      <c r="B74" s="29">
        <f t="shared" si="3"/>
        <v>2</v>
      </c>
      <c r="C74" s="4">
        <v>0</v>
      </c>
      <c r="D74" s="4">
        <v>1</v>
      </c>
      <c r="E74" s="4">
        <v>0</v>
      </c>
      <c r="F74" s="4">
        <v>0</v>
      </c>
      <c r="G74" s="4">
        <v>0</v>
      </c>
      <c r="H74" s="4">
        <v>0</v>
      </c>
      <c r="I74" s="4">
        <v>1</v>
      </c>
    </row>
    <row r="75" spans="1:9" ht="15">
      <c r="A75" s="1" t="s">
        <v>222</v>
      </c>
      <c r="B75" s="29">
        <f t="shared" si="3"/>
        <v>2</v>
      </c>
      <c r="C75" s="4">
        <v>0</v>
      </c>
      <c r="D75" s="4">
        <v>0</v>
      </c>
      <c r="E75" s="4">
        <v>0</v>
      </c>
      <c r="F75" s="4">
        <v>1</v>
      </c>
      <c r="G75" s="4">
        <v>1</v>
      </c>
      <c r="H75" s="4">
        <v>0</v>
      </c>
      <c r="I75" s="4">
        <v>0</v>
      </c>
    </row>
    <row r="76" spans="1:9" ht="15">
      <c r="A76" s="1" t="s">
        <v>223</v>
      </c>
      <c r="B76" s="29">
        <f t="shared" si="3"/>
        <v>26</v>
      </c>
      <c r="C76" s="4">
        <v>3</v>
      </c>
      <c r="D76" s="4">
        <v>3</v>
      </c>
      <c r="E76" s="4">
        <v>4</v>
      </c>
      <c r="F76" s="4">
        <v>2</v>
      </c>
      <c r="G76" s="4">
        <v>5</v>
      </c>
      <c r="H76" s="4">
        <v>1</v>
      </c>
      <c r="I76" s="4">
        <v>8</v>
      </c>
    </row>
    <row r="77" ht="15">
      <c r="B77" s="26"/>
    </row>
    <row r="78" spans="1:9" ht="15.75">
      <c r="A78" s="7" t="s">
        <v>123</v>
      </c>
      <c r="B78" s="28">
        <f aca="true" t="shared" si="4" ref="B78:I78">SUM(B80)</f>
        <v>1</v>
      </c>
      <c r="C78" s="7">
        <f t="shared" si="4"/>
        <v>0</v>
      </c>
      <c r="D78" s="7">
        <f t="shared" si="4"/>
        <v>0</v>
      </c>
      <c r="E78" s="7">
        <f t="shared" si="4"/>
        <v>0</v>
      </c>
      <c r="F78" s="7">
        <f t="shared" si="4"/>
        <v>0</v>
      </c>
      <c r="G78" s="7">
        <f t="shared" si="4"/>
        <v>1</v>
      </c>
      <c r="H78" s="7">
        <f t="shared" si="4"/>
        <v>0</v>
      </c>
      <c r="I78" s="7">
        <f t="shared" si="4"/>
        <v>0</v>
      </c>
    </row>
    <row r="79" spans="2:9" ht="15">
      <c r="B79" s="29"/>
      <c r="C79" s="4"/>
      <c r="D79" s="4"/>
      <c r="E79" s="4"/>
      <c r="F79" s="4"/>
      <c r="G79" s="4"/>
      <c r="H79" s="4"/>
      <c r="I79" s="4"/>
    </row>
    <row r="80" spans="1:9" ht="15">
      <c r="A80" s="1" t="s">
        <v>191</v>
      </c>
      <c r="B80" s="29">
        <f>SUM(C80:I80)</f>
        <v>1</v>
      </c>
      <c r="C80" s="4">
        <v>0</v>
      </c>
      <c r="D80" s="4">
        <v>0</v>
      </c>
      <c r="E80" s="4">
        <v>0</v>
      </c>
      <c r="F80" s="4">
        <v>0</v>
      </c>
      <c r="G80" s="4">
        <v>1</v>
      </c>
      <c r="H80" s="4">
        <v>0</v>
      </c>
      <c r="I80" s="4">
        <v>0</v>
      </c>
    </row>
    <row r="81" ht="15">
      <c r="B81" s="26"/>
    </row>
    <row r="82" spans="1:9" ht="15.75">
      <c r="A82" s="7" t="s">
        <v>122</v>
      </c>
      <c r="B82" s="28">
        <f aca="true" t="shared" si="5" ref="B82:I82">SUM(B84)</f>
        <v>2</v>
      </c>
      <c r="C82" s="7">
        <f t="shared" si="5"/>
        <v>1</v>
      </c>
      <c r="D82" s="7">
        <f t="shared" si="5"/>
        <v>0</v>
      </c>
      <c r="E82" s="7">
        <f t="shared" si="5"/>
        <v>0</v>
      </c>
      <c r="F82" s="7">
        <f t="shared" si="5"/>
        <v>0</v>
      </c>
      <c r="G82" s="7">
        <f t="shared" si="5"/>
        <v>0</v>
      </c>
      <c r="H82" s="7">
        <f t="shared" si="5"/>
        <v>1</v>
      </c>
      <c r="I82" s="7">
        <f t="shared" si="5"/>
        <v>0</v>
      </c>
    </row>
    <row r="83" spans="1:9" ht="15.75">
      <c r="A83" s="7"/>
      <c r="B83" s="29"/>
      <c r="C83" s="4"/>
      <c r="D83" s="4"/>
      <c r="E83" s="4"/>
      <c r="F83" s="4"/>
      <c r="G83" s="4"/>
      <c r="H83" s="4"/>
      <c r="I83" s="4"/>
    </row>
    <row r="84" spans="1:9" ht="15">
      <c r="A84" s="1" t="s">
        <v>174</v>
      </c>
      <c r="B84" s="29">
        <f>SUM(C84:I84)</f>
        <v>2</v>
      </c>
      <c r="C84" s="4">
        <v>1</v>
      </c>
      <c r="D84" s="4">
        <v>0</v>
      </c>
      <c r="E84" s="4">
        <v>0</v>
      </c>
      <c r="F84" s="4">
        <v>0</v>
      </c>
      <c r="G84" s="4">
        <v>0</v>
      </c>
      <c r="H84" s="4">
        <v>1</v>
      </c>
      <c r="I84" s="4">
        <v>0</v>
      </c>
    </row>
    <row r="85" spans="1:2" ht="15.75">
      <c r="A85" s="7"/>
      <c r="B85" s="26"/>
    </row>
    <row r="86" spans="1:9" ht="15.75">
      <c r="A86" s="7" t="s">
        <v>225</v>
      </c>
      <c r="B86" s="28">
        <f aca="true" t="shared" si="6" ref="B86:I86">SUM(B88:B92)</f>
        <v>15</v>
      </c>
      <c r="C86" s="7">
        <f t="shared" si="6"/>
        <v>2</v>
      </c>
      <c r="D86" s="7">
        <f t="shared" si="6"/>
        <v>2</v>
      </c>
      <c r="E86" s="7">
        <f t="shared" si="6"/>
        <v>4</v>
      </c>
      <c r="F86" s="7">
        <f t="shared" si="6"/>
        <v>1</v>
      </c>
      <c r="G86" s="7">
        <f t="shared" si="6"/>
        <v>2</v>
      </c>
      <c r="H86" s="7">
        <f t="shared" si="6"/>
        <v>4</v>
      </c>
      <c r="I86" s="7">
        <f t="shared" si="6"/>
        <v>0</v>
      </c>
    </row>
    <row r="87" spans="1:9" ht="15.75">
      <c r="A87" s="7"/>
      <c r="B87" s="29"/>
      <c r="C87" s="4"/>
      <c r="D87" s="4"/>
      <c r="E87" s="4"/>
      <c r="F87" s="4"/>
      <c r="G87" s="4"/>
      <c r="H87" s="4"/>
      <c r="I87" s="4"/>
    </row>
    <row r="88" spans="1:9" ht="15">
      <c r="A88" s="1" t="s">
        <v>162</v>
      </c>
      <c r="B88" s="29">
        <f>SUM(C88:I88)</f>
        <v>1</v>
      </c>
      <c r="C88" s="4">
        <v>0</v>
      </c>
      <c r="D88" s="4">
        <v>0</v>
      </c>
      <c r="E88" s="4">
        <v>0</v>
      </c>
      <c r="F88" s="4">
        <v>0</v>
      </c>
      <c r="G88" s="4">
        <v>1</v>
      </c>
      <c r="H88" s="4">
        <v>0</v>
      </c>
      <c r="I88" s="4">
        <v>0</v>
      </c>
    </row>
    <row r="89" spans="1:9" ht="15">
      <c r="A89" s="1" t="s">
        <v>163</v>
      </c>
      <c r="B89" s="29">
        <f>SUM(C89:I89)</f>
        <v>1</v>
      </c>
      <c r="C89" s="4">
        <v>0</v>
      </c>
      <c r="D89" s="4">
        <v>0</v>
      </c>
      <c r="E89" s="4">
        <v>1</v>
      </c>
      <c r="F89" s="4">
        <v>0</v>
      </c>
      <c r="G89" s="4">
        <v>0</v>
      </c>
      <c r="H89" s="4">
        <v>0</v>
      </c>
      <c r="I89" s="4">
        <v>0</v>
      </c>
    </row>
    <row r="90" spans="1:9" ht="15">
      <c r="A90" s="1" t="s">
        <v>164</v>
      </c>
      <c r="B90" s="29">
        <f>SUM(C90:I90)</f>
        <v>4</v>
      </c>
      <c r="C90" s="4">
        <v>1</v>
      </c>
      <c r="D90" s="4">
        <v>0</v>
      </c>
      <c r="E90" s="4">
        <v>1</v>
      </c>
      <c r="F90" s="4">
        <v>1</v>
      </c>
      <c r="G90" s="4">
        <v>0</v>
      </c>
      <c r="H90" s="4">
        <v>1</v>
      </c>
      <c r="I90" s="4">
        <v>0</v>
      </c>
    </row>
    <row r="91" spans="1:9" ht="15">
      <c r="A91" s="1" t="s">
        <v>214</v>
      </c>
      <c r="B91" s="29">
        <f>SUM(C91:I91)</f>
        <v>8</v>
      </c>
      <c r="C91" s="4">
        <v>1</v>
      </c>
      <c r="D91" s="4">
        <v>2</v>
      </c>
      <c r="E91" s="4">
        <v>2</v>
      </c>
      <c r="F91" s="4">
        <v>0</v>
      </c>
      <c r="G91" s="4">
        <v>1</v>
      </c>
      <c r="H91" s="4">
        <v>2</v>
      </c>
      <c r="I91" s="4">
        <v>0</v>
      </c>
    </row>
    <row r="92" spans="1:9" ht="15">
      <c r="A92" s="1" t="s">
        <v>217</v>
      </c>
      <c r="B92" s="29">
        <f>SUM(C92:I92)</f>
        <v>1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1</v>
      </c>
      <c r="I92" s="4">
        <v>0</v>
      </c>
    </row>
    <row r="93" ht="15">
      <c r="B93" s="26"/>
    </row>
    <row r="94" spans="1:9" ht="15.75">
      <c r="A94" s="7" t="s">
        <v>268</v>
      </c>
      <c r="B94" s="28">
        <f aca="true" t="shared" si="7" ref="B94:I94">SUM(B96:B98)</f>
        <v>9</v>
      </c>
      <c r="C94" s="7">
        <f t="shared" si="7"/>
        <v>1</v>
      </c>
      <c r="D94" s="7">
        <f t="shared" si="7"/>
        <v>3</v>
      </c>
      <c r="E94" s="7">
        <f t="shared" si="7"/>
        <v>1</v>
      </c>
      <c r="F94" s="7">
        <f t="shared" si="7"/>
        <v>1</v>
      </c>
      <c r="G94" s="7">
        <f t="shared" si="7"/>
        <v>0</v>
      </c>
      <c r="H94" s="7">
        <f t="shared" si="7"/>
        <v>1</v>
      </c>
      <c r="I94" s="7">
        <f t="shared" si="7"/>
        <v>2</v>
      </c>
    </row>
    <row r="95" spans="2:9" ht="15">
      <c r="B95" s="29"/>
      <c r="C95" s="4"/>
      <c r="D95" s="4"/>
      <c r="E95" s="4"/>
      <c r="F95" s="4"/>
      <c r="G95" s="4"/>
      <c r="H95" s="4"/>
      <c r="I95" s="4"/>
    </row>
    <row r="96" spans="1:9" ht="15">
      <c r="A96" s="1" t="s">
        <v>213</v>
      </c>
      <c r="B96" s="29">
        <f>SUM(C96:I96)</f>
        <v>7</v>
      </c>
      <c r="C96" s="4">
        <v>1</v>
      </c>
      <c r="D96" s="4">
        <v>2</v>
      </c>
      <c r="E96" s="4">
        <v>0</v>
      </c>
      <c r="F96" s="4">
        <v>1</v>
      </c>
      <c r="G96" s="4">
        <v>0</v>
      </c>
      <c r="H96" s="4">
        <v>1</v>
      </c>
      <c r="I96" s="4">
        <v>2</v>
      </c>
    </row>
    <row r="97" spans="1:9" ht="15">
      <c r="A97" s="1" t="s">
        <v>346</v>
      </c>
      <c r="B97" s="29">
        <f>SUM(C97:I97)</f>
        <v>1</v>
      </c>
      <c r="C97" s="4">
        <v>0</v>
      </c>
      <c r="D97" s="4">
        <v>0</v>
      </c>
      <c r="E97" s="4">
        <v>1</v>
      </c>
      <c r="F97" s="4">
        <v>0</v>
      </c>
      <c r="G97" s="4">
        <v>0</v>
      </c>
      <c r="H97" s="4">
        <v>0</v>
      </c>
      <c r="I97" s="4">
        <v>0</v>
      </c>
    </row>
    <row r="98" spans="1:9" ht="15">
      <c r="A98" s="1" t="s">
        <v>190</v>
      </c>
      <c r="B98" s="29">
        <f>SUM(C98:I98)</f>
        <v>1</v>
      </c>
      <c r="C98" s="4">
        <v>0</v>
      </c>
      <c r="D98" s="4">
        <v>1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</row>
    <row r="99" spans="1:9" ht="15.75" thickBot="1">
      <c r="A99" s="3"/>
      <c r="B99" s="27"/>
      <c r="C99" s="3"/>
      <c r="D99" s="3"/>
      <c r="E99" s="3"/>
      <c r="F99" s="3"/>
      <c r="G99" s="3"/>
      <c r="H99" s="3"/>
      <c r="I99" s="3"/>
    </row>
  </sheetData>
  <mergeCells count="5">
    <mergeCell ref="C54:I54"/>
    <mergeCell ref="C8:I8"/>
    <mergeCell ref="A3:I3"/>
    <mergeCell ref="A4:I4"/>
    <mergeCell ref="A5:I5"/>
  </mergeCells>
  <printOptions horizontalCentered="1" verticalCentered="1"/>
  <pageMargins left="0.3937007874015748" right="0.3937007874015748" top="1.61" bottom="1.43" header="0" footer="0"/>
  <pageSetup horizontalDpi="600" verticalDpi="600" orientation="portrait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B9" sqref="B9"/>
    </sheetView>
  </sheetViews>
  <sheetFormatPr defaultColWidth="11.421875" defaultRowHeight="18" customHeight="1"/>
  <cols>
    <col min="1" max="1" width="45.7109375" style="1" customWidth="1"/>
    <col min="2" max="2" width="11.421875" style="1" customWidth="1"/>
    <col min="3" max="4" width="7.8515625" style="1" customWidth="1"/>
    <col min="5" max="5" width="11.28125" style="1" customWidth="1"/>
    <col min="6" max="6" width="12.421875" style="1" bestFit="1" customWidth="1"/>
    <col min="7" max="7" width="7.8515625" style="1" customWidth="1"/>
    <col min="8" max="8" width="5.57421875" style="1" customWidth="1"/>
    <col min="9" max="9" width="10.140625" style="1" customWidth="1"/>
    <col min="10" max="10" width="14.7109375" style="1" bestFit="1" customWidth="1"/>
    <col min="11" max="16384" width="11.421875" style="1" customWidth="1"/>
  </cols>
  <sheetData>
    <row r="1" ht="18" customHeight="1">
      <c r="A1" s="6" t="s">
        <v>270</v>
      </c>
    </row>
    <row r="2" ht="8.25" customHeight="1">
      <c r="A2" s="6"/>
    </row>
    <row r="3" spans="1:10" ht="18" customHeight="1">
      <c r="A3" s="44" t="s">
        <v>228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8" customHeight="1">
      <c r="A4" s="44" t="s">
        <v>349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18" customHeight="1">
      <c r="A5" s="44" t="s">
        <v>160</v>
      </c>
      <c r="B5" s="44"/>
      <c r="C5" s="44"/>
      <c r="D5" s="44"/>
      <c r="E5" s="44"/>
      <c r="F5" s="44"/>
      <c r="G5" s="44"/>
      <c r="H5" s="44"/>
      <c r="I5" s="44"/>
      <c r="J5" s="44"/>
    </row>
    <row r="6" ht="18" customHeight="1" thickBot="1"/>
    <row r="7" spans="1:10" ht="18" customHeight="1">
      <c r="A7" s="2"/>
      <c r="B7" s="24"/>
      <c r="C7" s="2"/>
      <c r="D7" s="2"/>
      <c r="E7" s="2"/>
      <c r="F7" s="2"/>
      <c r="G7" s="2"/>
      <c r="H7" s="2"/>
      <c r="I7" s="2"/>
      <c r="J7" s="2"/>
    </row>
    <row r="8" spans="1:10" ht="18" customHeight="1" thickBot="1">
      <c r="A8" s="5"/>
      <c r="B8" s="25"/>
      <c r="C8" s="45" t="s">
        <v>348</v>
      </c>
      <c r="D8" s="45"/>
      <c r="E8" s="45"/>
      <c r="F8" s="45"/>
      <c r="G8" s="45"/>
      <c r="H8" s="45"/>
      <c r="I8" s="45"/>
      <c r="J8" s="45"/>
    </row>
    <row r="9" spans="1:2" ht="18" customHeight="1">
      <c r="A9" s="5" t="s">
        <v>271</v>
      </c>
      <c r="B9" s="25" t="s">
        <v>4</v>
      </c>
    </row>
    <row r="10" spans="1:10" ht="18" customHeight="1">
      <c r="A10" s="5" t="s">
        <v>347</v>
      </c>
      <c r="B10" s="26"/>
      <c r="C10" s="12" t="s">
        <v>272</v>
      </c>
      <c r="D10" s="12" t="s">
        <v>274</v>
      </c>
      <c r="E10" s="12" t="s">
        <v>140</v>
      </c>
      <c r="F10" s="12" t="s">
        <v>277</v>
      </c>
      <c r="G10" s="12" t="s">
        <v>143</v>
      </c>
      <c r="H10" s="12" t="s">
        <v>279</v>
      </c>
      <c r="I10" s="12" t="s">
        <v>281</v>
      </c>
      <c r="J10" s="12" t="s">
        <v>283</v>
      </c>
    </row>
    <row r="11" spans="2:10" ht="18" customHeight="1">
      <c r="B11" s="26"/>
      <c r="C11" s="12" t="s">
        <v>273</v>
      </c>
      <c r="D11" s="12" t="s">
        <v>275</v>
      </c>
      <c r="E11" s="12" t="s">
        <v>276</v>
      </c>
      <c r="F11" s="12" t="s">
        <v>141</v>
      </c>
      <c r="G11" s="12" t="s">
        <v>278</v>
      </c>
      <c r="H11" s="12" t="s">
        <v>280</v>
      </c>
      <c r="I11" s="12" t="s">
        <v>282</v>
      </c>
      <c r="J11" s="12" t="s">
        <v>142</v>
      </c>
    </row>
    <row r="12" spans="1:10" ht="18" customHeight="1" thickBot="1">
      <c r="A12" s="3"/>
      <c r="B12" s="27"/>
      <c r="C12" s="3"/>
      <c r="D12" s="3"/>
      <c r="E12" s="3"/>
      <c r="F12" s="3"/>
      <c r="G12" s="3"/>
      <c r="H12" s="3"/>
      <c r="I12" s="3"/>
      <c r="J12" s="3"/>
    </row>
    <row r="13" ht="18" customHeight="1">
      <c r="B13" s="26"/>
    </row>
    <row r="14" spans="1:10" ht="18" customHeight="1">
      <c r="A14" s="5" t="s">
        <v>4</v>
      </c>
      <c r="B14" s="28">
        <f aca="true" t="shared" si="0" ref="B14:J14">SUM(B16:B31)</f>
        <v>623</v>
      </c>
      <c r="C14" s="7">
        <f t="shared" si="0"/>
        <v>273</v>
      </c>
      <c r="D14" s="7">
        <f t="shared" si="0"/>
        <v>274</v>
      </c>
      <c r="E14" s="7">
        <f t="shared" si="0"/>
        <v>13</v>
      </c>
      <c r="F14" s="7">
        <f t="shared" si="0"/>
        <v>37</v>
      </c>
      <c r="G14" s="7">
        <f t="shared" si="0"/>
        <v>15</v>
      </c>
      <c r="H14" s="7">
        <f t="shared" si="0"/>
        <v>1</v>
      </c>
      <c r="I14" s="7">
        <f t="shared" si="0"/>
        <v>3</v>
      </c>
      <c r="J14" s="7">
        <f t="shared" si="0"/>
        <v>7</v>
      </c>
    </row>
    <row r="15" ht="18" customHeight="1">
      <c r="B15" s="26"/>
    </row>
    <row r="16" spans="1:10" ht="18" customHeight="1">
      <c r="A16" s="35" t="s">
        <v>284</v>
      </c>
      <c r="B16" s="29">
        <f aca="true" t="shared" si="1" ref="B16:B31">SUM(C16:J16)</f>
        <v>23</v>
      </c>
      <c r="C16" s="4">
        <v>13</v>
      </c>
      <c r="D16" s="4">
        <v>3</v>
      </c>
      <c r="E16" s="4">
        <v>0</v>
      </c>
      <c r="F16" s="4">
        <v>3</v>
      </c>
      <c r="G16" s="4">
        <v>4</v>
      </c>
      <c r="H16" s="4">
        <v>0</v>
      </c>
      <c r="I16" s="4">
        <v>0</v>
      </c>
      <c r="J16" s="4">
        <v>0</v>
      </c>
    </row>
    <row r="17" spans="1:10" ht="18" customHeight="1">
      <c r="A17" s="35" t="s">
        <v>285</v>
      </c>
      <c r="B17" s="29">
        <f t="shared" si="1"/>
        <v>26</v>
      </c>
      <c r="C17" s="4">
        <v>13</v>
      </c>
      <c r="D17" s="4">
        <v>7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</row>
    <row r="18" spans="1:10" ht="18" customHeight="1">
      <c r="A18" s="35" t="s">
        <v>286</v>
      </c>
      <c r="B18" s="29">
        <f t="shared" si="1"/>
        <v>20</v>
      </c>
      <c r="C18" s="4">
        <v>6</v>
      </c>
      <c r="D18" s="4">
        <v>8</v>
      </c>
      <c r="E18" s="4">
        <v>1</v>
      </c>
      <c r="F18" s="4">
        <v>3</v>
      </c>
      <c r="G18" s="4">
        <v>1</v>
      </c>
      <c r="H18" s="4">
        <v>0</v>
      </c>
      <c r="I18" s="4">
        <v>0</v>
      </c>
      <c r="J18" s="4">
        <v>1</v>
      </c>
    </row>
    <row r="19" spans="1:10" ht="18" customHeight="1">
      <c r="A19" s="35" t="s">
        <v>287</v>
      </c>
      <c r="B19" s="29">
        <f t="shared" si="1"/>
        <v>18</v>
      </c>
      <c r="C19" s="4">
        <v>5</v>
      </c>
      <c r="D19" s="4">
        <v>10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2</v>
      </c>
    </row>
    <row r="20" spans="1:10" ht="18" customHeight="1">
      <c r="A20" s="35" t="s">
        <v>288</v>
      </c>
      <c r="B20" s="29">
        <f t="shared" si="1"/>
        <v>23</v>
      </c>
      <c r="C20" s="4">
        <v>7</v>
      </c>
      <c r="D20" s="4">
        <v>14</v>
      </c>
      <c r="E20" s="4">
        <v>1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</row>
    <row r="21" spans="1:10" ht="18" customHeight="1">
      <c r="A21" s="35" t="s">
        <v>289</v>
      </c>
      <c r="B21" s="29">
        <f t="shared" si="1"/>
        <v>85</v>
      </c>
      <c r="C21" s="4">
        <v>34</v>
      </c>
      <c r="D21" s="4">
        <v>42</v>
      </c>
      <c r="E21" s="4">
        <v>1</v>
      </c>
      <c r="F21" s="4">
        <v>6</v>
      </c>
      <c r="G21" s="4">
        <v>1</v>
      </c>
      <c r="H21" s="4">
        <v>0</v>
      </c>
      <c r="I21" s="4">
        <v>0</v>
      </c>
      <c r="J21" s="4">
        <v>1</v>
      </c>
    </row>
    <row r="22" spans="1:10" ht="18" customHeight="1">
      <c r="A22" s="35" t="s">
        <v>290</v>
      </c>
      <c r="B22" s="29">
        <f t="shared" si="1"/>
        <v>57</v>
      </c>
      <c r="C22" s="4">
        <v>24</v>
      </c>
      <c r="D22" s="4">
        <v>31</v>
      </c>
      <c r="E22" s="4">
        <v>0</v>
      </c>
      <c r="F22" s="4">
        <v>2</v>
      </c>
      <c r="G22" s="4">
        <v>0</v>
      </c>
      <c r="H22" s="4">
        <v>0</v>
      </c>
      <c r="I22" s="4">
        <v>0</v>
      </c>
      <c r="J22" s="4">
        <v>0</v>
      </c>
    </row>
    <row r="23" spans="1:10" ht="18" customHeight="1">
      <c r="A23" s="35" t="s">
        <v>291</v>
      </c>
      <c r="B23" s="29">
        <f t="shared" si="1"/>
        <v>63</v>
      </c>
      <c r="C23" s="4">
        <v>23</v>
      </c>
      <c r="D23" s="4">
        <v>32</v>
      </c>
      <c r="E23" s="4">
        <v>2</v>
      </c>
      <c r="F23" s="4">
        <v>5</v>
      </c>
      <c r="G23" s="4">
        <v>0</v>
      </c>
      <c r="H23" s="4">
        <v>0</v>
      </c>
      <c r="I23" s="4">
        <v>1</v>
      </c>
      <c r="J23" s="4">
        <v>0</v>
      </c>
    </row>
    <row r="24" spans="1:10" ht="18" customHeight="1">
      <c r="A24" s="35" t="s">
        <v>292</v>
      </c>
      <c r="B24" s="29">
        <f t="shared" si="1"/>
        <v>44</v>
      </c>
      <c r="C24" s="4">
        <v>11</v>
      </c>
      <c r="D24" s="4">
        <v>30</v>
      </c>
      <c r="E24" s="4">
        <v>0</v>
      </c>
      <c r="F24" s="4">
        <v>2</v>
      </c>
      <c r="G24" s="4">
        <v>0</v>
      </c>
      <c r="H24" s="4">
        <v>0</v>
      </c>
      <c r="I24" s="4">
        <v>1</v>
      </c>
      <c r="J24" s="4">
        <v>0</v>
      </c>
    </row>
    <row r="25" spans="1:10" ht="18" customHeight="1">
      <c r="A25" s="35" t="s">
        <v>293</v>
      </c>
      <c r="B25" s="29">
        <f t="shared" si="1"/>
        <v>40</v>
      </c>
      <c r="C25" s="4">
        <v>14</v>
      </c>
      <c r="D25" s="4">
        <v>22</v>
      </c>
      <c r="E25" s="4">
        <v>1</v>
      </c>
      <c r="F25" s="4">
        <v>1</v>
      </c>
      <c r="G25" s="4">
        <v>2</v>
      </c>
      <c r="H25" s="4">
        <v>0</v>
      </c>
      <c r="I25" s="4">
        <v>0</v>
      </c>
      <c r="J25" s="4">
        <v>0</v>
      </c>
    </row>
    <row r="26" spans="1:10" ht="18" customHeight="1">
      <c r="A26" s="35" t="s">
        <v>294</v>
      </c>
      <c r="B26" s="29">
        <f t="shared" si="1"/>
        <v>47</v>
      </c>
      <c r="C26" s="4">
        <v>23</v>
      </c>
      <c r="D26" s="4">
        <v>22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1</v>
      </c>
    </row>
    <row r="27" spans="1:10" ht="18" customHeight="1">
      <c r="A27" s="35" t="s">
        <v>295</v>
      </c>
      <c r="B27" s="29">
        <f t="shared" si="1"/>
        <v>37</v>
      </c>
      <c r="C27" s="4">
        <v>16</v>
      </c>
      <c r="D27" s="4">
        <v>13</v>
      </c>
      <c r="E27" s="4">
        <v>0</v>
      </c>
      <c r="F27" s="4">
        <v>7</v>
      </c>
      <c r="G27" s="4">
        <v>1</v>
      </c>
      <c r="H27" s="4">
        <v>0</v>
      </c>
      <c r="I27" s="4">
        <v>0</v>
      </c>
      <c r="J27" s="4">
        <v>0</v>
      </c>
    </row>
    <row r="28" spans="1:10" ht="18" customHeight="1">
      <c r="A28" s="35" t="s">
        <v>296</v>
      </c>
      <c r="B28" s="29">
        <f t="shared" si="1"/>
        <v>32</v>
      </c>
      <c r="C28" s="4">
        <v>15</v>
      </c>
      <c r="D28" s="4">
        <v>13</v>
      </c>
      <c r="E28" s="4">
        <v>0</v>
      </c>
      <c r="F28" s="4">
        <v>3</v>
      </c>
      <c r="G28" s="4">
        <v>1</v>
      </c>
      <c r="H28" s="4">
        <v>0</v>
      </c>
      <c r="I28" s="4">
        <v>0</v>
      </c>
      <c r="J28" s="4">
        <v>0</v>
      </c>
    </row>
    <row r="29" spans="1:10" ht="18" customHeight="1">
      <c r="A29" s="35" t="s">
        <v>297</v>
      </c>
      <c r="B29" s="29">
        <f t="shared" si="1"/>
        <v>28</v>
      </c>
      <c r="C29" s="4">
        <v>15</v>
      </c>
      <c r="D29" s="4">
        <v>8</v>
      </c>
      <c r="E29" s="4">
        <v>2</v>
      </c>
      <c r="F29" s="4">
        <v>0</v>
      </c>
      <c r="G29" s="4">
        <v>3</v>
      </c>
      <c r="H29" s="4">
        <v>0</v>
      </c>
      <c r="I29" s="4">
        <v>0</v>
      </c>
      <c r="J29" s="4">
        <v>0</v>
      </c>
    </row>
    <row r="30" spans="1:10" ht="18" customHeight="1">
      <c r="A30" s="35" t="s">
        <v>298</v>
      </c>
      <c r="B30" s="29">
        <f t="shared" si="1"/>
        <v>21</v>
      </c>
      <c r="C30" s="4">
        <v>10</v>
      </c>
      <c r="D30" s="4">
        <v>6</v>
      </c>
      <c r="E30" s="4">
        <v>3</v>
      </c>
      <c r="F30" s="4">
        <v>1</v>
      </c>
      <c r="G30" s="4">
        <v>1</v>
      </c>
      <c r="H30" s="4">
        <v>0</v>
      </c>
      <c r="I30" s="4">
        <v>0</v>
      </c>
      <c r="J30" s="4">
        <v>0</v>
      </c>
    </row>
    <row r="31" spans="1:10" ht="18" customHeight="1">
      <c r="A31" s="35" t="s">
        <v>299</v>
      </c>
      <c r="B31" s="29">
        <f t="shared" si="1"/>
        <v>59</v>
      </c>
      <c r="C31" s="4">
        <v>44</v>
      </c>
      <c r="D31" s="4">
        <v>13</v>
      </c>
      <c r="E31" s="4">
        <v>0</v>
      </c>
      <c r="F31" s="4">
        <v>1</v>
      </c>
      <c r="G31" s="4">
        <v>0</v>
      </c>
      <c r="H31" s="4">
        <v>0</v>
      </c>
      <c r="I31" s="4">
        <v>0</v>
      </c>
      <c r="J31" s="4">
        <v>1</v>
      </c>
    </row>
    <row r="32" spans="1:10" ht="18" customHeight="1" thickBot="1">
      <c r="A32" s="3"/>
      <c r="B32" s="27"/>
      <c r="C32" s="3"/>
      <c r="D32" s="3"/>
      <c r="E32" s="3"/>
      <c r="F32" s="3"/>
      <c r="G32" s="3"/>
      <c r="H32" s="3"/>
      <c r="I32" s="3"/>
      <c r="J32" s="3"/>
    </row>
  </sheetData>
  <mergeCells count="4">
    <mergeCell ref="C8:J8"/>
    <mergeCell ref="A3:J3"/>
    <mergeCell ref="A4:J4"/>
    <mergeCell ref="A5:J5"/>
  </mergeCells>
  <printOptions horizontalCentered="1" verticalCentered="1"/>
  <pageMargins left="0.3937007874015748" right="0.3937007874015748" top="0.42" bottom="0.27" header="0" footer="0"/>
  <pageSetup horizontalDpi="600" verticalDpi="6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A7" sqref="A7"/>
    </sheetView>
  </sheetViews>
  <sheetFormatPr defaultColWidth="11.421875" defaultRowHeight="19.5" customHeight="1"/>
  <cols>
    <col min="1" max="1" width="45.7109375" style="1" customWidth="1"/>
    <col min="2" max="2" width="11.421875" style="1" customWidth="1"/>
    <col min="3" max="4" width="25.7109375" style="1" customWidth="1"/>
    <col min="5" max="16384" width="11.421875" style="1" customWidth="1"/>
  </cols>
  <sheetData>
    <row r="1" ht="19.5" customHeight="1">
      <c r="A1" s="6" t="s">
        <v>300</v>
      </c>
    </row>
    <row r="3" spans="1:4" ht="19.5" customHeight="1">
      <c r="A3" s="44" t="s">
        <v>228</v>
      </c>
      <c r="B3" s="44"/>
      <c r="C3" s="44"/>
      <c r="D3" s="44"/>
    </row>
    <row r="4" spans="1:4" ht="19.5" customHeight="1">
      <c r="A4" s="44" t="s">
        <v>350</v>
      </c>
      <c r="B4" s="44"/>
      <c r="C4" s="44"/>
      <c r="D4" s="44"/>
    </row>
    <row r="5" ht="19.5" customHeight="1" thickBot="1"/>
    <row r="6" spans="1:4" ht="9" customHeight="1">
      <c r="A6" s="2"/>
      <c r="B6" s="24"/>
      <c r="C6" s="2"/>
      <c r="D6" s="2"/>
    </row>
    <row r="7" spans="1:4" ht="19.5" customHeight="1" thickBot="1">
      <c r="A7" s="5" t="s">
        <v>271</v>
      </c>
      <c r="B7" s="25" t="s">
        <v>4</v>
      </c>
      <c r="C7" s="45" t="s">
        <v>161</v>
      </c>
      <c r="D7" s="45"/>
    </row>
    <row r="8" spans="1:2" ht="19.5" customHeight="1">
      <c r="A8" s="5" t="s">
        <v>347</v>
      </c>
      <c r="B8" s="26"/>
    </row>
    <row r="9" spans="2:4" ht="19.5" customHeight="1">
      <c r="B9" s="26"/>
      <c r="C9" s="5" t="s">
        <v>120</v>
      </c>
      <c r="D9" s="5" t="s">
        <v>119</v>
      </c>
    </row>
    <row r="10" spans="1:4" ht="6.75" customHeight="1" thickBot="1">
      <c r="A10" s="3"/>
      <c r="B10" s="27"/>
      <c r="C10" s="3"/>
      <c r="D10" s="3"/>
    </row>
    <row r="11" ht="12" customHeight="1">
      <c r="B11" s="26"/>
    </row>
    <row r="12" spans="1:4" ht="19.5" customHeight="1">
      <c r="A12" s="5" t="s">
        <v>4</v>
      </c>
      <c r="B12" s="28">
        <f>SUM(B14:B31)</f>
        <v>623</v>
      </c>
      <c r="C12" s="7">
        <f>SUM(C14:C31)</f>
        <v>512</v>
      </c>
      <c r="D12" s="7">
        <f>SUM(D14:D31)</f>
        <v>111</v>
      </c>
    </row>
    <row r="13" ht="19.5" customHeight="1">
      <c r="B13" s="26"/>
    </row>
    <row r="14" spans="1:4" ht="19.5" customHeight="1">
      <c r="A14" s="35" t="s">
        <v>284</v>
      </c>
      <c r="B14" s="29">
        <f aca="true" t="shared" si="0" ref="B14:B29">SUM(C14:D14)</f>
        <v>23</v>
      </c>
      <c r="C14" s="4">
        <v>13</v>
      </c>
      <c r="D14" s="4">
        <v>10</v>
      </c>
    </row>
    <row r="15" spans="1:4" ht="19.5" customHeight="1">
      <c r="A15" s="35" t="s">
        <v>285</v>
      </c>
      <c r="B15" s="29">
        <f t="shared" si="0"/>
        <v>26</v>
      </c>
      <c r="C15" s="4">
        <v>18</v>
      </c>
      <c r="D15" s="4">
        <v>8</v>
      </c>
    </row>
    <row r="16" spans="1:4" ht="19.5" customHeight="1">
      <c r="A16" s="35" t="s">
        <v>286</v>
      </c>
      <c r="B16" s="29">
        <f t="shared" si="0"/>
        <v>20</v>
      </c>
      <c r="C16" s="4">
        <v>12</v>
      </c>
      <c r="D16" s="4">
        <v>8</v>
      </c>
    </row>
    <row r="17" spans="1:4" ht="19.5" customHeight="1">
      <c r="A17" s="35" t="s">
        <v>287</v>
      </c>
      <c r="B17" s="29">
        <f t="shared" si="0"/>
        <v>18</v>
      </c>
      <c r="C17" s="4">
        <v>16</v>
      </c>
      <c r="D17" s="4">
        <v>2</v>
      </c>
    </row>
    <row r="18" spans="1:4" ht="19.5" customHeight="1">
      <c r="A18" s="35" t="s">
        <v>288</v>
      </c>
      <c r="B18" s="29">
        <f t="shared" si="0"/>
        <v>23</v>
      </c>
      <c r="C18" s="4">
        <v>23</v>
      </c>
      <c r="D18" s="4">
        <v>0</v>
      </c>
    </row>
    <row r="19" spans="1:4" ht="19.5" customHeight="1">
      <c r="A19" s="35" t="s">
        <v>289</v>
      </c>
      <c r="B19" s="29">
        <f t="shared" si="0"/>
        <v>85</v>
      </c>
      <c r="C19" s="4">
        <v>76</v>
      </c>
      <c r="D19" s="4">
        <v>9</v>
      </c>
    </row>
    <row r="20" spans="1:4" ht="19.5" customHeight="1">
      <c r="A20" s="35" t="s">
        <v>290</v>
      </c>
      <c r="B20" s="29">
        <f t="shared" si="0"/>
        <v>57</v>
      </c>
      <c r="C20" s="4">
        <v>49</v>
      </c>
      <c r="D20" s="4">
        <v>8</v>
      </c>
    </row>
    <row r="21" spans="1:4" ht="19.5" customHeight="1">
      <c r="A21" s="35" t="s">
        <v>291</v>
      </c>
      <c r="B21" s="29">
        <f t="shared" si="0"/>
        <v>63</v>
      </c>
      <c r="C21" s="4">
        <v>55</v>
      </c>
      <c r="D21" s="4">
        <v>8</v>
      </c>
    </row>
    <row r="22" spans="1:4" ht="19.5" customHeight="1">
      <c r="A22" s="35" t="s">
        <v>292</v>
      </c>
      <c r="B22" s="29">
        <f t="shared" si="0"/>
        <v>44</v>
      </c>
      <c r="C22" s="4">
        <v>37</v>
      </c>
      <c r="D22" s="4">
        <v>7</v>
      </c>
    </row>
    <row r="23" spans="1:4" ht="19.5" customHeight="1">
      <c r="A23" s="35" t="s">
        <v>293</v>
      </c>
      <c r="B23" s="29">
        <f t="shared" si="0"/>
        <v>40</v>
      </c>
      <c r="C23" s="4">
        <v>33</v>
      </c>
      <c r="D23" s="4">
        <v>7</v>
      </c>
    </row>
    <row r="24" spans="1:4" ht="19.5" customHeight="1">
      <c r="A24" s="35" t="s">
        <v>294</v>
      </c>
      <c r="B24" s="29">
        <f t="shared" si="0"/>
        <v>47</v>
      </c>
      <c r="C24" s="4">
        <v>38</v>
      </c>
      <c r="D24" s="4">
        <v>9</v>
      </c>
    </row>
    <row r="25" spans="1:4" ht="19.5" customHeight="1">
      <c r="A25" s="35" t="s">
        <v>295</v>
      </c>
      <c r="B25" s="29">
        <f t="shared" si="0"/>
        <v>37</v>
      </c>
      <c r="C25" s="4">
        <v>30</v>
      </c>
      <c r="D25" s="4">
        <v>7</v>
      </c>
    </row>
    <row r="26" spans="1:4" ht="19.5" customHeight="1">
      <c r="A26" s="35" t="s">
        <v>296</v>
      </c>
      <c r="B26" s="29">
        <f t="shared" si="0"/>
        <v>32</v>
      </c>
      <c r="C26" s="4">
        <v>26</v>
      </c>
      <c r="D26" s="4">
        <v>6</v>
      </c>
    </row>
    <row r="27" spans="1:4" ht="19.5" customHeight="1">
      <c r="A27" s="35" t="s">
        <v>297</v>
      </c>
      <c r="B27" s="29">
        <f t="shared" si="0"/>
        <v>28</v>
      </c>
      <c r="C27" s="4">
        <v>23</v>
      </c>
      <c r="D27" s="4">
        <v>5</v>
      </c>
    </row>
    <row r="28" spans="1:4" ht="19.5" customHeight="1">
      <c r="A28" s="35" t="s">
        <v>298</v>
      </c>
      <c r="B28" s="29">
        <f t="shared" si="0"/>
        <v>21</v>
      </c>
      <c r="C28" s="4">
        <v>15</v>
      </c>
      <c r="D28" s="4">
        <v>6</v>
      </c>
    </row>
    <row r="29" spans="1:4" ht="19.5" customHeight="1">
      <c r="A29" s="35" t="s">
        <v>299</v>
      </c>
      <c r="B29" s="29">
        <f t="shared" si="0"/>
        <v>59</v>
      </c>
      <c r="C29" s="4">
        <v>48</v>
      </c>
      <c r="D29" s="4">
        <v>11</v>
      </c>
    </row>
    <row r="30" spans="1:4" ht="19.5" customHeight="1" thickBot="1">
      <c r="A30" s="3"/>
      <c r="B30" s="33"/>
      <c r="C30" s="32"/>
      <c r="D30" s="32"/>
    </row>
    <row r="31" spans="2:4" ht="19.5" customHeight="1">
      <c r="B31" s="4"/>
      <c r="C31" s="4"/>
      <c r="D31" s="4"/>
    </row>
  </sheetData>
  <mergeCells count="3">
    <mergeCell ref="C7:D7"/>
    <mergeCell ref="A3:D3"/>
    <mergeCell ref="A4:D4"/>
  </mergeCells>
  <printOptions horizontalCentered="1"/>
  <pageMargins left="0.3937007874015748" right="0.3937007874015748" top="2.01" bottom="0.7874015748031497" header="0" footer="0"/>
  <pageSetup horizontalDpi="600" verticalDpi="600" orientation="portrait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1"/>
  <sheetViews>
    <sheetView workbookViewId="0" topLeftCell="A54">
      <selection activeCell="B75" sqref="B75"/>
    </sheetView>
  </sheetViews>
  <sheetFormatPr defaultColWidth="11.421875" defaultRowHeight="12.75"/>
  <cols>
    <col min="1" max="1" width="43.140625" style="1" customWidth="1"/>
    <col min="2" max="2" width="9.00390625" style="1" customWidth="1"/>
    <col min="3" max="4" width="10.140625" style="1" customWidth="1"/>
    <col min="5" max="6" width="9.00390625" style="1" customWidth="1"/>
    <col min="7" max="8" width="12.421875" style="1" customWidth="1"/>
    <col min="9" max="9" width="6.7109375" style="1" customWidth="1"/>
    <col min="10" max="16384" width="11.421875" style="1" customWidth="1"/>
  </cols>
  <sheetData>
    <row r="1" ht="15.75">
      <c r="A1" s="6" t="s">
        <v>308</v>
      </c>
    </row>
    <row r="2" ht="6" customHeight="1"/>
    <row r="3" spans="1:9" ht="15.75">
      <c r="A3" s="44" t="s">
        <v>228</v>
      </c>
      <c r="B3" s="44"/>
      <c r="C3" s="44"/>
      <c r="D3" s="44"/>
      <c r="E3" s="44"/>
      <c r="F3" s="44"/>
      <c r="G3" s="44"/>
      <c r="H3" s="44"/>
      <c r="I3" s="44"/>
    </row>
    <row r="4" spans="1:9" ht="15.75">
      <c r="A4" s="44" t="s">
        <v>309</v>
      </c>
      <c r="B4" s="44"/>
      <c r="C4" s="44"/>
      <c r="D4" s="44"/>
      <c r="E4" s="44"/>
      <c r="F4" s="44"/>
      <c r="G4" s="44"/>
      <c r="H4" s="44"/>
      <c r="I4" s="44"/>
    </row>
    <row r="5" spans="1:9" ht="15.75">
      <c r="A5" s="44" t="s">
        <v>160</v>
      </c>
      <c r="B5" s="44"/>
      <c r="C5" s="44"/>
      <c r="D5" s="44"/>
      <c r="E5" s="44"/>
      <c r="F5" s="44"/>
      <c r="G5" s="44"/>
      <c r="H5" s="44"/>
      <c r="I5" s="44"/>
    </row>
    <row r="7" ht="15.75" thickBot="1"/>
    <row r="8" spans="1:9" ht="15">
      <c r="A8" s="2"/>
      <c r="B8" s="24"/>
      <c r="C8" s="2"/>
      <c r="D8" s="2"/>
      <c r="E8" s="2"/>
      <c r="F8" s="2"/>
      <c r="G8" s="2"/>
      <c r="H8" s="2"/>
      <c r="I8" s="2"/>
    </row>
    <row r="9" spans="1:9" ht="16.5" thickBot="1">
      <c r="A9" s="5"/>
      <c r="B9" s="25"/>
      <c r="C9" s="45" t="s">
        <v>310</v>
      </c>
      <c r="D9" s="45"/>
      <c r="E9" s="45"/>
      <c r="F9" s="45"/>
      <c r="G9" s="45"/>
      <c r="H9" s="45"/>
      <c r="I9" s="45"/>
    </row>
    <row r="10" spans="1:2" ht="15.75">
      <c r="A10" s="5" t="s">
        <v>137</v>
      </c>
      <c r="B10" s="25" t="s">
        <v>4</v>
      </c>
    </row>
    <row r="11" spans="2:9" ht="15">
      <c r="B11" s="26"/>
      <c r="C11" s="12" t="s">
        <v>307</v>
      </c>
      <c r="D11" s="14" t="s">
        <v>301</v>
      </c>
      <c r="E11" s="14" t="s">
        <v>302</v>
      </c>
      <c r="F11" s="14" t="s">
        <v>304</v>
      </c>
      <c r="G11" s="14" t="s">
        <v>303</v>
      </c>
      <c r="H11" s="14" t="s">
        <v>306</v>
      </c>
      <c r="I11" s="14" t="s">
        <v>305</v>
      </c>
    </row>
    <row r="12" spans="1:9" ht="15.75" thickBot="1">
      <c r="A12" s="3"/>
      <c r="B12" s="27"/>
      <c r="C12" s="3"/>
      <c r="D12" s="3"/>
      <c r="E12" s="3"/>
      <c r="F12" s="3"/>
      <c r="G12" s="3"/>
      <c r="H12" s="3"/>
      <c r="I12" s="3"/>
    </row>
    <row r="13" ht="15">
      <c r="B13" s="26"/>
    </row>
    <row r="14" spans="1:9" ht="15.75">
      <c r="A14" s="5" t="s">
        <v>4</v>
      </c>
      <c r="B14" s="30">
        <f aca="true" t="shared" si="0" ref="B14:I14">(B16+B80+B84+B88+B96)</f>
        <v>623</v>
      </c>
      <c r="C14" s="15">
        <f t="shared" si="0"/>
        <v>169</v>
      </c>
      <c r="D14" s="15">
        <f t="shared" si="0"/>
        <v>116</v>
      </c>
      <c r="E14" s="15">
        <f t="shared" si="0"/>
        <v>52</v>
      </c>
      <c r="F14" s="15">
        <f t="shared" si="0"/>
        <v>43</v>
      </c>
      <c r="G14" s="15">
        <f t="shared" si="0"/>
        <v>83</v>
      </c>
      <c r="H14" s="15">
        <f t="shared" si="0"/>
        <v>71</v>
      </c>
      <c r="I14" s="15">
        <f t="shared" si="0"/>
        <v>89</v>
      </c>
    </row>
    <row r="15" ht="15">
      <c r="B15" s="26"/>
    </row>
    <row r="16" spans="1:9" ht="15.75">
      <c r="A16" s="7" t="s">
        <v>311</v>
      </c>
      <c r="B16" s="28">
        <f aca="true" t="shared" si="1" ref="B16:I16">SUM(B18:B78)</f>
        <v>596</v>
      </c>
      <c r="C16" s="7">
        <f t="shared" si="1"/>
        <v>159</v>
      </c>
      <c r="D16" s="7">
        <f t="shared" si="1"/>
        <v>113</v>
      </c>
      <c r="E16" s="7">
        <f t="shared" si="1"/>
        <v>51</v>
      </c>
      <c r="F16" s="7">
        <f t="shared" si="1"/>
        <v>42</v>
      </c>
      <c r="G16" s="7">
        <f t="shared" si="1"/>
        <v>79</v>
      </c>
      <c r="H16" s="7">
        <f t="shared" si="1"/>
        <v>69</v>
      </c>
      <c r="I16" s="7">
        <f t="shared" si="1"/>
        <v>83</v>
      </c>
    </row>
    <row r="17" ht="15">
      <c r="B17" s="26"/>
    </row>
    <row r="18" spans="1:9" ht="15">
      <c r="A18" s="1" t="s">
        <v>165</v>
      </c>
      <c r="B18" s="29">
        <f aca="true" t="shared" si="2" ref="B18:B59">SUM(C18:I18)</f>
        <v>1</v>
      </c>
      <c r="C18" s="4">
        <v>0</v>
      </c>
      <c r="D18" s="4"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</row>
    <row r="19" spans="1:9" ht="15">
      <c r="A19" s="1" t="s">
        <v>166</v>
      </c>
      <c r="B19" s="29">
        <f t="shared" si="2"/>
        <v>22</v>
      </c>
      <c r="C19" s="4">
        <v>12</v>
      </c>
      <c r="D19" s="4">
        <v>3</v>
      </c>
      <c r="E19" s="4">
        <v>3</v>
      </c>
      <c r="F19" s="4">
        <v>0</v>
      </c>
      <c r="G19" s="4">
        <v>2</v>
      </c>
      <c r="H19" s="4">
        <v>0</v>
      </c>
      <c r="I19" s="4">
        <v>2</v>
      </c>
    </row>
    <row r="20" spans="1:9" ht="15">
      <c r="A20" s="1" t="s">
        <v>167</v>
      </c>
      <c r="B20" s="29">
        <f t="shared" si="2"/>
        <v>2</v>
      </c>
      <c r="C20" s="4">
        <v>2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</row>
    <row r="21" spans="1:9" ht="15">
      <c r="A21" s="1" t="s">
        <v>168</v>
      </c>
      <c r="B21" s="29">
        <f t="shared" si="2"/>
        <v>11</v>
      </c>
      <c r="C21" s="4">
        <v>5</v>
      </c>
      <c r="D21" s="4">
        <v>2</v>
      </c>
      <c r="E21" s="4">
        <v>1</v>
      </c>
      <c r="F21" s="4">
        <v>0</v>
      </c>
      <c r="G21" s="4">
        <v>1</v>
      </c>
      <c r="H21" s="4">
        <v>2</v>
      </c>
      <c r="I21" s="4">
        <v>0</v>
      </c>
    </row>
    <row r="22" spans="1:9" ht="15">
      <c r="A22" s="1" t="s">
        <v>169</v>
      </c>
      <c r="B22" s="29">
        <f t="shared" si="2"/>
        <v>1</v>
      </c>
      <c r="C22" s="4">
        <v>0</v>
      </c>
      <c r="D22" s="4"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</row>
    <row r="23" spans="1:9" ht="15">
      <c r="A23" s="1" t="s">
        <v>170</v>
      </c>
      <c r="B23" s="29">
        <f t="shared" si="2"/>
        <v>4</v>
      </c>
      <c r="C23" s="4">
        <v>4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</row>
    <row r="24" spans="1:9" ht="15">
      <c r="A24" s="1" t="s">
        <v>171</v>
      </c>
      <c r="B24" s="29">
        <f t="shared" si="2"/>
        <v>8</v>
      </c>
      <c r="C24" s="4">
        <v>5</v>
      </c>
      <c r="D24" s="4">
        <v>2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</row>
    <row r="25" spans="1:9" ht="15">
      <c r="A25" s="1" t="s">
        <v>172</v>
      </c>
      <c r="B25" s="29">
        <f t="shared" si="2"/>
        <v>1</v>
      </c>
      <c r="C25" s="4">
        <v>0</v>
      </c>
      <c r="D25" s="4">
        <v>0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</row>
    <row r="26" spans="1:9" ht="15">
      <c r="A26" s="1" t="s">
        <v>173</v>
      </c>
      <c r="B26" s="29">
        <f t="shared" si="2"/>
        <v>15</v>
      </c>
      <c r="C26" s="4">
        <v>3</v>
      </c>
      <c r="D26" s="4">
        <v>1</v>
      </c>
      <c r="E26" s="4">
        <v>4</v>
      </c>
      <c r="F26" s="4">
        <v>1</v>
      </c>
      <c r="G26" s="4">
        <v>2</v>
      </c>
      <c r="H26" s="4">
        <v>1</v>
      </c>
      <c r="I26" s="4">
        <v>3</v>
      </c>
    </row>
    <row r="27" spans="1:9" ht="15">
      <c r="A27" s="1" t="s">
        <v>175</v>
      </c>
      <c r="B27" s="29">
        <f t="shared" si="2"/>
        <v>2</v>
      </c>
      <c r="C27" s="4">
        <v>1</v>
      </c>
      <c r="D27" s="4">
        <v>0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</row>
    <row r="28" spans="1:9" ht="15">
      <c r="A28" s="1" t="s">
        <v>176</v>
      </c>
      <c r="B28" s="29">
        <f t="shared" si="2"/>
        <v>204</v>
      </c>
      <c r="C28" s="4">
        <v>73</v>
      </c>
      <c r="D28" s="4">
        <v>33</v>
      </c>
      <c r="E28" s="4">
        <v>22</v>
      </c>
      <c r="F28" s="4">
        <v>18</v>
      </c>
      <c r="G28" s="4">
        <v>12</v>
      </c>
      <c r="H28" s="4">
        <v>20</v>
      </c>
      <c r="I28" s="4">
        <v>26</v>
      </c>
    </row>
    <row r="29" spans="1:9" ht="15">
      <c r="A29" s="1" t="s">
        <v>177</v>
      </c>
      <c r="B29" s="29">
        <f t="shared" si="2"/>
        <v>4</v>
      </c>
      <c r="C29" s="4">
        <v>1</v>
      </c>
      <c r="D29" s="4">
        <v>1</v>
      </c>
      <c r="E29" s="4">
        <v>0</v>
      </c>
      <c r="F29" s="4">
        <v>0</v>
      </c>
      <c r="G29" s="4">
        <v>0</v>
      </c>
      <c r="H29" s="4">
        <v>2</v>
      </c>
      <c r="I29" s="4">
        <v>0</v>
      </c>
    </row>
    <row r="30" spans="1:9" ht="15">
      <c r="A30" s="1" t="s">
        <v>178</v>
      </c>
      <c r="B30" s="29">
        <f t="shared" si="2"/>
        <v>1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1</v>
      </c>
      <c r="I30" s="4">
        <v>0</v>
      </c>
    </row>
    <row r="31" spans="1:9" ht="15">
      <c r="A31" s="1" t="s">
        <v>179</v>
      </c>
      <c r="B31" s="29">
        <f t="shared" si="2"/>
        <v>1</v>
      </c>
      <c r="C31" s="4">
        <v>0</v>
      </c>
      <c r="D31" s="4">
        <v>0</v>
      </c>
      <c r="E31" s="4">
        <v>1</v>
      </c>
      <c r="F31" s="4">
        <v>0</v>
      </c>
      <c r="G31" s="4">
        <v>0</v>
      </c>
      <c r="H31" s="4">
        <v>0</v>
      </c>
      <c r="I31" s="4">
        <v>0</v>
      </c>
    </row>
    <row r="32" spans="1:9" ht="15">
      <c r="A32" s="1" t="s">
        <v>180</v>
      </c>
      <c r="B32" s="29">
        <f t="shared" si="2"/>
        <v>7</v>
      </c>
      <c r="C32" s="4">
        <v>1</v>
      </c>
      <c r="D32" s="4">
        <v>0</v>
      </c>
      <c r="E32" s="4">
        <v>0</v>
      </c>
      <c r="F32" s="4">
        <v>0</v>
      </c>
      <c r="G32" s="4">
        <v>2</v>
      </c>
      <c r="H32" s="4">
        <v>4</v>
      </c>
      <c r="I32" s="4">
        <v>0</v>
      </c>
    </row>
    <row r="33" spans="1:9" ht="15">
      <c r="A33" s="1" t="s">
        <v>343</v>
      </c>
      <c r="B33" s="29">
        <f t="shared" si="2"/>
        <v>1</v>
      </c>
      <c r="C33" s="4">
        <v>1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</row>
    <row r="34" spans="1:9" ht="15">
      <c r="A34" s="1" t="s">
        <v>182</v>
      </c>
      <c r="B34" s="29">
        <f t="shared" si="2"/>
        <v>3</v>
      </c>
      <c r="C34" s="4">
        <v>0</v>
      </c>
      <c r="D34" s="4">
        <v>0</v>
      </c>
      <c r="E34" s="4">
        <v>0</v>
      </c>
      <c r="F34" s="4">
        <v>0</v>
      </c>
      <c r="G34" s="4">
        <v>1</v>
      </c>
      <c r="H34" s="4">
        <v>2</v>
      </c>
      <c r="I34" s="4">
        <v>0</v>
      </c>
    </row>
    <row r="35" spans="1:9" ht="15">
      <c r="A35" s="1" t="s">
        <v>183</v>
      </c>
      <c r="B35" s="29">
        <f t="shared" si="2"/>
        <v>5</v>
      </c>
      <c r="C35" s="4">
        <v>3</v>
      </c>
      <c r="D35" s="4">
        <v>2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</row>
    <row r="36" spans="1:9" ht="15">
      <c r="A36" s="1" t="s">
        <v>184</v>
      </c>
      <c r="B36" s="29">
        <f t="shared" si="2"/>
        <v>2</v>
      </c>
      <c r="C36" s="4">
        <v>1</v>
      </c>
      <c r="D36" s="4">
        <v>0</v>
      </c>
      <c r="E36" s="4">
        <v>1</v>
      </c>
      <c r="F36" s="4">
        <v>0</v>
      </c>
      <c r="G36" s="4">
        <v>0</v>
      </c>
      <c r="H36" s="4">
        <v>0</v>
      </c>
      <c r="I36" s="4">
        <v>0</v>
      </c>
    </row>
    <row r="37" spans="1:9" ht="15">
      <c r="A37" s="1" t="s">
        <v>185</v>
      </c>
      <c r="B37" s="29">
        <f t="shared" si="2"/>
        <v>6</v>
      </c>
      <c r="C37" s="4">
        <v>0</v>
      </c>
      <c r="D37" s="4">
        <v>1</v>
      </c>
      <c r="E37" s="4">
        <v>1</v>
      </c>
      <c r="F37" s="4">
        <v>1</v>
      </c>
      <c r="G37" s="4">
        <v>1</v>
      </c>
      <c r="H37" s="4">
        <v>1</v>
      </c>
      <c r="I37" s="4">
        <v>1</v>
      </c>
    </row>
    <row r="38" spans="1:9" ht="15">
      <c r="A38" s="1" t="s">
        <v>186</v>
      </c>
      <c r="B38" s="29">
        <f t="shared" si="2"/>
        <v>2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1</v>
      </c>
      <c r="I38" s="4">
        <v>1</v>
      </c>
    </row>
    <row r="39" spans="1:9" ht="15">
      <c r="A39" s="1" t="s">
        <v>187</v>
      </c>
      <c r="B39" s="29">
        <f t="shared" si="2"/>
        <v>1</v>
      </c>
      <c r="C39" s="4">
        <v>1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</row>
    <row r="40" spans="1:9" ht="15">
      <c r="A40" s="1" t="s">
        <v>188</v>
      </c>
      <c r="B40" s="29">
        <f t="shared" si="2"/>
        <v>9</v>
      </c>
      <c r="C40" s="4">
        <v>1</v>
      </c>
      <c r="D40" s="4">
        <v>0</v>
      </c>
      <c r="E40" s="4">
        <v>0</v>
      </c>
      <c r="F40" s="4">
        <v>1</v>
      </c>
      <c r="G40" s="4">
        <v>2</v>
      </c>
      <c r="H40" s="4">
        <v>0</v>
      </c>
      <c r="I40" s="4">
        <v>5</v>
      </c>
    </row>
    <row r="41" spans="1:9" ht="15">
      <c r="A41" s="1" t="s">
        <v>189</v>
      </c>
      <c r="B41" s="29">
        <f t="shared" si="2"/>
        <v>1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1</v>
      </c>
      <c r="I41" s="4">
        <v>0</v>
      </c>
    </row>
    <row r="42" spans="1:9" ht="15">
      <c r="A42" s="1" t="s">
        <v>344</v>
      </c>
      <c r="B42" s="29">
        <f t="shared" si="2"/>
        <v>1</v>
      </c>
      <c r="C42" s="4">
        <v>0</v>
      </c>
      <c r="D42" s="4">
        <v>1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ht="15">
      <c r="A43" s="1" t="s">
        <v>192</v>
      </c>
      <c r="B43" s="29">
        <f t="shared" si="2"/>
        <v>1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1</v>
      </c>
      <c r="I43" s="4">
        <v>0</v>
      </c>
    </row>
    <row r="44" spans="1:9" ht="15">
      <c r="A44" s="1" t="s">
        <v>193</v>
      </c>
      <c r="B44" s="29">
        <f t="shared" si="2"/>
        <v>2</v>
      </c>
      <c r="C44" s="4">
        <v>0</v>
      </c>
      <c r="D44" s="4">
        <v>0</v>
      </c>
      <c r="E44" s="4">
        <v>0</v>
      </c>
      <c r="F44" s="4">
        <v>2</v>
      </c>
      <c r="G44" s="4">
        <v>0</v>
      </c>
      <c r="H44" s="4">
        <v>0</v>
      </c>
      <c r="I44" s="4">
        <v>0</v>
      </c>
    </row>
    <row r="45" spans="1:9" ht="15">
      <c r="A45" s="1" t="s">
        <v>194</v>
      </c>
      <c r="B45" s="29">
        <f t="shared" si="2"/>
        <v>3</v>
      </c>
      <c r="C45" s="4">
        <v>0</v>
      </c>
      <c r="D45" s="4">
        <v>1</v>
      </c>
      <c r="E45" s="4">
        <v>0</v>
      </c>
      <c r="F45" s="4">
        <v>1</v>
      </c>
      <c r="G45" s="4">
        <v>1</v>
      </c>
      <c r="H45" s="4">
        <v>0</v>
      </c>
      <c r="I45" s="4">
        <v>0</v>
      </c>
    </row>
    <row r="46" spans="1:9" ht="15">
      <c r="A46" s="1" t="s">
        <v>195</v>
      </c>
      <c r="B46" s="29">
        <f t="shared" si="2"/>
        <v>8</v>
      </c>
      <c r="C46" s="4">
        <v>2</v>
      </c>
      <c r="D46" s="4">
        <v>1</v>
      </c>
      <c r="E46" s="4">
        <v>2</v>
      </c>
      <c r="F46" s="4">
        <v>0</v>
      </c>
      <c r="G46" s="4">
        <v>1</v>
      </c>
      <c r="H46" s="4">
        <v>0</v>
      </c>
      <c r="I46" s="4">
        <v>2</v>
      </c>
    </row>
    <row r="47" spans="1:9" ht="15">
      <c r="A47" s="1" t="s">
        <v>196</v>
      </c>
      <c r="B47" s="29">
        <f t="shared" si="2"/>
        <v>8</v>
      </c>
      <c r="C47" s="4">
        <v>1</v>
      </c>
      <c r="D47" s="4">
        <v>3</v>
      </c>
      <c r="E47" s="4">
        <v>1</v>
      </c>
      <c r="F47" s="4">
        <v>0</v>
      </c>
      <c r="G47" s="4">
        <v>1</v>
      </c>
      <c r="H47" s="4">
        <v>0</v>
      </c>
      <c r="I47" s="4">
        <v>2</v>
      </c>
    </row>
    <row r="48" spans="1:9" ht="15">
      <c r="A48" s="1" t="s">
        <v>197</v>
      </c>
      <c r="B48" s="29">
        <f t="shared" si="2"/>
        <v>12</v>
      </c>
      <c r="C48" s="4">
        <v>0</v>
      </c>
      <c r="D48" s="4">
        <v>1</v>
      </c>
      <c r="E48" s="4">
        <v>0</v>
      </c>
      <c r="F48" s="4">
        <v>2</v>
      </c>
      <c r="G48" s="4">
        <v>3</v>
      </c>
      <c r="H48" s="4">
        <v>0</v>
      </c>
      <c r="I48" s="4">
        <v>6</v>
      </c>
    </row>
    <row r="49" spans="1:9" ht="15">
      <c r="A49" s="1" t="s">
        <v>198</v>
      </c>
      <c r="B49" s="29">
        <f t="shared" si="2"/>
        <v>1</v>
      </c>
      <c r="C49" s="4">
        <v>1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ht="15">
      <c r="A50" s="1" t="s">
        <v>199</v>
      </c>
      <c r="B50" s="29">
        <f t="shared" si="2"/>
        <v>1</v>
      </c>
      <c r="C50" s="4">
        <v>0</v>
      </c>
      <c r="D50" s="4">
        <v>0</v>
      </c>
      <c r="E50" s="4">
        <v>0</v>
      </c>
      <c r="F50" s="4">
        <v>1</v>
      </c>
      <c r="G50" s="4">
        <v>0</v>
      </c>
      <c r="H50" s="4">
        <v>0</v>
      </c>
      <c r="I50" s="4">
        <v>0</v>
      </c>
    </row>
    <row r="51" spans="1:9" ht="15">
      <c r="A51" s="1" t="s">
        <v>200</v>
      </c>
      <c r="B51" s="29">
        <f t="shared" si="2"/>
        <v>1</v>
      </c>
      <c r="C51" s="4">
        <v>0</v>
      </c>
      <c r="D51" s="4">
        <v>0</v>
      </c>
      <c r="E51" s="4">
        <v>0</v>
      </c>
      <c r="F51" s="4">
        <v>1</v>
      </c>
      <c r="G51" s="4">
        <v>0</v>
      </c>
      <c r="H51" s="4">
        <v>0</v>
      </c>
      <c r="I51" s="4">
        <v>0</v>
      </c>
    </row>
    <row r="52" spans="1:9" ht="15">
      <c r="A52" s="1" t="s">
        <v>201</v>
      </c>
      <c r="B52" s="29">
        <f t="shared" si="2"/>
        <v>1</v>
      </c>
      <c r="C52" s="4">
        <v>0</v>
      </c>
      <c r="D52" s="4">
        <v>0</v>
      </c>
      <c r="E52" s="4">
        <v>0</v>
      </c>
      <c r="F52" s="4">
        <v>1</v>
      </c>
      <c r="G52" s="4">
        <v>0</v>
      </c>
      <c r="H52" s="4">
        <v>0</v>
      </c>
      <c r="I52" s="4">
        <v>0</v>
      </c>
    </row>
    <row r="53" spans="1:9" ht="15">
      <c r="A53" s="1" t="s">
        <v>202</v>
      </c>
      <c r="B53" s="29">
        <f t="shared" si="2"/>
        <v>3</v>
      </c>
      <c r="C53" s="4">
        <v>0</v>
      </c>
      <c r="D53" s="4">
        <v>0</v>
      </c>
      <c r="E53" s="4">
        <v>0</v>
      </c>
      <c r="F53" s="4">
        <v>0</v>
      </c>
      <c r="G53" s="4">
        <v>2</v>
      </c>
      <c r="H53" s="4">
        <v>0</v>
      </c>
      <c r="I53" s="4">
        <v>1</v>
      </c>
    </row>
    <row r="54" spans="1:9" ht="15">
      <c r="A54" s="1" t="s">
        <v>203</v>
      </c>
      <c r="B54" s="29">
        <f t="shared" si="2"/>
        <v>20</v>
      </c>
      <c r="C54" s="4">
        <v>2</v>
      </c>
      <c r="D54" s="4">
        <v>8</v>
      </c>
      <c r="E54" s="4">
        <v>0</v>
      </c>
      <c r="F54" s="4">
        <v>1</v>
      </c>
      <c r="G54" s="4">
        <v>0</v>
      </c>
      <c r="H54" s="4">
        <v>9</v>
      </c>
      <c r="I54" s="4">
        <v>0</v>
      </c>
    </row>
    <row r="55" spans="1:9" ht="15">
      <c r="A55" s="1" t="s">
        <v>204</v>
      </c>
      <c r="B55" s="29">
        <f t="shared" si="2"/>
        <v>32</v>
      </c>
      <c r="C55" s="4">
        <v>1</v>
      </c>
      <c r="D55" s="4">
        <v>3</v>
      </c>
      <c r="E55" s="4">
        <v>3</v>
      </c>
      <c r="F55" s="4">
        <v>1</v>
      </c>
      <c r="G55" s="4">
        <v>10</v>
      </c>
      <c r="H55" s="4">
        <v>5</v>
      </c>
      <c r="I55" s="4">
        <v>9</v>
      </c>
    </row>
    <row r="56" spans="1:9" ht="15">
      <c r="A56" s="1" t="s">
        <v>205</v>
      </c>
      <c r="B56" s="29">
        <f t="shared" si="2"/>
        <v>15</v>
      </c>
      <c r="C56" s="4">
        <v>1</v>
      </c>
      <c r="D56" s="4">
        <v>3</v>
      </c>
      <c r="E56" s="4">
        <v>2</v>
      </c>
      <c r="F56" s="4">
        <v>0</v>
      </c>
      <c r="G56" s="4">
        <v>6</v>
      </c>
      <c r="H56" s="4">
        <v>1</v>
      </c>
      <c r="I56" s="4">
        <v>2</v>
      </c>
    </row>
    <row r="57" spans="1:9" ht="15">
      <c r="A57" s="1" t="s">
        <v>206</v>
      </c>
      <c r="B57" s="29">
        <f t="shared" si="2"/>
        <v>50</v>
      </c>
      <c r="C57" s="4">
        <v>10</v>
      </c>
      <c r="D57" s="4">
        <v>20</v>
      </c>
      <c r="E57" s="4">
        <v>1</v>
      </c>
      <c r="F57" s="4">
        <v>1</v>
      </c>
      <c r="G57" s="4">
        <v>7</v>
      </c>
      <c r="H57" s="4">
        <v>5</v>
      </c>
      <c r="I57" s="4">
        <v>6</v>
      </c>
    </row>
    <row r="58" spans="1:9" ht="15">
      <c r="A58" s="1" t="s">
        <v>207</v>
      </c>
      <c r="B58" s="29">
        <f t="shared" si="2"/>
        <v>5</v>
      </c>
      <c r="C58" s="4">
        <v>1</v>
      </c>
      <c r="D58" s="4">
        <v>1</v>
      </c>
      <c r="E58" s="4">
        <v>0</v>
      </c>
      <c r="F58" s="4">
        <v>0</v>
      </c>
      <c r="G58" s="4">
        <v>2</v>
      </c>
      <c r="H58" s="4">
        <v>1</v>
      </c>
      <c r="I58" s="4">
        <v>0</v>
      </c>
    </row>
    <row r="59" spans="1:9" ht="15">
      <c r="A59" s="1" t="s">
        <v>208</v>
      </c>
      <c r="B59" s="29">
        <f t="shared" si="2"/>
        <v>1</v>
      </c>
      <c r="C59" s="4">
        <v>1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</row>
    <row r="60" spans="1:9" ht="16.5" thickBot="1">
      <c r="A60" s="6" t="s">
        <v>335</v>
      </c>
      <c r="B60" s="4"/>
      <c r="C60" s="4"/>
      <c r="D60" s="4"/>
      <c r="E60" s="4"/>
      <c r="F60" s="4"/>
      <c r="G60" s="4"/>
      <c r="H60" s="4"/>
      <c r="I60" s="4"/>
    </row>
    <row r="61" spans="1:9" ht="15">
      <c r="A61" s="2"/>
      <c r="B61" s="24"/>
      <c r="C61" s="2"/>
      <c r="D61" s="2"/>
      <c r="E61" s="2"/>
      <c r="F61" s="2"/>
      <c r="G61" s="2"/>
      <c r="H61" s="2"/>
      <c r="I61" s="2"/>
    </row>
    <row r="62" spans="1:9" ht="16.5" thickBot="1">
      <c r="A62" s="5"/>
      <c r="B62" s="25"/>
      <c r="C62" s="45" t="s">
        <v>310</v>
      </c>
      <c r="D62" s="45"/>
      <c r="E62" s="45"/>
      <c r="F62" s="45"/>
      <c r="G62" s="45"/>
      <c r="H62" s="45"/>
      <c r="I62" s="45"/>
    </row>
    <row r="63" spans="1:2" ht="15.75">
      <c r="A63" s="5" t="s">
        <v>137</v>
      </c>
      <c r="B63" s="25" t="s">
        <v>4</v>
      </c>
    </row>
    <row r="64" spans="2:9" ht="15">
      <c r="B64" s="26"/>
      <c r="C64" s="12" t="s">
        <v>307</v>
      </c>
      <c r="D64" s="14" t="s">
        <v>301</v>
      </c>
      <c r="E64" s="14" t="s">
        <v>302</v>
      </c>
      <c r="F64" s="14" t="s">
        <v>304</v>
      </c>
      <c r="G64" s="14" t="s">
        <v>303</v>
      </c>
      <c r="H64" s="14" t="s">
        <v>306</v>
      </c>
      <c r="I64" s="14" t="s">
        <v>305</v>
      </c>
    </row>
    <row r="65" spans="1:9" ht="15.75" thickBot="1">
      <c r="A65" s="3"/>
      <c r="B65" s="27"/>
      <c r="C65" s="3"/>
      <c r="D65" s="3"/>
      <c r="E65" s="3"/>
      <c r="F65" s="3"/>
      <c r="G65" s="3"/>
      <c r="H65" s="3"/>
      <c r="I65" s="3"/>
    </row>
    <row r="66" spans="2:9" ht="15">
      <c r="B66" s="29"/>
      <c r="C66" s="4"/>
      <c r="D66" s="4"/>
      <c r="E66" s="4"/>
      <c r="F66" s="4"/>
      <c r="G66" s="4"/>
      <c r="H66" s="4"/>
      <c r="I66" s="4"/>
    </row>
    <row r="67" spans="1:9" ht="15">
      <c r="A67" s="1" t="s">
        <v>209</v>
      </c>
      <c r="B67" s="29">
        <f aca="true" t="shared" si="3" ref="B67:B78">SUM(C67:I67)</f>
        <v>24</v>
      </c>
      <c r="C67" s="4">
        <v>4</v>
      </c>
      <c r="D67" s="4">
        <v>3</v>
      </c>
      <c r="E67" s="4">
        <v>1</v>
      </c>
      <c r="F67" s="4">
        <v>4</v>
      </c>
      <c r="G67" s="4">
        <v>4</v>
      </c>
      <c r="H67" s="4">
        <v>0</v>
      </c>
      <c r="I67" s="4">
        <v>8</v>
      </c>
    </row>
    <row r="68" spans="1:9" ht="15">
      <c r="A68" s="1" t="s">
        <v>210</v>
      </c>
      <c r="B68" s="29">
        <f t="shared" si="3"/>
        <v>7</v>
      </c>
      <c r="C68" s="4">
        <v>0</v>
      </c>
      <c r="D68" s="4">
        <v>3</v>
      </c>
      <c r="E68" s="4">
        <v>0</v>
      </c>
      <c r="F68" s="4">
        <v>1</v>
      </c>
      <c r="G68" s="4">
        <v>0</v>
      </c>
      <c r="H68" s="4">
        <v>0</v>
      </c>
      <c r="I68" s="4">
        <v>3</v>
      </c>
    </row>
    <row r="69" spans="1:9" ht="15">
      <c r="A69" s="1" t="s">
        <v>211</v>
      </c>
      <c r="B69" s="29">
        <f t="shared" si="3"/>
        <v>45</v>
      </c>
      <c r="C69" s="4">
        <v>7</v>
      </c>
      <c r="D69" s="4">
        <v>12</v>
      </c>
      <c r="E69" s="4">
        <v>3</v>
      </c>
      <c r="F69" s="4">
        <v>5</v>
      </c>
      <c r="G69" s="4">
        <v>12</v>
      </c>
      <c r="H69" s="4">
        <v>5</v>
      </c>
      <c r="I69" s="4">
        <v>1</v>
      </c>
    </row>
    <row r="70" spans="1:9" ht="15">
      <c r="A70" s="1" t="s">
        <v>212</v>
      </c>
      <c r="B70" s="29">
        <f t="shared" si="3"/>
        <v>1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1</v>
      </c>
    </row>
    <row r="71" spans="1:9" ht="15">
      <c r="A71" s="1" t="s">
        <v>215</v>
      </c>
      <c r="B71" s="29">
        <f t="shared" si="3"/>
        <v>1</v>
      </c>
      <c r="C71" s="4">
        <v>0</v>
      </c>
      <c r="D71" s="4">
        <v>1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</row>
    <row r="72" spans="1:9" ht="15">
      <c r="A72" s="1" t="s">
        <v>216</v>
      </c>
      <c r="B72" s="29">
        <f t="shared" si="3"/>
        <v>2</v>
      </c>
      <c r="C72" s="4">
        <v>1</v>
      </c>
      <c r="D72" s="4">
        <v>0</v>
      </c>
      <c r="E72" s="4">
        <v>0</v>
      </c>
      <c r="F72" s="4">
        <v>0</v>
      </c>
      <c r="G72" s="4">
        <v>0</v>
      </c>
      <c r="H72" s="4">
        <v>1</v>
      </c>
      <c r="I72" s="4">
        <v>0</v>
      </c>
    </row>
    <row r="73" spans="1:9" ht="15">
      <c r="A73" s="1" t="s">
        <v>218</v>
      </c>
      <c r="B73" s="29">
        <f t="shared" si="3"/>
        <v>5</v>
      </c>
      <c r="C73" s="4">
        <v>0</v>
      </c>
      <c r="D73" s="4">
        <v>0</v>
      </c>
      <c r="E73" s="4">
        <v>3</v>
      </c>
      <c r="F73" s="4">
        <v>0</v>
      </c>
      <c r="G73" s="4">
        <v>2</v>
      </c>
      <c r="H73" s="4">
        <v>0</v>
      </c>
      <c r="I73" s="4">
        <v>0</v>
      </c>
    </row>
    <row r="74" spans="1:9" ht="15">
      <c r="A74" s="1" t="s">
        <v>219</v>
      </c>
      <c r="B74" s="29">
        <f t="shared" si="3"/>
        <v>1</v>
      </c>
      <c r="C74" s="4">
        <v>1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</row>
    <row r="75" spans="1:9" ht="15">
      <c r="A75" s="1" t="s">
        <v>220</v>
      </c>
      <c r="B75" s="29">
        <f t="shared" si="3"/>
        <v>1</v>
      </c>
      <c r="C75" s="4">
        <v>1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</row>
    <row r="76" spans="1:9" ht="15">
      <c r="A76" s="1" t="s">
        <v>221</v>
      </c>
      <c r="B76" s="29">
        <f t="shared" si="3"/>
        <v>2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2</v>
      </c>
    </row>
    <row r="77" spans="1:9" ht="15">
      <c r="A77" s="1" t="s">
        <v>222</v>
      </c>
      <c r="B77" s="29">
        <f t="shared" si="3"/>
        <v>2</v>
      </c>
      <c r="C77" s="4">
        <v>0</v>
      </c>
      <c r="D77" s="4">
        <v>0</v>
      </c>
      <c r="E77" s="4">
        <v>1</v>
      </c>
      <c r="F77" s="4">
        <v>0</v>
      </c>
      <c r="G77" s="4">
        <v>0</v>
      </c>
      <c r="H77" s="4">
        <v>0</v>
      </c>
      <c r="I77" s="4">
        <v>1</v>
      </c>
    </row>
    <row r="78" spans="1:9" ht="15">
      <c r="A78" s="1" t="s">
        <v>223</v>
      </c>
      <c r="B78" s="29">
        <f t="shared" si="3"/>
        <v>26</v>
      </c>
      <c r="C78" s="4">
        <v>11</v>
      </c>
      <c r="D78" s="4">
        <v>5</v>
      </c>
      <c r="E78" s="4">
        <v>0</v>
      </c>
      <c r="F78" s="4">
        <v>0</v>
      </c>
      <c r="G78" s="4">
        <v>4</v>
      </c>
      <c r="H78" s="4">
        <v>5</v>
      </c>
      <c r="I78" s="4">
        <v>1</v>
      </c>
    </row>
    <row r="79" ht="15">
      <c r="B79" s="26"/>
    </row>
    <row r="80" spans="1:9" ht="15.75">
      <c r="A80" s="7" t="s">
        <v>123</v>
      </c>
      <c r="B80" s="28">
        <f aca="true" t="shared" si="4" ref="B80:I80">SUM(B82)</f>
        <v>1</v>
      </c>
      <c r="C80" s="7">
        <f t="shared" si="4"/>
        <v>0</v>
      </c>
      <c r="D80" s="7">
        <f t="shared" si="4"/>
        <v>0</v>
      </c>
      <c r="E80" s="7">
        <f t="shared" si="4"/>
        <v>0</v>
      </c>
      <c r="F80" s="7">
        <f t="shared" si="4"/>
        <v>0</v>
      </c>
      <c r="G80" s="7">
        <f t="shared" si="4"/>
        <v>0</v>
      </c>
      <c r="H80" s="7">
        <f t="shared" si="4"/>
        <v>0</v>
      </c>
      <c r="I80" s="7">
        <f t="shared" si="4"/>
        <v>1</v>
      </c>
    </row>
    <row r="81" spans="2:9" ht="15">
      <c r="B81" s="29"/>
      <c r="C81" s="4"/>
      <c r="D81" s="4"/>
      <c r="E81" s="4"/>
      <c r="F81" s="4"/>
      <c r="G81" s="4"/>
      <c r="H81" s="4"/>
      <c r="I81" s="4"/>
    </row>
    <row r="82" spans="1:9" ht="15">
      <c r="A82" s="1" t="s">
        <v>191</v>
      </c>
      <c r="B82" s="29">
        <f>SUM(C82:I82)</f>
        <v>1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1</v>
      </c>
    </row>
    <row r="83" ht="15">
      <c r="B83" s="26"/>
    </row>
    <row r="84" spans="1:9" ht="15.75">
      <c r="A84" s="7" t="s">
        <v>122</v>
      </c>
      <c r="B84" s="28">
        <f aca="true" t="shared" si="5" ref="B84:I84">SUM(B86)</f>
        <v>2</v>
      </c>
      <c r="C84" s="7">
        <f t="shared" si="5"/>
        <v>0</v>
      </c>
      <c r="D84" s="7">
        <f t="shared" si="5"/>
        <v>0</v>
      </c>
      <c r="E84" s="7">
        <f t="shared" si="5"/>
        <v>0</v>
      </c>
      <c r="F84" s="7">
        <f t="shared" si="5"/>
        <v>0</v>
      </c>
      <c r="G84" s="7">
        <f t="shared" si="5"/>
        <v>0</v>
      </c>
      <c r="H84" s="7">
        <f t="shared" si="5"/>
        <v>0</v>
      </c>
      <c r="I84" s="7">
        <f t="shared" si="5"/>
        <v>2</v>
      </c>
    </row>
    <row r="85" spans="2:9" ht="15">
      <c r="B85" s="29"/>
      <c r="C85" s="4"/>
      <c r="D85" s="4"/>
      <c r="E85" s="4"/>
      <c r="F85" s="4"/>
      <c r="G85" s="4"/>
      <c r="H85" s="4"/>
      <c r="I85" s="4"/>
    </row>
    <row r="86" spans="1:9" ht="15">
      <c r="A86" s="1" t="s">
        <v>174</v>
      </c>
      <c r="B86" s="29">
        <f>SUM(C86:I86)</f>
        <v>2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2</v>
      </c>
    </row>
    <row r="87" ht="15">
      <c r="B87" s="26"/>
    </row>
    <row r="88" spans="1:9" ht="15.75">
      <c r="A88" s="7" t="s">
        <v>225</v>
      </c>
      <c r="B88" s="28">
        <f aca="true" t="shared" si="6" ref="B88:I88">SUM(B90:B94)</f>
        <v>15</v>
      </c>
      <c r="C88" s="7">
        <f t="shared" si="6"/>
        <v>8</v>
      </c>
      <c r="D88" s="7">
        <f t="shared" si="6"/>
        <v>2</v>
      </c>
      <c r="E88" s="7">
        <f t="shared" si="6"/>
        <v>1</v>
      </c>
      <c r="F88" s="7">
        <f t="shared" si="6"/>
        <v>1</v>
      </c>
      <c r="G88" s="7">
        <f t="shared" si="6"/>
        <v>2</v>
      </c>
      <c r="H88" s="7">
        <f t="shared" si="6"/>
        <v>0</v>
      </c>
      <c r="I88" s="7">
        <f t="shared" si="6"/>
        <v>1</v>
      </c>
    </row>
    <row r="89" spans="2:9" ht="15">
      <c r="B89" s="29"/>
      <c r="C89" s="4"/>
      <c r="D89" s="4"/>
      <c r="E89" s="4"/>
      <c r="F89" s="4"/>
      <c r="G89" s="4"/>
      <c r="H89" s="4"/>
      <c r="I89" s="4"/>
    </row>
    <row r="90" spans="1:9" ht="15">
      <c r="A90" s="1" t="s">
        <v>162</v>
      </c>
      <c r="B90" s="29">
        <f>SUM(C90:I90)</f>
        <v>1</v>
      </c>
      <c r="C90" s="4">
        <v>1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</row>
    <row r="91" spans="1:9" ht="15">
      <c r="A91" s="1" t="s">
        <v>163</v>
      </c>
      <c r="B91" s="29">
        <f>SUM(C91:I91)</f>
        <v>1</v>
      </c>
      <c r="C91" s="4">
        <v>0</v>
      </c>
      <c r="D91" s="4">
        <v>0</v>
      </c>
      <c r="E91" s="4">
        <v>0</v>
      </c>
      <c r="F91" s="4">
        <v>1</v>
      </c>
      <c r="G91" s="4">
        <v>0</v>
      </c>
      <c r="H91" s="4">
        <v>0</v>
      </c>
      <c r="I91" s="4">
        <v>0</v>
      </c>
    </row>
    <row r="92" spans="1:9" ht="15">
      <c r="A92" s="1" t="s">
        <v>164</v>
      </c>
      <c r="B92" s="29">
        <f>SUM(C92:I92)</f>
        <v>4</v>
      </c>
      <c r="C92" s="4">
        <v>0</v>
      </c>
      <c r="D92" s="4">
        <v>0</v>
      </c>
      <c r="E92" s="4">
        <v>1</v>
      </c>
      <c r="F92" s="4">
        <v>0</v>
      </c>
      <c r="G92" s="4">
        <v>2</v>
      </c>
      <c r="H92" s="4">
        <v>0</v>
      </c>
      <c r="I92" s="4">
        <v>1</v>
      </c>
    </row>
    <row r="93" spans="1:9" ht="15">
      <c r="A93" s="1" t="s">
        <v>214</v>
      </c>
      <c r="B93" s="29">
        <f>SUM(C93:I93)</f>
        <v>8</v>
      </c>
      <c r="C93" s="4">
        <v>6</v>
      </c>
      <c r="D93" s="4">
        <v>2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</row>
    <row r="94" spans="1:9" ht="15">
      <c r="A94" s="1" t="s">
        <v>217</v>
      </c>
      <c r="B94" s="29">
        <f>SUM(C94:I94)</f>
        <v>1</v>
      </c>
      <c r="C94" s="4">
        <v>1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</row>
    <row r="95" ht="15">
      <c r="B95" s="26"/>
    </row>
    <row r="96" spans="1:9" ht="15.75">
      <c r="A96" s="7" t="s">
        <v>268</v>
      </c>
      <c r="B96" s="28">
        <f aca="true" t="shared" si="7" ref="B96:I96">SUM(B98:B102)</f>
        <v>9</v>
      </c>
      <c r="C96" s="7">
        <f t="shared" si="7"/>
        <v>2</v>
      </c>
      <c r="D96" s="7">
        <f t="shared" si="7"/>
        <v>1</v>
      </c>
      <c r="E96" s="7">
        <f t="shared" si="7"/>
        <v>0</v>
      </c>
      <c r="F96" s="7">
        <f t="shared" si="7"/>
        <v>0</v>
      </c>
      <c r="G96" s="7">
        <f t="shared" si="7"/>
        <v>2</v>
      </c>
      <c r="H96" s="7">
        <f t="shared" si="7"/>
        <v>2</v>
      </c>
      <c r="I96" s="7">
        <f t="shared" si="7"/>
        <v>2</v>
      </c>
    </row>
    <row r="97" spans="2:9" ht="15">
      <c r="B97" s="29"/>
      <c r="C97" s="4"/>
      <c r="D97" s="4"/>
      <c r="E97" s="4"/>
      <c r="F97" s="4"/>
      <c r="G97" s="4"/>
      <c r="H97" s="4"/>
      <c r="I97" s="4"/>
    </row>
    <row r="98" spans="1:9" ht="15">
      <c r="A98" s="1" t="s">
        <v>213</v>
      </c>
      <c r="B98" s="29">
        <f>SUM(C98:I98)</f>
        <v>7</v>
      </c>
      <c r="C98" s="4">
        <v>2</v>
      </c>
      <c r="D98" s="4">
        <v>1</v>
      </c>
      <c r="E98" s="4">
        <v>0</v>
      </c>
      <c r="F98" s="4">
        <v>0</v>
      </c>
      <c r="G98" s="4">
        <v>1</v>
      </c>
      <c r="H98" s="4">
        <v>1</v>
      </c>
      <c r="I98" s="4">
        <v>2</v>
      </c>
    </row>
    <row r="99" spans="1:9" ht="15">
      <c r="A99" s="1" t="s">
        <v>190</v>
      </c>
      <c r="B99" s="29">
        <f>SUM(C99:I99)</f>
        <v>1</v>
      </c>
      <c r="C99" s="4">
        <v>0</v>
      </c>
      <c r="D99" s="4">
        <v>0</v>
      </c>
      <c r="E99" s="4">
        <v>0</v>
      </c>
      <c r="F99" s="4">
        <v>0</v>
      </c>
      <c r="G99" s="4">
        <v>1</v>
      </c>
      <c r="H99" s="4">
        <v>0</v>
      </c>
      <c r="I99" s="4">
        <v>0</v>
      </c>
    </row>
    <row r="100" spans="1:9" ht="15">
      <c r="A100" s="1" t="s">
        <v>346</v>
      </c>
      <c r="B100" s="29">
        <f>SUM(C100:I100)</f>
        <v>1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1</v>
      </c>
      <c r="I100" s="4">
        <v>0</v>
      </c>
    </row>
    <row r="101" spans="1:9" ht="15.75" thickBot="1">
      <c r="A101" s="3"/>
      <c r="B101" s="27"/>
      <c r="C101" s="3"/>
      <c r="D101" s="3"/>
      <c r="E101" s="3"/>
      <c r="F101" s="3"/>
      <c r="G101" s="3"/>
      <c r="H101" s="3"/>
      <c r="I101" s="3"/>
    </row>
  </sheetData>
  <mergeCells count="5">
    <mergeCell ref="C62:I62"/>
    <mergeCell ref="A3:I3"/>
    <mergeCell ref="A4:I4"/>
    <mergeCell ref="A5:I5"/>
    <mergeCell ref="C9:I9"/>
  </mergeCells>
  <printOptions horizontalCentered="1" verticalCentered="1"/>
  <pageMargins left="0.36" right="0.25" top="0.99" bottom="0.94" header="0" footer="0"/>
  <pageSetup horizontalDpi="600" verticalDpi="600" orientation="portrait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A10" sqref="A10"/>
    </sheetView>
  </sheetViews>
  <sheetFormatPr defaultColWidth="11.421875" defaultRowHeight="14.25" customHeight="1"/>
  <cols>
    <col min="1" max="1" width="47.28125" style="1" customWidth="1"/>
    <col min="2" max="2" width="13.57421875" style="1" customWidth="1"/>
    <col min="3" max="3" width="22.140625" style="1" customWidth="1"/>
    <col min="4" max="4" width="21.57421875" style="1" customWidth="1"/>
    <col min="5" max="16384" width="11.421875" style="1" customWidth="1"/>
  </cols>
  <sheetData>
    <row r="1" ht="14.25" customHeight="1">
      <c r="A1" s="6" t="s">
        <v>312</v>
      </c>
    </row>
    <row r="3" spans="1:4" ht="14.25" customHeight="1">
      <c r="A3" s="44" t="s">
        <v>328</v>
      </c>
      <c r="B3" s="44"/>
      <c r="C3" s="44"/>
      <c r="D3" s="44"/>
    </row>
    <row r="4" spans="1:4" ht="14.25" customHeight="1">
      <c r="A4" s="44" t="s">
        <v>329</v>
      </c>
      <c r="B4" s="44"/>
      <c r="C4" s="44"/>
      <c r="D4" s="44"/>
    </row>
    <row r="5" spans="1:4" ht="14.25" customHeight="1">
      <c r="A5" s="44" t="s">
        <v>313</v>
      </c>
      <c r="B5" s="44"/>
      <c r="C5" s="44"/>
      <c r="D5" s="44"/>
    </row>
    <row r="6" ht="14.25" customHeight="1" thickBot="1"/>
    <row r="7" spans="1:4" ht="14.25" customHeight="1">
      <c r="A7" s="2"/>
      <c r="B7" s="24"/>
      <c r="C7" s="2"/>
      <c r="D7" s="2"/>
    </row>
    <row r="8" spans="1:4" ht="14.25" customHeight="1" thickBot="1">
      <c r="A8" s="5"/>
      <c r="B8" s="25"/>
      <c r="C8" s="45" t="s">
        <v>330</v>
      </c>
      <c r="D8" s="45"/>
    </row>
    <row r="9" spans="1:2" ht="14.25" customHeight="1">
      <c r="A9" s="5" t="s">
        <v>314</v>
      </c>
      <c r="B9" s="25" t="s">
        <v>4</v>
      </c>
    </row>
    <row r="10" spans="2:4" ht="14.25" customHeight="1">
      <c r="B10" s="26"/>
      <c r="C10" s="5" t="s">
        <v>120</v>
      </c>
      <c r="D10" s="5" t="s">
        <v>119</v>
      </c>
    </row>
    <row r="11" spans="1:4" ht="14.25" customHeight="1" thickBot="1">
      <c r="A11" s="3"/>
      <c r="B11" s="27"/>
      <c r="C11" s="3"/>
      <c r="D11" s="3"/>
    </row>
    <row r="12" spans="2:4" ht="14.25" customHeight="1">
      <c r="B12" s="26"/>
      <c r="D12" s="37"/>
    </row>
    <row r="13" spans="1:4" ht="14.25" customHeight="1">
      <c r="A13" s="5" t="s">
        <v>4</v>
      </c>
      <c r="B13" s="30">
        <f>(B15+B21+B34+B44+B51)</f>
        <v>623</v>
      </c>
      <c r="C13" s="15">
        <f>(C15+C21+C34+C44+C51)</f>
        <v>512</v>
      </c>
      <c r="D13" s="41">
        <f>(D15+D21+D34+D44+D51)</f>
        <v>111</v>
      </c>
    </row>
    <row r="14" spans="2:4" ht="14.25" customHeight="1">
      <c r="B14" s="29"/>
      <c r="C14" s="4"/>
      <c r="D14" s="42"/>
    </row>
    <row r="15" spans="1:4" ht="14.25" customHeight="1">
      <c r="A15" s="36" t="s">
        <v>324</v>
      </c>
      <c r="B15" s="28">
        <f>SUM(B17:B19)</f>
        <v>78</v>
      </c>
      <c r="C15" s="7">
        <f>SUM(C17:C19)</f>
        <v>68</v>
      </c>
      <c r="D15" s="43">
        <f>SUM(D17:D19)</f>
        <v>10</v>
      </c>
    </row>
    <row r="16" spans="2:4" ht="14.25" customHeight="1">
      <c r="B16" s="29"/>
      <c r="C16" s="4"/>
      <c r="D16" s="42"/>
    </row>
    <row r="17" spans="1:4" ht="14.25" customHeight="1">
      <c r="A17" s="1" t="s">
        <v>319</v>
      </c>
      <c r="B17" s="29">
        <f>SUM(C17:D17)</f>
        <v>71</v>
      </c>
      <c r="C17" s="4">
        <v>64</v>
      </c>
      <c r="D17" s="42">
        <v>7</v>
      </c>
    </row>
    <row r="18" spans="1:4" ht="14.25" customHeight="1">
      <c r="A18" s="1" t="s">
        <v>321</v>
      </c>
      <c r="B18" s="29">
        <f>SUM(C18:D18)</f>
        <v>6</v>
      </c>
      <c r="C18" s="4">
        <v>3</v>
      </c>
      <c r="D18" s="42">
        <v>3</v>
      </c>
    </row>
    <row r="19" spans="1:4" ht="14.25" customHeight="1">
      <c r="A19" s="1" t="s">
        <v>325</v>
      </c>
      <c r="B19" s="29">
        <f>SUM(C19:D19)</f>
        <v>1</v>
      </c>
      <c r="C19" s="4">
        <v>1</v>
      </c>
      <c r="D19" s="42">
        <v>0</v>
      </c>
    </row>
    <row r="20" spans="2:4" ht="14.25" customHeight="1">
      <c r="B20" s="26"/>
      <c r="D20" s="39"/>
    </row>
    <row r="21" spans="1:4" ht="14.25" customHeight="1">
      <c r="A21" s="7" t="s">
        <v>351</v>
      </c>
      <c r="B21" s="28">
        <f>SUM(B23:B32)</f>
        <v>261</v>
      </c>
      <c r="C21" s="7">
        <f>SUM(C23:C32)</f>
        <v>214</v>
      </c>
      <c r="D21" s="43">
        <f>SUM(D23:D32)</f>
        <v>47</v>
      </c>
    </row>
    <row r="22" spans="2:4" ht="14.25" customHeight="1">
      <c r="B22" s="29"/>
      <c r="C22" s="4"/>
      <c r="D22" s="42"/>
    </row>
    <row r="23" spans="1:4" ht="14.25" customHeight="1">
      <c r="A23" s="1" t="s">
        <v>316</v>
      </c>
      <c r="B23" s="29">
        <f aca="true" t="shared" si="0" ref="B23:B32">SUM(C23:D23)</f>
        <v>38</v>
      </c>
      <c r="C23" s="4">
        <v>31</v>
      </c>
      <c r="D23" s="42">
        <v>7</v>
      </c>
    </row>
    <row r="24" spans="1:4" ht="14.25" customHeight="1">
      <c r="A24" s="1" t="s">
        <v>317</v>
      </c>
      <c r="B24" s="29">
        <f t="shared" si="0"/>
        <v>32</v>
      </c>
      <c r="C24" s="4">
        <v>27</v>
      </c>
      <c r="D24" s="42">
        <v>5</v>
      </c>
    </row>
    <row r="25" spans="1:4" ht="14.25" customHeight="1">
      <c r="A25" s="1" t="s">
        <v>318</v>
      </c>
      <c r="B25" s="29">
        <f t="shared" si="0"/>
        <v>11</v>
      </c>
      <c r="C25" s="4">
        <v>9</v>
      </c>
      <c r="D25" s="42">
        <v>2</v>
      </c>
    </row>
    <row r="26" spans="1:4" ht="14.25" customHeight="1">
      <c r="A26" s="1" t="s">
        <v>58</v>
      </c>
      <c r="B26" s="29">
        <f t="shared" si="0"/>
        <v>25</v>
      </c>
      <c r="C26" s="4">
        <v>21</v>
      </c>
      <c r="D26" s="42">
        <v>4</v>
      </c>
    </row>
    <row r="27" spans="1:4" ht="14.25" customHeight="1">
      <c r="A27" s="1" t="s">
        <v>323</v>
      </c>
      <c r="B27" s="29">
        <f t="shared" si="0"/>
        <v>29</v>
      </c>
      <c r="C27" s="4">
        <v>24</v>
      </c>
      <c r="D27" s="42">
        <v>5</v>
      </c>
    </row>
    <row r="28" spans="1:4" ht="14.25" customHeight="1">
      <c r="A28" s="1" t="s">
        <v>320</v>
      </c>
      <c r="B28" s="29">
        <f t="shared" si="0"/>
        <v>34</v>
      </c>
      <c r="C28" s="4">
        <v>29</v>
      </c>
      <c r="D28" s="42">
        <v>5</v>
      </c>
    </row>
    <row r="29" spans="1:4" ht="14.25" customHeight="1">
      <c r="A29" s="1" t="s">
        <v>76</v>
      </c>
      <c r="B29" s="29">
        <f t="shared" si="0"/>
        <v>27</v>
      </c>
      <c r="C29" s="4">
        <v>21</v>
      </c>
      <c r="D29" s="42">
        <v>6</v>
      </c>
    </row>
    <row r="30" spans="1:4" ht="14.25" customHeight="1">
      <c r="A30" s="1" t="s">
        <v>80</v>
      </c>
      <c r="B30" s="29">
        <f t="shared" si="0"/>
        <v>22</v>
      </c>
      <c r="C30" s="4">
        <v>18</v>
      </c>
      <c r="D30" s="42">
        <v>4</v>
      </c>
    </row>
    <row r="31" spans="1:4" ht="14.25" customHeight="1">
      <c r="A31" s="1" t="s">
        <v>38</v>
      </c>
      <c r="B31" s="29">
        <f t="shared" si="0"/>
        <v>10</v>
      </c>
      <c r="C31" s="4">
        <v>8</v>
      </c>
      <c r="D31" s="42">
        <v>2</v>
      </c>
    </row>
    <row r="32" spans="1:4" ht="14.25" customHeight="1">
      <c r="A32" s="1" t="s">
        <v>78</v>
      </c>
      <c r="B32" s="29">
        <f t="shared" si="0"/>
        <v>33</v>
      </c>
      <c r="C32" s="4">
        <v>26</v>
      </c>
      <c r="D32" s="42">
        <v>7</v>
      </c>
    </row>
    <row r="33" spans="2:4" ht="14.25" customHeight="1">
      <c r="B33" s="26"/>
      <c r="D33" s="39"/>
    </row>
    <row r="34" spans="1:4" ht="14.25" customHeight="1">
      <c r="A34" s="7" t="s">
        <v>352</v>
      </c>
      <c r="B34" s="28">
        <f>SUM(B36:B42)</f>
        <v>100</v>
      </c>
      <c r="C34" s="7">
        <f>SUM(C36:C42)</f>
        <v>77</v>
      </c>
      <c r="D34" s="43">
        <f>SUM(D36:D42)</f>
        <v>23</v>
      </c>
    </row>
    <row r="35" spans="2:4" ht="14.25" customHeight="1">
      <c r="B35" s="29"/>
      <c r="C35" s="4"/>
      <c r="D35" s="42"/>
    </row>
    <row r="36" spans="1:4" ht="14.25" customHeight="1">
      <c r="A36" s="1" t="s">
        <v>84</v>
      </c>
      <c r="B36" s="29">
        <f aca="true" t="shared" si="1" ref="B36:B42">SUM(C36:D36)</f>
        <v>23</v>
      </c>
      <c r="C36" s="4">
        <v>19</v>
      </c>
      <c r="D36" s="42">
        <v>4</v>
      </c>
    </row>
    <row r="37" spans="1:4" ht="14.25" customHeight="1">
      <c r="A37" s="1" t="s">
        <v>55</v>
      </c>
      <c r="B37" s="29">
        <f t="shared" si="1"/>
        <v>6</v>
      </c>
      <c r="C37" s="4">
        <v>5</v>
      </c>
      <c r="D37" s="42">
        <v>1</v>
      </c>
    </row>
    <row r="38" spans="1:4" ht="14.25" customHeight="1">
      <c r="A38" s="1" t="s">
        <v>95</v>
      </c>
      <c r="B38" s="29">
        <f t="shared" si="1"/>
        <v>4</v>
      </c>
      <c r="C38" s="4">
        <v>4</v>
      </c>
      <c r="D38" s="42">
        <v>0</v>
      </c>
    </row>
    <row r="39" spans="1:4" ht="14.25" customHeight="1">
      <c r="A39" s="1" t="s">
        <v>68</v>
      </c>
      <c r="B39" s="29">
        <f t="shared" si="1"/>
        <v>24</v>
      </c>
      <c r="C39" s="4">
        <v>20</v>
      </c>
      <c r="D39" s="42">
        <v>4</v>
      </c>
    </row>
    <row r="40" spans="1:4" ht="14.25" customHeight="1">
      <c r="A40" s="1" t="s">
        <v>28</v>
      </c>
      <c r="B40" s="29">
        <f t="shared" si="1"/>
        <v>28</v>
      </c>
      <c r="C40" s="4">
        <v>16</v>
      </c>
      <c r="D40" s="42">
        <v>12</v>
      </c>
    </row>
    <row r="41" spans="1:4" ht="14.25" customHeight="1">
      <c r="A41" s="1" t="s">
        <v>315</v>
      </c>
      <c r="B41" s="29">
        <f t="shared" si="1"/>
        <v>5</v>
      </c>
      <c r="C41" s="4">
        <v>4</v>
      </c>
      <c r="D41" s="42">
        <v>1</v>
      </c>
    </row>
    <row r="42" spans="1:4" ht="14.25" customHeight="1">
      <c r="A42" s="1" t="s">
        <v>90</v>
      </c>
      <c r="B42" s="29">
        <f t="shared" si="1"/>
        <v>10</v>
      </c>
      <c r="C42" s="4">
        <v>9</v>
      </c>
      <c r="D42" s="42">
        <v>1</v>
      </c>
    </row>
    <row r="43" spans="2:4" ht="14.25" customHeight="1">
      <c r="B43" s="26"/>
      <c r="D43" s="39"/>
    </row>
    <row r="44" spans="1:4" ht="14.25" customHeight="1">
      <c r="A44" s="7" t="s">
        <v>326</v>
      </c>
      <c r="B44" s="28">
        <f>SUM(B46:B49)</f>
        <v>13</v>
      </c>
      <c r="C44" s="7">
        <f>SUM(C46:C49)</f>
        <v>12</v>
      </c>
      <c r="D44" s="43">
        <f>SUM(D46:D49)</f>
        <v>1</v>
      </c>
    </row>
    <row r="45" spans="2:4" ht="14.25" customHeight="1">
      <c r="B45" s="29"/>
      <c r="C45" s="4"/>
      <c r="D45" s="42"/>
    </row>
    <row r="46" spans="1:4" ht="14.25" customHeight="1">
      <c r="A46" s="1" t="s">
        <v>79</v>
      </c>
      <c r="B46" s="29">
        <f>SUM(C46:D46)</f>
        <v>6</v>
      </c>
      <c r="C46" s="4">
        <v>5</v>
      </c>
      <c r="D46" s="42">
        <v>1</v>
      </c>
    </row>
    <row r="47" spans="1:4" ht="14.25" customHeight="1">
      <c r="A47" s="1" t="s">
        <v>89</v>
      </c>
      <c r="B47" s="29">
        <f>SUM(C47:D47)</f>
        <v>3</v>
      </c>
      <c r="C47" s="4">
        <v>3</v>
      </c>
      <c r="D47" s="42">
        <v>0</v>
      </c>
    </row>
    <row r="48" spans="1:4" ht="14.25" customHeight="1">
      <c r="A48" s="1" t="s">
        <v>46</v>
      </c>
      <c r="B48" s="29">
        <f>SUM(C48:D48)</f>
        <v>2</v>
      </c>
      <c r="C48" s="4">
        <v>2</v>
      </c>
      <c r="D48" s="42">
        <v>0</v>
      </c>
    </row>
    <row r="49" spans="1:4" ht="14.25" customHeight="1">
      <c r="A49" s="1" t="s">
        <v>71</v>
      </c>
      <c r="B49" s="29">
        <f>SUM(C49:D49)</f>
        <v>2</v>
      </c>
      <c r="C49" s="4">
        <v>2</v>
      </c>
      <c r="D49" s="42">
        <v>0</v>
      </c>
    </row>
    <row r="50" spans="2:4" ht="14.25" customHeight="1">
      <c r="B50" s="26"/>
      <c r="D50" s="39"/>
    </row>
    <row r="51" spans="1:4" ht="14.25" customHeight="1">
      <c r="A51" s="7" t="s">
        <v>327</v>
      </c>
      <c r="B51" s="28">
        <f>SUM(B53:B55)</f>
        <v>171</v>
      </c>
      <c r="C51" s="7">
        <f>SUM(C53:C55)</f>
        <v>141</v>
      </c>
      <c r="D51" s="43">
        <f>SUM(D53:D55)</f>
        <v>30</v>
      </c>
    </row>
    <row r="52" spans="2:4" ht="14.25" customHeight="1">
      <c r="B52" s="29"/>
      <c r="C52" s="4"/>
      <c r="D52" s="42"/>
    </row>
    <row r="53" spans="1:4" ht="14.25" customHeight="1">
      <c r="A53" s="1" t="s">
        <v>322</v>
      </c>
      <c r="B53" s="29">
        <f>SUM(C53:D53)</f>
        <v>171</v>
      </c>
      <c r="C53" s="4">
        <v>141</v>
      </c>
      <c r="D53" s="42">
        <v>30</v>
      </c>
    </row>
    <row r="54" spans="1:4" ht="14.25" customHeight="1" thickBot="1">
      <c r="A54" s="3"/>
      <c r="B54" s="27"/>
      <c r="C54" s="3"/>
      <c r="D54" s="40"/>
    </row>
  </sheetData>
  <mergeCells count="4">
    <mergeCell ref="C8:D8"/>
    <mergeCell ref="A3:D3"/>
    <mergeCell ref="A4:D4"/>
    <mergeCell ref="A5:D5"/>
  </mergeCells>
  <printOptions horizontalCentered="1"/>
  <pageMargins left="0.3937007874015748" right="0.3937007874015748" top="1.06" bottom="0.3937007874015748" header="0" footer="0"/>
  <pageSetup horizontalDpi="600" verticalDpi="600" orientation="portrait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54"/>
  <sheetViews>
    <sheetView tabSelected="1" workbookViewId="0" topLeftCell="A1">
      <selection activeCell="A6" sqref="A6"/>
    </sheetView>
  </sheetViews>
  <sheetFormatPr defaultColWidth="11.421875" defaultRowHeight="12.75"/>
  <cols>
    <col min="1" max="1" width="49.00390625" style="1" customWidth="1"/>
    <col min="2" max="2" width="50.00390625" style="1" customWidth="1"/>
    <col min="3" max="16384" width="11.421875" style="1" customWidth="1"/>
  </cols>
  <sheetData>
    <row r="1" ht="13.5" customHeight="1">
      <c r="A1" s="6" t="s">
        <v>336</v>
      </c>
    </row>
    <row r="2" ht="13.5" customHeight="1"/>
    <row r="3" spans="1:2" ht="13.5" customHeight="1">
      <c r="A3" s="44" t="s">
        <v>331</v>
      </c>
      <c r="B3" s="44"/>
    </row>
    <row r="4" spans="1:2" ht="13.5" customHeight="1">
      <c r="A4" s="44" t="s">
        <v>353</v>
      </c>
      <c r="B4" s="44"/>
    </row>
    <row r="5" ht="13.5" customHeight="1"/>
    <row r="6" ht="13.5" customHeight="1" thickBot="1"/>
    <row r="7" spans="1:2" ht="13.5" customHeight="1">
      <c r="A7" s="2"/>
      <c r="B7" s="37"/>
    </row>
    <row r="8" spans="1:2" ht="13.5" customHeight="1">
      <c r="A8" s="5"/>
      <c r="B8" s="38"/>
    </row>
    <row r="9" spans="1:2" ht="13.5" customHeight="1">
      <c r="A9" s="5" t="s">
        <v>314</v>
      </c>
      <c r="B9" s="38" t="s">
        <v>4</v>
      </c>
    </row>
    <row r="10" ht="13.5" customHeight="1">
      <c r="B10" s="39"/>
    </row>
    <row r="11" spans="1:2" ht="13.5" customHeight="1" thickBot="1">
      <c r="A11" s="3"/>
      <c r="B11" s="40"/>
    </row>
    <row r="12" ht="13.5" customHeight="1">
      <c r="B12" s="39"/>
    </row>
    <row r="13" spans="1:2" ht="13.5" customHeight="1">
      <c r="A13" s="5" t="s">
        <v>4</v>
      </c>
      <c r="B13" s="41">
        <f>(B15+B21+B34+B44+B51)</f>
        <v>581</v>
      </c>
    </row>
    <row r="14" ht="13.5" customHeight="1">
      <c r="B14" s="42"/>
    </row>
    <row r="15" spans="1:2" ht="13.5" customHeight="1">
      <c r="A15" s="13" t="s">
        <v>324</v>
      </c>
      <c r="B15" s="43">
        <f>SUM(B17:B19)</f>
        <v>74</v>
      </c>
    </row>
    <row r="16" ht="13.5" customHeight="1">
      <c r="B16" s="42"/>
    </row>
    <row r="17" spans="1:2" ht="13.5" customHeight="1">
      <c r="A17" s="1" t="s">
        <v>319</v>
      </c>
      <c r="B17" s="42">
        <v>67</v>
      </c>
    </row>
    <row r="18" spans="1:2" ht="13.5" customHeight="1">
      <c r="A18" s="1" t="s">
        <v>337</v>
      </c>
      <c r="B18" s="42">
        <v>6</v>
      </c>
    </row>
    <row r="19" spans="1:2" ht="13.5" customHeight="1">
      <c r="A19" s="1" t="s">
        <v>325</v>
      </c>
      <c r="B19" s="42">
        <v>1</v>
      </c>
    </row>
    <row r="20" ht="13.5" customHeight="1">
      <c r="B20" s="39"/>
    </row>
    <row r="21" spans="1:2" ht="13.5" customHeight="1">
      <c r="A21" s="7" t="s">
        <v>351</v>
      </c>
      <c r="B21" s="43">
        <f>SUM(B23:B32)</f>
        <v>237</v>
      </c>
    </row>
    <row r="22" ht="13.5" customHeight="1">
      <c r="B22" s="42"/>
    </row>
    <row r="23" spans="1:2" ht="13.5" customHeight="1">
      <c r="A23" s="1" t="s">
        <v>316</v>
      </c>
      <c r="B23" s="42">
        <v>32</v>
      </c>
    </row>
    <row r="24" spans="1:2" ht="13.5" customHeight="1">
      <c r="A24" s="1" t="s">
        <v>317</v>
      </c>
      <c r="B24" s="42">
        <v>31</v>
      </c>
    </row>
    <row r="25" spans="1:2" ht="13.5" customHeight="1">
      <c r="A25" s="1" t="s">
        <v>318</v>
      </c>
      <c r="B25" s="42">
        <v>10</v>
      </c>
    </row>
    <row r="26" spans="1:2" ht="13.5" customHeight="1">
      <c r="A26" s="1" t="s">
        <v>58</v>
      </c>
      <c r="B26" s="42">
        <v>24</v>
      </c>
    </row>
    <row r="27" spans="1:2" ht="13.5" customHeight="1">
      <c r="A27" s="1" t="s">
        <v>323</v>
      </c>
      <c r="B27" s="42">
        <v>22</v>
      </c>
    </row>
    <row r="28" spans="1:2" ht="13.5" customHeight="1">
      <c r="A28" s="1" t="s">
        <v>320</v>
      </c>
      <c r="B28" s="42">
        <v>32</v>
      </c>
    </row>
    <row r="29" spans="1:2" ht="13.5" customHeight="1">
      <c r="A29" s="1" t="s">
        <v>76</v>
      </c>
      <c r="B29" s="42">
        <v>25</v>
      </c>
    </row>
    <row r="30" spans="1:2" ht="13.5" customHeight="1">
      <c r="A30" s="1" t="s">
        <v>80</v>
      </c>
      <c r="B30" s="42">
        <v>21</v>
      </c>
    </row>
    <row r="31" spans="1:2" ht="13.5" customHeight="1">
      <c r="A31" s="1" t="s">
        <v>38</v>
      </c>
      <c r="B31" s="42">
        <v>10</v>
      </c>
    </row>
    <row r="32" spans="1:2" ht="13.5" customHeight="1">
      <c r="A32" s="1" t="s">
        <v>78</v>
      </c>
      <c r="B32" s="42">
        <v>30</v>
      </c>
    </row>
    <row r="33" ht="13.5" customHeight="1">
      <c r="B33" s="39"/>
    </row>
    <row r="34" spans="1:2" ht="13.5" customHeight="1">
      <c r="A34" s="7" t="s">
        <v>352</v>
      </c>
      <c r="B34" s="43">
        <f>SUM(B36:B42)</f>
        <v>86</v>
      </c>
    </row>
    <row r="35" ht="13.5" customHeight="1">
      <c r="B35" s="42"/>
    </row>
    <row r="36" spans="1:2" ht="13.5" customHeight="1">
      <c r="A36" s="1" t="s">
        <v>84</v>
      </c>
      <c r="B36" s="42">
        <v>17</v>
      </c>
    </row>
    <row r="37" spans="1:2" ht="13.5" customHeight="1">
      <c r="A37" s="1" t="s">
        <v>55</v>
      </c>
      <c r="B37" s="42">
        <v>6</v>
      </c>
    </row>
    <row r="38" spans="1:2" ht="13.5" customHeight="1">
      <c r="A38" s="1" t="s">
        <v>95</v>
      </c>
      <c r="B38" s="42">
        <v>2</v>
      </c>
    </row>
    <row r="39" spans="1:2" ht="13.5" customHeight="1">
      <c r="A39" s="1" t="s">
        <v>68</v>
      </c>
      <c r="B39" s="42">
        <v>24</v>
      </c>
    </row>
    <row r="40" spans="1:2" ht="13.5" customHeight="1">
      <c r="A40" s="1" t="s">
        <v>28</v>
      </c>
      <c r="B40" s="42">
        <v>23</v>
      </c>
    </row>
    <row r="41" spans="1:2" ht="13.5" customHeight="1">
      <c r="A41" s="1" t="s">
        <v>315</v>
      </c>
      <c r="B41" s="42">
        <v>5</v>
      </c>
    </row>
    <row r="42" spans="1:2" ht="13.5" customHeight="1">
      <c r="A42" s="1" t="s">
        <v>90</v>
      </c>
      <c r="B42" s="42">
        <v>9</v>
      </c>
    </row>
    <row r="43" ht="13.5" customHeight="1">
      <c r="B43" s="39"/>
    </row>
    <row r="44" spans="1:2" ht="13.5" customHeight="1">
      <c r="A44" s="7" t="s">
        <v>326</v>
      </c>
      <c r="B44" s="43">
        <f>SUM(B46:B49)</f>
        <v>13</v>
      </c>
    </row>
    <row r="45" ht="13.5" customHeight="1">
      <c r="B45" s="42"/>
    </row>
    <row r="46" spans="1:2" ht="13.5" customHeight="1">
      <c r="A46" s="1" t="s">
        <v>79</v>
      </c>
      <c r="B46" s="42">
        <v>6</v>
      </c>
    </row>
    <row r="47" spans="1:2" ht="13.5" customHeight="1">
      <c r="A47" s="1" t="s">
        <v>89</v>
      </c>
      <c r="B47" s="42">
        <v>3</v>
      </c>
    </row>
    <row r="48" spans="1:2" ht="13.5" customHeight="1">
      <c r="A48" s="1" t="s">
        <v>46</v>
      </c>
      <c r="B48" s="42">
        <v>2</v>
      </c>
    </row>
    <row r="49" spans="1:2" ht="13.5" customHeight="1">
      <c r="A49" s="1" t="s">
        <v>71</v>
      </c>
      <c r="B49" s="42">
        <v>2</v>
      </c>
    </row>
    <row r="50" ht="13.5" customHeight="1">
      <c r="B50" s="39"/>
    </row>
    <row r="51" spans="1:2" ht="13.5" customHeight="1">
      <c r="A51" s="7" t="s">
        <v>327</v>
      </c>
      <c r="B51" s="43">
        <f>SUM(B53:B55)</f>
        <v>171</v>
      </c>
    </row>
    <row r="52" ht="13.5" customHeight="1">
      <c r="B52" s="42"/>
    </row>
    <row r="53" spans="1:2" ht="13.5" customHeight="1">
      <c r="A53" s="1" t="s">
        <v>322</v>
      </c>
      <c r="B53" s="42">
        <v>171</v>
      </c>
    </row>
    <row r="54" spans="1:2" ht="13.5" customHeight="1" thickBot="1">
      <c r="A54" s="3"/>
      <c r="B54" s="40"/>
    </row>
    <row r="55" ht="13.5" customHeight="1"/>
  </sheetData>
  <mergeCells count="2">
    <mergeCell ref="A3:B3"/>
    <mergeCell ref="A4:B4"/>
  </mergeCells>
  <printOptions horizontalCentered="1" verticalCentered="1"/>
  <pageMargins left="0.47" right="0.3937007874015748" top="0.5" bottom="0.56" header="0" footer="0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workbookViewId="0" topLeftCell="A1">
      <selection activeCell="A70" sqref="A70"/>
    </sheetView>
  </sheetViews>
  <sheetFormatPr defaultColWidth="11.421875" defaultRowHeight="12.75" customHeight="1"/>
  <cols>
    <col min="1" max="1" width="39.57421875" style="8" customWidth="1"/>
    <col min="2" max="2" width="10.421875" style="8" customWidth="1"/>
    <col min="3" max="5" width="11.421875" style="8" customWidth="1"/>
    <col min="6" max="6" width="8.8515625" style="8" customWidth="1"/>
    <col min="7" max="7" width="8.7109375" style="8" customWidth="1"/>
    <col min="8" max="16384" width="11.421875" style="8" customWidth="1"/>
  </cols>
  <sheetData>
    <row r="1" ht="12.75" customHeight="1">
      <c r="A1" s="14" t="s">
        <v>116</v>
      </c>
    </row>
    <row r="3" spans="1:9" ht="12.75" customHeight="1">
      <c r="A3" s="47" t="s">
        <v>1</v>
      </c>
      <c r="B3" s="47"/>
      <c r="C3" s="47"/>
      <c r="D3" s="47"/>
      <c r="E3" s="47"/>
      <c r="F3" s="47"/>
      <c r="G3" s="47"/>
      <c r="H3" s="47"/>
      <c r="I3" s="47"/>
    </row>
    <row r="4" spans="1:9" ht="12.75" customHeight="1">
      <c r="A4" s="47" t="s">
        <v>117</v>
      </c>
      <c r="B4" s="47"/>
      <c r="C4" s="47"/>
      <c r="D4" s="47"/>
      <c r="E4" s="47"/>
      <c r="F4" s="47"/>
      <c r="G4" s="47"/>
      <c r="H4" s="47"/>
      <c r="I4" s="47"/>
    </row>
    <row r="6" ht="12.75" customHeight="1" thickBot="1"/>
    <row r="7" spans="1:9" ht="12.75" customHeight="1">
      <c r="A7" s="9"/>
      <c r="B7" s="17"/>
      <c r="C7" s="9"/>
      <c r="D7" s="9"/>
      <c r="E7" s="9"/>
      <c r="F7" s="9"/>
      <c r="G7" s="9"/>
      <c r="H7" s="9"/>
      <c r="I7" s="9"/>
    </row>
    <row r="8" spans="1:9" ht="12.75" customHeight="1" thickBot="1">
      <c r="A8" s="12"/>
      <c r="B8" s="18" t="s">
        <v>4</v>
      </c>
      <c r="C8" s="46" t="s">
        <v>118</v>
      </c>
      <c r="D8" s="46"/>
      <c r="E8" s="46"/>
      <c r="F8" s="46"/>
      <c r="G8" s="46"/>
      <c r="H8" s="46"/>
      <c r="I8" s="46"/>
    </row>
    <row r="9" spans="1:2" ht="12.75" customHeight="1">
      <c r="A9" s="12" t="s">
        <v>3</v>
      </c>
      <c r="B9" s="19"/>
    </row>
    <row r="10" spans="2:9" ht="12.75" customHeight="1">
      <c r="B10" s="19"/>
      <c r="C10" s="12" t="s">
        <v>109</v>
      </c>
      <c r="D10" s="12" t="s">
        <v>110</v>
      </c>
      <c r="E10" s="12" t="s">
        <v>111</v>
      </c>
      <c r="F10" s="12" t="s">
        <v>112</v>
      </c>
      <c r="G10" s="12" t="s">
        <v>113</v>
      </c>
      <c r="H10" s="12" t="s">
        <v>114</v>
      </c>
      <c r="I10" s="12" t="s">
        <v>115</v>
      </c>
    </row>
    <row r="11" spans="1:9" ht="12.75" customHeight="1" thickBot="1">
      <c r="A11" s="10"/>
      <c r="B11" s="20"/>
      <c r="C11" s="10"/>
      <c r="D11" s="10"/>
      <c r="E11" s="10"/>
      <c r="F11" s="10"/>
      <c r="G11" s="10"/>
      <c r="H11" s="10"/>
      <c r="I11" s="10"/>
    </row>
    <row r="12" ht="12.75" customHeight="1">
      <c r="B12" s="19"/>
    </row>
    <row r="13" spans="1:9" ht="12.75" customHeight="1">
      <c r="A13" s="12" t="s">
        <v>4</v>
      </c>
      <c r="B13" s="21">
        <f aca="true" t="shared" si="0" ref="B13:I13">(B15+B50+B73+B82+B92+B105+B119)</f>
        <v>623</v>
      </c>
      <c r="C13" s="16">
        <f t="shared" si="0"/>
        <v>101</v>
      </c>
      <c r="D13" s="16">
        <f t="shared" si="0"/>
        <v>78</v>
      </c>
      <c r="E13" s="16">
        <f t="shared" si="0"/>
        <v>83</v>
      </c>
      <c r="F13" s="16">
        <f t="shared" si="0"/>
        <v>77</v>
      </c>
      <c r="G13" s="16">
        <f t="shared" si="0"/>
        <v>83</v>
      </c>
      <c r="H13" s="16">
        <f t="shared" si="0"/>
        <v>92</v>
      </c>
      <c r="I13" s="16">
        <f t="shared" si="0"/>
        <v>109</v>
      </c>
    </row>
    <row r="14" ht="12.75" customHeight="1">
      <c r="B14" s="19"/>
    </row>
    <row r="15" spans="1:9" ht="12.75" customHeight="1">
      <c r="A15" s="13" t="s">
        <v>101</v>
      </c>
      <c r="B15" s="22">
        <f aca="true" t="shared" si="1" ref="B15:I15">SUM(B19:B48)</f>
        <v>169</v>
      </c>
      <c r="C15" s="13">
        <f t="shared" si="1"/>
        <v>33</v>
      </c>
      <c r="D15" s="13">
        <f t="shared" si="1"/>
        <v>19</v>
      </c>
      <c r="E15" s="13">
        <f t="shared" si="1"/>
        <v>25</v>
      </c>
      <c r="F15" s="13">
        <f t="shared" si="1"/>
        <v>21</v>
      </c>
      <c r="G15" s="13">
        <f t="shared" si="1"/>
        <v>27</v>
      </c>
      <c r="H15" s="13">
        <f t="shared" si="1"/>
        <v>18</v>
      </c>
      <c r="I15" s="13">
        <f t="shared" si="1"/>
        <v>26</v>
      </c>
    </row>
    <row r="16" spans="1:2" ht="12.75" customHeight="1">
      <c r="A16" s="12"/>
      <c r="B16" s="19"/>
    </row>
    <row r="17" spans="1:9" ht="12.75" customHeight="1">
      <c r="A17" s="12" t="s">
        <v>102</v>
      </c>
      <c r="B17" s="22">
        <f aca="true" t="shared" si="2" ref="B17:I17">SUM(B19:B29)</f>
        <v>55</v>
      </c>
      <c r="C17" s="13">
        <f t="shared" si="2"/>
        <v>16</v>
      </c>
      <c r="D17" s="13">
        <f t="shared" si="2"/>
        <v>6</v>
      </c>
      <c r="E17" s="13">
        <f t="shared" si="2"/>
        <v>5</v>
      </c>
      <c r="F17" s="13">
        <f t="shared" si="2"/>
        <v>7</v>
      </c>
      <c r="G17" s="13">
        <f t="shared" si="2"/>
        <v>8</v>
      </c>
      <c r="H17" s="13">
        <f t="shared" si="2"/>
        <v>6</v>
      </c>
      <c r="I17" s="13">
        <f t="shared" si="2"/>
        <v>7</v>
      </c>
    </row>
    <row r="18" ht="12.75" customHeight="1">
      <c r="B18" s="19"/>
    </row>
    <row r="19" spans="1:9" ht="12.75" customHeight="1">
      <c r="A19" s="1" t="s">
        <v>29</v>
      </c>
      <c r="B19" s="23">
        <f aca="true" t="shared" si="3" ref="B19:B29">SUM(C19:I19)</f>
        <v>4</v>
      </c>
      <c r="C19" s="11">
        <v>2</v>
      </c>
      <c r="D19" s="11">
        <v>0</v>
      </c>
      <c r="E19" s="11">
        <v>0</v>
      </c>
      <c r="F19" s="11">
        <v>1</v>
      </c>
      <c r="G19" s="11">
        <v>0</v>
      </c>
      <c r="H19" s="11">
        <v>1</v>
      </c>
      <c r="I19" s="11">
        <v>0</v>
      </c>
    </row>
    <row r="20" spans="1:9" ht="12.75" customHeight="1">
      <c r="A20" s="1" t="s">
        <v>99</v>
      </c>
      <c r="B20" s="23">
        <f t="shared" si="3"/>
        <v>1</v>
      </c>
      <c r="C20" s="11">
        <v>0</v>
      </c>
      <c r="D20" s="11">
        <v>0</v>
      </c>
      <c r="E20" s="11">
        <v>0</v>
      </c>
      <c r="F20" s="11">
        <v>0</v>
      </c>
      <c r="G20" s="11">
        <v>1</v>
      </c>
      <c r="H20" s="11">
        <v>0</v>
      </c>
      <c r="I20" s="11">
        <v>0</v>
      </c>
    </row>
    <row r="21" spans="1:9" ht="12.75" customHeight="1">
      <c r="A21" s="1" t="s">
        <v>53</v>
      </c>
      <c r="B21" s="23">
        <f t="shared" si="3"/>
        <v>5</v>
      </c>
      <c r="C21" s="11">
        <v>2</v>
      </c>
      <c r="D21" s="11">
        <v>0</v>
      </c>
      <c r="E21" s="11">
        <v>0</v>
      </c>
      <c r="F21" s="11">
        <v>2</v>
      </c>
      <c r="G21" s="11">
        <v>0</v>
      </c>
      <c r="H21" s="11">
        <v>1</v>
      </c>
      <c r="I21" s="11">
        <v>0</v>
      </c>
    </row>
    <row r="22" spans="1:9" ht="12.75" customHeight="1">
      <c r="A22" s="1" t="s">
        <v>31</v>
      </c>
      <c r="B22" s="23">
        <f t="shared" si="3"/>
        <v>4</v>
      </c>
      <c r="C22" s="11">
        <v>1</v>
      </c>
      <c r="D22" s="11">
        <v>0</v>
      </c>
      <c r="E22" s="11">
        <v>1</v>
      </c>
      <c r="F22" s="11">
        <v>0</v>
      </c>
      <c r="G22" s="11">
        <v>1</v>
      </c>
      <c r="H22" s="11">
        <v>0</v>
      </c>
      <c r="I22" s="11">
        <v>1</v>
      </c>
    </row>
    <row r="23" spans="1:9" ht="12.75" customHeight="1">
      <c r="A23" s="1" t="s">
        <v>98</v>
      </c>
      <c r="B23" s="23">
        <f t="shared" si="3"/>
        <v>1</v>
      </c>
      <c r="C23" s="11">
        <v>0</v>
      </c>
      <c r="D23" s="11">
        <v>0</v>
      </c>
      <c r="E23" s="11">
        <v>0</v>
      </c>
      <c r="F23" s="11">
        <v>0</v>
      </c>
      <c r="G23" s="11">
        <v>1</v>
      </c>
      <c r="H23" s="11">
        <v>0</v>
      </c>
      <c r="I23" s="11">
        <v>0</v>
      </c>
    </row>
    <row r="24" spans="1:9" ht="12.75" customHeight="1">
      <c r="A24" s="1" t="s">
        <v>81</v>
      </c>
      <c r="B24" s="23">
        <f t="shared" si="3"/>
        <v>6</v>
      </c>
      <c r="C24" s="11">
        <v>2</v>
      </c>
      <c r="D24" s="11">
        <v>1</v>
      </c>
      <c r="E24" s="11">
        <v>1</v>
      </c>
      <c r="F24" s="11">
        <v>0</v>
      </c>
      <c r="G24" s="11">
        <v>0</v>
      </c>
      <c r="H24" s="11">
        <v>2</v>
      </c>
      <c r="I24" s="11">
        <v>0</v>
      </c>
    </row>
    <row r="25" spans="1:9" ht="12.75" customHeight="1">
      <c r="A25" s="1" t="s">
        <v>56</v>
      </c>
      <c r="B25" s="23">
        <f t="shared" si="3"/>
        <v>11</v>
      </c>
      <c r="C25" s="11">
        <v>4</v>
      </c>
      <c r="D25" s="11">
        <v>2</v>
      </c>
      <c r="E25" s="11">
        <v>0</v>
      </c>
      <c r="F25" s="11">
        <v>0</v>
      </c>
      <c r="G25" s="11">
        <v>2</v>
      </c>
      <c r="H25" s="11">
        <v>2</v>
      </c>
      <c r="I25" s="11">
        <v>1</v>
      </c>
    </row>
    <row r="26" spans="1:9" ht="12.75" customHeight="1">
      <c r="A26" s="1" t="s">
        <v>60</v>
      </c>
      <c r="B26" s="23">
        <f t="shared" si="3"/>
        <v>1</v>
      </c>
      <c r="C26" s="11">
        <v>0</v>
      </c>
      <c r="D26" s="11">
        <v>0</v>
      </c>
      <c r="E26" s="11">
        <v>1</v>
      </c>
      <c r="F26" s="11">
        <v>0</v>
      </c>
      <c r="G26" s="11">
        <v>0</v>
      </c>
      <c r="H26" s="11">
        <v>0</v>
      </c>
      <c r="I26" s="11">
        <v>0</v>
      </c>
    </row>
    <row r="27" spans="1:9" ht="12.75" customHeight="1">
      <c r="A27" s="1" t="s">
        <v>75</v>
      </c>
      <c r="B27" s="23">
        <f t="shared" si="3"/>
        <v>10</v>
      </c>
      <c r="C27" s="11">
        <v>3</v>
      </c>
      <c r="D27" s="11">
        <v>0</v>
      </c>
      <c r="E27" s="11">
        <v>2</v>
      </c>
      <c r="F27" s="11">
        <v>1</v>
      </c>
      <c r="G27" s="11">
        <v>1</v>
      </c>
      <c r="H27" s="11">
        <v>0</v>
      </c>
      <c r="I27" s="11">
        <v>3</v>
      </c>
    </row>
    <row r="28" spans="1:9" ht="12.75" customHeight="1">
      <c r="A28" s="1" t="s">
        <v>52</v>
      </c>
      <c r="B28" s="23">
        <f t="shared" si="3"/>
        <v>7</v>
      </c>
      <c r="C28" s="11">
        <v>2</v>
      </c>
      <c r="D28" s="11">
        <v>3</v>
      </c>
      <c r="E28" s="11">
        <v>0</v>
      </c>
      <c r="F28" s="11">
        <v>2</v>
      </c>
      <c r="G28" s="11">
        <v>0</v>
      </c>
      <c r="H28" s="11">
        <v>0</v>
      </c>
      <c r="I28" s="11">
        <v>0</v>
      </c>
    </row>
    <row r="29" spans="1:9" ht="12.75" customHeight="1">
      <c r="A29" s="1" t="s">
        <v>85</v>
      </c>
      <c r="B29" s="23">
        <f t="shared" si="3"/>
        <v>5</v>
      </c>
      <c r="C29" s="11">
        <v>0</v>
      </c>
      <c r="D29" s="11">
        <v>0</v>
      </c>
      <c r="E29" s="11">
        <v>0</v>
      </c>
      <c r="F29" s="11">
        <v>1</v>
      </c>
      <c r="G29" s="11">
        <v>2</v>
      </c>
      <c r="H29" s="11">
        <v>0</v>
      </c>
      <c r="I29" s="11">
        <v>2</v>
      </c>
    </row>
    <row r="30" spans="1:2" ht="12.75" customHeight="1">
      <c r="A30" s="1"/>
      <c r="B30" s="19"/>
    </row>
    <row r="31" spans="1:9" ht="12.75" customHeight="1">
      <c r="A31" s="1" t="s">
        <v>43</v>
      </c>
      <c r="B31" s="23">
        <f aca="true" t="shared" si="4" ref="B31:B48">SUM(C31:I31)</f>
        <v>4</v>
      </c>
      <c r="C31" s="11">
        <v>0</v>
      </c>
      <c r="D31" s="11">
        <v>2</v>
      </c>
      <c r="E31" s="11">
        <v>0</v>
      </c>
      <c r="F31" s="11">
        <v>0</v>
      </c>
      <c r="G31" s="11">
        <v>1</v>
      </c>
      <c r="H31" s="11">
        <v>0</v>
      </c>
      <c r="I31" s="11">
        <v>1</v>
      </c>
    </row>
    <row r="32" spans="1:9" ht="12.75" customHeight="1">
      <c r="A32" s="1" t="s">
        <v>41</v>
      </c>
      <c r="B32" s="23">
        <f t="shared" si="4"/>
        <v>15</v>
      </c>
      <c r="C32" s="11">
        <v>4</v>
      </c>
      <c r="D32" s="11">
        <v>3</v>
      </c>
      <c r="E32" s="11">
        <v>3</v>
      </c>
      <c r="F32" s="11">
        <v>1</v>
      </c>
      <c r="G32" s="11">
        <v>2</v>
      </c>
      <c r="H32" s="11">
        <v>1</v>
      </c>
      <c r="I32" s="11">
        <v>1</v>
      </c>
    </row>
    <row r="33" spans="1:9" ht="12.75" customHeight="1">
      <c r="A33" s="1" t="s">
        <v>79</v>
      </c>
      <c r="B33" s="23">
        <f t="shared" si="4"/>
        <v>5</v>
      </c>
      <c r="C33" s="11">
        <v>0</v>
      </c>
      <c r="D33" s="11">
        <v>2</v>
      </c>
      <c r="E33" s="11">
        <v>0</v>
      </c>
      <c r="F33" s="11">
        <v>2</v>
      </c>
      <c r="G33" s="11">
        <v>1</v>
      </c>
      <c r="H33" s="11">
        <v>0</v>
      </c>
      <c r="I33" s="11">
        <v>0</v>
      </c>
    </row>
    <row r="34" spans="1:9" ht="12.75" customHeight="1">
      <c r="A34" s="1" t="s">
        <v>92</v>
      </c>
      <c r="B34" s="23">
        <f t="shared" si="4"/>
        <v>2</v>
      </c>
      <c r="C34" s="11">
        <v>1</v>
      </c>
      <c r="D34" s="11">
        <v>0</v>
      </c>
      <c r="E34" s="11">
        <v>0</v>
      </c>
      <c r="F34" s="11">
        <v>0</v>
      </c>
      <c r="G34" s="11">
        <v>0</v>
      </c>
      <c r="H34" s="11">
        <v>1</v>
      </c>
      <c r="I34" s="11">
        <v>0</v>
      </c>
    </row>
    <row r="35" spans="1:9" ht="12.75" customHeight="1">
      <c r="A35" s="1" t="s">
        <v>22</v>
      </c>
      <c r="B35" s="23">
        <f t="shared" si="4"/>
        <v>5</v>
      </c>
      <c r="C35" s="11">
        <v>0</v>
      </c>
      <c r="D35" s="11">
        <v>0</v>
      </c>
      <c r="E35" s="11">
        <v>1</v>
      </c>
      <c r="F35" s="11">
        <v>0</v>
      </c>
      <c r="G35" s="11">
        <v>2</v>
      </c>
      <c r="H35" s="11">
        <v>0</v>
      </c>
      <c r="I35" s="11">
        <v>2</v>
      </c>
    </row>
    <row r="36" spans="1:9" ht="12.75" customHeight="1">
      <c r="A36" s="1" t="s">
        <v>64</v>
      </c>
      <c r="B36" s="23">
        <f t="shared" si="4"/>
        <v>2</v>
      </c>
      <c r="C36" s="11">
        <v>0</v>
      </c>
      <c r="D36" s="11">
        <v>0</v>
      </c>
      <c r="E36" s="11">
        <v>0</v>
      </c>
      <c r="F36" s="11">
        <v>2</v>
      </c>
      <c r="G36" s="11">
        <v>0</v>
      </c>
      <c r="H36" s="11">
        <v>0</v>
      </c>
      <c r="I36" s="11">
        <v>0</v>
      </c>
    </row>
    <row r="37" spans="1:9" ht="12.75" customHeight="1">
      <c r="A37" s="1" t="s">
        <v>47</v>
      </c>
      <c r="B37" s="23">
        <f t="shared" si="4"/>
        <v>5</v>
      </c>
      <c r="C37" s="11">
        <v>1</v>
      </c>
      <c r="D37" s="11">
        <v>0</v>
      </c>
      <c r="E37" s="11">
        <v>0</v>
      </c>
      <c r="F37" s="11">
        <v>4</v>
      </c>
      <c r="G37" s="11">
        <v>0</v>
      </c>
      <c r="H37" s="11">
        <v>0</v>
      </c>
      <c r="I37" s="11">
        <v>0</v>
      </c>
    </row>
    <row r="38" spans="1:9" ht="12.75" customHeight="1">
      <c r="A38" s="1" t="s">
        <v>86</v>
      </c>
      <c r="B38" s="23">
        <f t="shared" si="4"/>
        <v>11</v>
      </c>
      <c r="C38" s="11">
        <v>2</v>
      </c>
      <c r="D38" s="11">
        <v>2</v>
      </c>
      <c r="E38" s="11">
        <v>2</v>
      </c>
      <c r="F38" s="11">
        <v>0</v>
      </c>
      <c r="G38" s="11">
        <v>2</v>
      </c>
      <c r="H38" s="11">
        <v>1</v>
      </c>
      <c r="I38" s="11">
        <v>2</v>
      </c>
    </row>
    <row r="39" spans="1:9" ht="12.75" customHeight="1">
      <c r="A39" s="1" t="s">
        <v>20</v>
      </c>
      <c r="B39" s="23">
        <f t="shared" si="4"/>
        <v>7</v>
      </c>
      <c r="C39" s="11">
        <v>2</v>
      </c>
      <c r="D39" s="11">
        <v>2</v>
      </c>
      <c r="E39" s="11">
        <v>2</v>
      </c>
      <c r="F39" s="11">
        <v>0</v>
      </c>
      <c r="G39" s="11">
        <v>0</v>
      </c>
      <c r="H39" s="11">
        <v>0</v>
      </c>
      <c r="I39" s="11">
        <v>1</v>
      </c>
    </row>
    <row r="40" spans="1:9" ht="12.75" customHeight="1">
      <c r="A40" s="1" t="s">
        <v>37</v>
      </c>
      <c r="B40" s="23">
        <f t="shared" si="4"/>
        <v>11</v>
      </c>
      <c r="C40" s="11">
        <v>4</v>
      </c>
      <c r="D40" s="11">
        <v>0</v>
      </c>
      <c r="E40" s="11">
        <v>1</v>
      </c>
      <c r="F40" s="11">
        <v>1</v>
      </c>
      <c r="G40" s="11">
        <v>1</v>
      </c>
      <c r="H40" s="11">
        <v>3</v>
      </c>
      <c r="I40" s="11">
        <v>1</v>
      </c>
    </row>
    <row r="41" spans="1:9" ht="12.75" customHeight="1">
      <c r="A41" s="1" t="s">
        <v>18</v>
      </c>
      <c r="B41" s="23">
        <f t="shared" si="4"/>
        <v>1</v>
      </c>
      <c r="C41" s="11">
        <v>1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1:9" ht="12.75" customHeight="1">
      <c r="A42" s="1" t="s">
        <v>93</v>
      </c>
      <c r="B42" s="23">
        <f t="shared" si="4"/>
        <v>7</v>
      </c>
      <c r="C42" s="11">
        <v>0</v>
      </c>
      <c r="D42" s="11">
        <v>0</v>
      </c>
      <c r="E42" s="11">
        <v>3</v>
      </c>
      <c r="F42" s="11">
        <v>1</v>
      </c>
      <c r="G42" s="11">
        <v>2</v>
      </c>
      <c r="H42" s="11">
        <v>1</v>
      </c>
      <c r="I42" s="11">
        <v>0</v>
      </c>
    </row>
    <row r="43" spans="1:9" ht="12.75" customHeight="1">
      <c r="A43" s="1" t="s">
        <v>65</v>
      </c>
      <c r="B43" s="23">
        <f t="shared" si="4"/>
        <v>5</v>
      </c>
      <c r="C43" s="11">
        <v>0</v>
      </c>
      <c r="D43" s="11">
        <v>1</v>
      </c>
      <c r="E43" s="11">
        <v>3</v>
      </c>
      <c r="F43" s="11">
        <v>0</v>
      </c>
      <c r="G43" s="11">
        <v>1</v>
      </c>
      <c r="H43" s="11">
        <v>0</v>
      </c>
      <c r="I43" s="11">
        <v>0</v>
      </c>
    </row>
    <row r="44" spans="1:9" ht="12.75" customHeight="1">
      <c r="A44" s="1" t="s">
        <v>62</v>
      </c>
      <c r="B44" s="23">
        <f t="shared" si="4"/>
        <v>2</v>
      </c>
      <c r="C44" s="11">
        <v>0</v>
      </c>
      <c r="D44" s="11">
        <v>1</v>
      </c>
      <c r="E44" s="11">
        <v>0</v>
      </c>
      <c r="F44" s="11">
        <v>1</v>
      </c>
      <c r="G44" s="11">
        <v>0</v>
      </c>
      <c r="H44" s="11">
        <v>0</v>
      </c>
      <c r="I44" s="11">
        <v>0</v>
      </c>
    </row>
    <row r="45" spans="1:9" ht="12.75" customHeight="1">
      <c r="A45" s="1" t="s">
        <v>96</v>
      </c>
      <c r="B45" s="23">
        <f t="shared" si="4"/>
        <v>1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1</v>
      </c>
    </row>
    <row r="46" spans="1:9" ht="12.75" customHeight="1">
      <c r="A46" s="1" t="s">
        <v>40</v>
      </c>
      <c r="B46" s="23">
        <f t="shared" si="4"/>
        <v>3</v>
      </c>
      <c r="C46" s="11">
        <v>1</v>
      </c>
      <c r="D46" s="11">
        <v>0</v>
      </c>
      <c r="E46" s="11">
        <v>0</v>
      </c>
      <c r="F46" s="11">
        <v>0</v>
      </c>
      <c r="G46" s="11">
        <v>2</v>
      </c>
      <c r="H46" s="11">
        <v>0</v>
      </c>
      <c r="I46" s="11">
        <v>0</v>
      </c>
    </row>
    <row r="47" spans="1:9" ht="12.75" customHeight="1">
      <c r="A47" s="1" t="s">
        <v>76</v>
      </c>
      <c r="B47" s="23">
        <f t="shared" si="4"/>
        <v>26</v>
      </c>
      <c r="C47" s="11">
        <v>1</v>
      </c>
      <c r="D47" s="11">
        <v>0</v>
      </c>
      <c r="E47" s="11">
        <v>5</v>
      </c>
      <c r="F47" s="11">
        <v>2</v>
      </c>
      <c r="G47" s="11">
        <v>3</v>
      </c>
      <c r="H47" s="11">
        <v>5</v>
      </c>
      <c r="I47" s="11">
        <v>10</v>
      </c>
    </row>
    <row r="48" spans="1:9" ht="12.75" customHeight="1">
      <c r="A48" s="1" t="s">
        <v>57</v>
      </c>
      <c r="B48" s="23">
        <f t="shared" si="4"/>
        <v>2</v>
      </c>
      <c r="C48" s="11">
        <v>0</v>
      </c>
      <c r="D48" s="11">
        <v>0</v>
      </c>
      <c r="E48" s="11">
        <v>0</v>
      </c>
      <c r="F48" s="11">
        <v>0</v>
      </c>
      <c r="G48" s="11">
        <v>2</v>
      </c>
      <c r="H48" s="11">
        <v>0</v>
      </c>
      <c r="I48" s="11">
        <v>0</v>
      </c>
    </row>
    <row r="49" spans="1:2" ht="8.25" customHeight="1">
      <c r="A49" s="1"/>
      <c r="B49" s="19"/>
    </row>
    <row r="50" spans="1:9" ht="12.75" customHeight="1">
      <c r="A50" s="7" t="s">
        <v>103</v>
      </c>
      <c r="B50" s="22">
        <f aca="true" t="shared" si="5" ref="B50:I50">SUM(B52:B65)</f>
        <v>117</v>
      </c>
      <c r="C50" s="13">
        <f t="shared" si="5"/>
        <v>32</v>
      </c>
      <c r="D50" s="13">
        <f t="shared" si="5"/>
        <v>9</v>
      </c>
      <c r="E50" s="13">
        <f t="shared" si="5"/>
        <v>17</v>
      </c>
      <c r="F50" s="13">
        <f t="shared" si="5"/>
        <v>11</v>
      </c>
      <c r="G50" s="13">
        <f t="shared" si="5"/>
        <v>10</v>
      </c>
      <c r="H50" s="13">
        <f t="shared" si="5"/>
        <v>16</v>
      </c>
      <c r="I50" s="13">
        <f t="shared" si="5"/>
        <v>22</v>
      </c>
    </row>
    <row r="51" spans="1:9" ht="8.25" customHeight="1">
      <c r="A51" s="1"/>
      <c r="B51" s="23"/>
      <c r="C51" s="11"/>
      <c r="D51" s="11"/>
      <c r="E51" s="11"/>
      <c r="F51" s="11"/>
      <c r="G51" s="11"/>
      <c r="H51" s="11"/>
      <c r="I51" s="11"/>
    </row>
    <row r="52" spans="1:9" ht="12.75" customHeight="1">
      <c r="A52" s="1" t="s">
        <v>32</v>
      </c>
      <c r="B52" s="23">
        <f aca="true" t="shared" si="6" ref="B52:B65">SUM(C52:I52)</f>
        <v>43</v>
      </c>
      <c r="C52" s="11">
        <v>20</v>
      </c>
      <c r="D52" s="11">
        <v>3</v>
      </c>
      <c r="E52" s="11">
        <v>4</v>
      </c>
      <c r="F52" s="11">
        <v>4</v>
      </c>
      <c r="G52" s="11">
        <v>4</v>
      </c>
      <c r="H52" s="11">
        <v>3</v>
      </c>
      <c r="I52" s="11">
        <v>5</v>
      </c>
    </row>
    <row r="53" spans="1:9" ht="12.75" customHeight="1">
      <c r="A53" s="1" t="s">
        <v>84</v>
      </c>
      <c r="B53" s="23">
        <f t="shared" si="6"/>
        <v>11</v>
      </c>
      <c r="C53" s="11">
        <v>0</v>
      </c>
      <c r="D53" s="11">
        <v>0</v>
      </c>
      <c r="E53" s="11">
        <v>3</v>
      </c>
      <c r="F53" s="11">
        <v>1</v>
      </c>
      <c r="G53" s="11">
        <v>0</v>
      </c>
      <c r="H53" s="11">
        <v>5</v>
      </c>
      <c r="I53" s="11">
        <v>2</v>
      </c>
    </row>
    <row r="54" spans="1:9" ht="12.75" customHeight="1">
      <c r="A54" s="1" t="s">
        <v>49</v>
      </c>
      <c r="B54" s="23">
        <f t="shared" si="6"/>
        <v>9</v>
      </c>
      <c r="C54" s="11">
        <v>1</v>
      </c>
      <c r="D54" s="11">
        <v>1</v>
      </c>
      <c r="E54" s="11">
        <v>1</v>
      </c>
      <c r="F54" s="11">
        <v>1</v>
      </c>
      <c r="G54" s="11">
        <v>2</v>
      </c>
      <c r="H54" s="11">
        <v>2</v>
      </c>
      <c r="I54" s="11">
        <v>1</v>
      </c>
    </row>
    <row r="55" spans="1:9" ht="12.75" customHeight="1">
      <c r="A55" s="1" t="s">
        <v>82</v>
      </c>
      <c r="B55" s="23">
        <f t="shared" si="6"/>
        <v>1</v>
      </c>
      <c r="C55" s="11">
        <v>0</v>
      </c>
      <c r="D55" s="11">
        <v>1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1:9" ht="12.75" customHeight="1">
      <c r="A56" s="1" t="s">
        <v>23</v>
      </c>
      <c r="B56" s="23">
        <f t="shared" si="6"/>
        <v>2</v>
      </c>
      <c r="C56" s="11">
        <v>1</v>
      </c>
      <c r="D56" s="11">
        <v>0</v>
      </c>
      <c r="E56" s="11">
        <v>1</v>
      </c>
      <c r="F56" s="11">
        <v>0</v>
      </c>
      <c r="G56" s="11">
        <v>0</v>
      </c>
      <c r="H56" s="11">
        <v>0</v>
      </c>
      <c r="I56" s="11">
        <v>0</v>
      </c>
    </row>
    <row r="57" spans="1:9" ht="12.75" customHeight="1">
      <c r="A57" s="1" t="s">
        <v>67</v>
      </c>
      <c r="B57" s="23">
        <f t="shared" si="6"/>
        <v>7</v>
      </c>
      <c r="C57" s="11">
        <v>4</v>
      </c>
      <c r="D57" s="11">
        <v>0</v>
      </c>
      <c r="E57" s="11">
        <v>1</v>
      </c>
      <c r="F57" s="11">
        <v>2</v>
      </c>
      <c r="G57" s="11">
        <v>0</v>
      </c>
      <c r="H57" s="11">
        <v>0</v>
      </c>
      <c r="I57" s="11">
        <v>0</v>
      </c>
    </row>
    <row r="58" spans="1:9" ht="12.75" customHeight="1">
      <c r="A58" s="1" t="s">
        <v>72</v>
      </c>
      <c r="B58" s="23">
        <f t="shared" si="6"/>
        <v>8</v>
      </c>
      <c r="C58" s="11">
        <v>0</v>
      </c>
      <c r="D58" s="11">
        <v>0</v>
      </c>
      <c r="E58" s="11">
        <v>1</v>
      </c>
      <c r="F58" s="11">
        <v>0</v>
      </c>
      <c r="G58" s="11">
        <v>1</v>
      </c>
      <c r="H58" s="11">
        <v>1</v>
      </c>
      <c r="I58" s="11">
        <v>5</v>
      </c>
    </row>
    <row r="59" spans="1:9" ht="12.75" customHeight="1">
      <c r="A59" s="1" t="s">
        <v>77</v>
      </c>
      <c r="B59" s="23">
        <f t="shared" si="6"/>
        <v>1</v>
      </c>
      <c r="C59" s="11">
        <v>0</v>
      </c>
      <c r="D59" s="11">
        <v>0</v>
      </c>
      <c r="E59" s="11">
        <v>1</v>
      </c>
      <c r="F59" s="11">
        <v>0</v>
      </c>
      <c r="G59" s="11">
        <v>0</v>
      </c>
      <c r="H59" s="11">
        <v>0</v>
      </c>
      <c r="I59" s="11">
        <v>0</v>
      </c>
    </row>
    <row r="60" spans="1:9" ht="12.75" customHeight="1">
      <c r="A60" s="1" t="s">
        <v>70</v>
      </c>
      <c r="B60" s="23">
        <f t="shared" si="6"/>
        <v>2</v>
      </c>
      <c r="C60" s="11">
        <v>0</v>
      </c>
      <c r="D60" s="11">
        <v>0</v>
      </c>
      <c r="E60" s="11">
        <v>2</v>
      </c>
      <c r="F60" s="11">
        <v>0</v>
      </c>
      <c r="G60" s="11">
        <v>0</v>
      </c>
      <c r="H60" s="11">
        <v>0</v>
      </c>
      <c r="I60" s="11">
        <v>0</v>
      </c>
    </row>
    <row r="61" spans="1:9" ht="12.75" customHeight="1">
      <c r="A61" s="1" t="s">
        <v>80</v>
      </c>
      <c r="B61" s="23">
        <f t="shared" si="6"/>
        <v>18</v>
      </c>
      <c r="C61" s="11">
        <v>3</v>
      </c>
      <c r="D61" s="11">
        <v>2</v>
      </c>
      <c r="E61" s="11">
        <v>2</v>
      </c>
      <c r="F61" s="11">
        <v>1</v>
      </c>
      <c r="G61" s="11">
        <v>1</v>
      </c>
      <c r="H61" s="11">
        <v>1</v>
      </c>
      <c r="I61" s="11">
        <v>8</v>
      </c>
    </row>
    <row r="62" spans="1:9" ht="12.75" customHeight="1">
      <c r="A62" s="1" t="s">
        <v>21</v>
      </c>
      <c r="B62" s="23">
        <f t="shared" si="6"/>
        <v>3</v>
      </c>
      <c r="C62" s="11">
        <v>0</v>
      </c>
      <c r="D62" s="11">
        <v>0</v>
      </c>
      <c r="E62" s="11">
        <v>0</v>
      </c>
      <c r="F62" s="11">
        <v>1</v>
      </c>
      <c r="G62" s="11">
        <v>1</v>
      </c>
      <c r="H62" s="11">
        <v>1</v>
      </c>
      <c r="I62" s="11">
        <v>0</v>
      </c>
    </row>
    <row r="63" spans="1:9" ht="12.75" customHeight="1">
      <c r="A63" s="1" t="s">
        <v>97</v>
      </c>
      <c r="B63" s="23">
        <f t="shared" si="6"/>
        <v>1</v>
      </c>
      <c r="C63" s="11">
        <v>0</v>
      </c>
      <c r="D63" s="11">
        <v>1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</row>
    <row r="64" spans="1:9" ht="12.75" customHeight="1">
      <c r="A64" s="1" t="s">
        <v>59</v>
      </c>
      <c r="B64" s="23">
        <f t="shared" si="6"/>
        <v>5</v>
      </c>
      <c r="C64" s="11">
        <v>3</v>
      </c>
      <c r="D64" s="11">
        <v>0</v>
      </c>
      <c r="E64" s="11">
        <v>0</v>
      </c>
      <c r="F64" s="11">
        <v>1</v>
      </c>
      <c r="G64" s="11">
        <v>1</v>
      </c>
      <c r="H64" s="11">
        <v>0</v>
      </c>
      <c r="I64" s="11">
        <v>0</v>
      </c>
    </row>
    <row r="65" spans="1:9" ht="12.75" customHeight="1">
      <c r="A65" s="1" t="s">
        <v>51</v>
      </c>
      <c r="B65" s="23">
        <f t="shared" si="6"/>
        <v>6</v>
      </c>
      <c r="C65" s="11">
        <v>0</v>
      </c>
      <c r="D65" s="11">
        <v>1</v>
      </c>
      <c r="E65" s="11">
        <v>1</v>
      </c>
      <c r="F65" s="11">
        <v>0</v>
      </c>
      <c r="G65" s="11">
        <v>0</v>
      </c>
      <c r="H65" s="11">
        <v>3</v>
      </c>
      <c r="I65" s="11">
        <v>1</v>
      </c>
    </row>
    <row r="66" spans="1:9" ht="12.75" customHeight="1" thickBot="1">
      <c r="A66" s="6" t="s">
        <v>355</v>
      </c>
      <c r="B66" s="11"/>
      <c r="C66" s="11"/>
      <c r="D66" s="11"/>
      <c r="E66" s="11"/>
      <c r="F66" s="11"/>
      <c r="G66" s="11"/>
      <c r="H66" s="11"/>
      <c r="I66" s="11"/>
    </row>
    <row r="67" spans="1:9" ht="12.75" customHeight="1">
      <c r="A67" s="9"/>
      <c r="B67" s="17"/>
      <c r="C67" s="9"/>
      <c r="D67" s="9"/>
      <c r="E67" s="9"/>
      <c r="F67" s="9"/>
      <c r="G67" s="9"/>
      <c r="H67" s="9"/>
      <c r="I67" s="9"/>
    </row>
    <row r="68" spans="1:9" ht="12.75" customHeight="1" thickBot="1">
      <c r="A68" s="12"/>
      <c r="B68" s="18" t="s">
        <v>4</v>
      </c>
      <c r="C68" s="46" t="s">
        <v>118</v>
      </c>
      <c r="D68" s="46"/>
      <c r="E68" s="46"/>
      <c r="F68" s="46"/>
      <c r="G68" s="46"/>
      <c r="H68" s="46"/>
      <c r="I68" s="46"/>
    </row>
    <row r="69" spans="1:2" ht="12.75" customHeight="1">
      <c r="A69" s="12" t="s">
        <v>3</v>
      </c>
      <c r="B69" s="19"/>
    </row>
    <row r="70" spans="2:9" ht="12.75" customHeight="1">
      <c r="B70" s="19"/>
      <c r="C70" s="12" t="s">
        <v>109</v>
      </c>
      <c r="D70" s="12" t="s">
        <v>110</v>
      </c>
      <c r="E70" s="12" t="s">
        <v>111</v>
      </c>
      <c r="F70" s="12" t="s">
        <v>112</v>
      </c>
      <c r="G70" s="12" t="s">
        <v>113</v>
      </c>
      <c r="H70" s="12" t="s">
        <v>114</v>
      </c>
      <c r="I70" s="12" t="s">
        <v>115</v>
      </c>
    </row>
    <row r="71" spans="1:9" ht="12.75" customHeight="1" thickBot="1">
      <c r="A71" s="10"/>
      <c r="B71" s="20"/>
      <c r="C71" s="10"/>
      <c r="D71" s="10"/>
      <c r="E71" s="10"/>
      <c r="F71" s="10"/>
      <c r="G71" s="10"/>
      <c r="H71" s="10"/>
      <c r="I71" s="10"/>
    </row>
    <row r="72" spans="1:9" ht="12.75" customHeight="1">
      <c r="A72" s="1"/>
      <c r="B72" s="23"/>
      <c r="C72" s="11"/>
      <c r="D72" s="11"/>
      <c r="E72" s="11"/>
      <c r="F72" s="11"/>
      <c r="G72" s="11"/>
      <c r="H72" s="11"/>
      <c r="I72" s="11"/>
    </row>
    <row r="73" spans="1:9" ht="12.75" customHeight="1">
      <c r="A73" s="7" t="s">
        <v>104</v>
      </c>
      <c r="B73" s="22">
        <f aca="true" t="shared" si="7" ref="B73:I73">SUM(B75:B80)</f>
        <v>49</v>
      </c>
      <c r="C73" s="13">
        <f t="shared" si="7"/>
        <v>4</v>
      </c>
      <c r="D73" s="13">
        <f t="shared" si="7"/>
        <v>10</v>
      </c>
      <c r="E73" s="13">
        <f t="shared" si="7"/>
        <v>3</v>
      </c>
      <c r="F73" s="13">
        <f t="shared" si="7"/>
        <v>8</v>
      </c>
      <c r="G73" s="13">
        <f t="shared" si="7"/>
        <v>8</v>
      </c>
      <c r="H73" s="13">
        <f t="shared" si="7"/>
        <v>9</v>
      </c>
      <c r="I73" s="13">
        <f t="shared" si="7"/>
        <v>7</v>
      </c>
    </row>
    <row r="74" spans="1:9" ht="12.75" customHeight="1">
      <c r="A74" s="1"/>
      <c r="B74" s="23"/>
      <c r="C74" s="11"/>
      <c r="D74" s="11"/>
      <c r="E74" s="11"/>
      <c r="F74" s="11"/>
      <c r="G74" s="11"/>
      <c r="H74" s="11"/>
      <c r="I74" s="11"/>
    </row>
    <row r="75" spans="1:9" ht="12.75" customHeight="1">
      <c r="A75" s="1" t="s">
        <v>33</v>
      </c>
      <c r="B75" s="23">
        <f aca="true" t="shared" si="8" ref="B75:B80">SUM(C75:I75)</f>
        <v>24</v>
      </c>
      <c r="C75" s="11">
        <v>1</v>
      </c>
      <c r="D75" s="11">
        <v>4</v>
      </c>
      <c r="E75" s="11">
        <v>2</v>
      </c>
      <c r="F75" s="11">
        <v>5</v>
      </c>
      <c r="G75" s="11">
        <v>4</v>
      </c>
      <c r="H75" s="11">
        <v>5</v>
      </c>
      <c r="I75" s="11">
        <v>3</v>
      </c>
    </row>
    <row r="76" spans="1:9" ht="12.75" customHeight="1">
      <c r="A76" s="1" t="s">
        <v>73</v>
      </c>
      <c r="B76" s="23">
        <f t="shared" si="8"/>
        <v>1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1</v>
      </c>
    </row>
    <row r="77" spans="1:9" ht="12.75" customHeight="1">
      <c r="A77" s="1" t="s">
        <v>55</v>
      </c>
      <c r="B77" s="23">
        <f t="shared" si="8"/>
        <v>9</v>
      </c>
      <c r="C77" s="11">
        <v>1</v>
      </c>
      <c r="D77" s="11">
        <v>4</v>
      </c>
      <c r="E77" s="11">
        <v>0</v>
      </c>
      <c r="F77" s="11">
        <v>1</v>
      </c>
      <c r="G77" s="11">
        <v>0</v>
      </c>
      <c r="H77" s="11">
        <v>1</v>
      </c>
      <c r="I77" s="11">
        <v>2</v>
      </c>
    </row>
    <row r="78" spans="1:9" ht="12.75" customHeight="1">
      <c r="A78" s="1" t="s">
        <v>95</v>
      </c>
      <c r="B78" s="23">
        <f t="shared" si="8"/>
        <v>6</v>
      </c>
      <c r="C78" s="11">
        <v>1</v>
      </c>
      <c r="D78" s="11">
        <v>0</v>
      </c>
      <c r="E78" s="11">
        <v>0</v>
      </c>
      <c r="F78" s="11">
        <v>0</v>
      </c>
      <c r="G78" s="11">
        <v>3</v>
      </c>
      <c r="H78" s="11">
        <v>2</v>
      </c>
      <c r="I78" s="11">
        <v>0</v>
      </c>
    </row>
    <row r="79" spans="1:9" ht="12.75" customHeight="1">
      <c r="A79" s="1" t="s">
        <v>69</v>
      </c>
      <c r="B79" s="23">
        <f t="shared" si="8"/>
        <v>1</v>
      </c>
      <c r="C79" s="11">
        <v>0</v>
      </c>
      <c r="D79" s="11">
        <v>1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</row>
    <row r="80" spans="1:9" ht="12.75" customHeight="1">
      <c r="A80" s="1" t="s">
        <v>42</v>
      </c>
      <c r="B80" s="23">
        <f t="shared" si="8"/>
        <v>8</v>
      </c>
      <c r="C80" s="11">
        <v>1</v>
      </c>
      <c r="D80" s="11">
        <v>1</v>
      </c>
      <c r="E80" s="11">
        <v>1</v>
      </c>
      <c r="F80" s="11">
        <v>2</v>
      </c>
      <c r="G80" s="11">
        <v>1</v>
      </c>
      <c r="H80" s="11">
        <v>1</v>
      </c>
      <c r="I80" s="11">
        <v>1</v>
      </c>
    </row>
    <row r="81" spans="1:2" ht="12.75" customHeight="1">
      <c r="A81" s="1"/>
      <c r="B81" s="19"/>
    </row>
    <row r="82" spans="1:9" ht="12.75" customHeight="1">
      <c r="A82" s="7" t="s">
        <v>105</v>
      </c>
      <c r="B82" s="22">
        <f aca="true" t="shared" si="9" ref="B82:I82">SUM(B84:B90)</f>
        <v>46</v>
      </c>
      <c r="C82" s="13">
        <f t="shared" si="9"/>
        <v>8</v>
      </c>
      <c r="D82" s="13">
        <f t="shared" si="9"/>
        <v>10</v>
      </c>
      <c r="E82" s="13">
        <f t="shared" si="9"/>
        <v>7</v>
      </c>
      <c r="F82" s="13">
        <f t="shared" si="9"/>
        <v>4</v>
      </c>
      <c r="G82" s="13">
        <f t="shared" si="9"/>
        <v>1</v>
      </c>
      <c r="H82" s="13">
        <f t="shared" si="9"/>
        <v>7</v>
      </c>
      <c r="I82" s="13">
        <f t="shared" si="9"/>
        <v>9</v>
      </c>
    </row>
    <row r="83" spans="1:9" ht="12.75" customHeight="1">
      <c r="A83" s="1"/>
      <c r="B83" s="23"/>
      <c r="C83" s="11"/>
      <c r="D83" s="11"/>
      <c r="E83" s="11"/>
      <c r="F83" s="11"/>
      <c r="G83" s="11"/>
      <c r="H83" s="11"/>
      <c r="I83" s="11"/>
    </row>
    <row r="84" spans="1:9" ht="12.75" customHeight="1">
      <c r="A84" s="1" t="s">
        <v>34</v>
      </c>
      <c r="B84" s="23">
        <f aca="true" t="shared" si="10" ref="B84:B90">SUM(C84:I84)</f>
        <v>21</v>
      </c>
      <c r="C84" s="11">
        <v>3</v>
      </c>
      <c r="D84" s="11">
        <v>6</v>
      </c>
      <c r="E84" s="11">
        <v>3</v>
      </c>
      <c r="F84" s="11">
        <v>4</v>
      </c>
      <c r="G84" s="11">
        <v>1</v>
      </c>
      <c r="H84" s="11">
        <v>2</v>
      </c>
      <c r="I84" s="11">
        <v>2</v>
      </c>
    </row>
    <row r="85" spans="1:9" ht="12.75" customHeight="1">
      <c r="A85" s="1" t="s">
        <v>25</v>
      </c>
      <c r="B85" s="23">
        <f t="shared" si="10"/>
        <v>2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2</v>
      </c>
      <c r="I85" s="11">
        <v>0</v>
      </c>
    </row>
    <row r="86" spans="1:9" ht="12.75" customHeight="1">
      <c r="A86" s="1" t="s">
        <v>88</v>
      </c>
      <c r="B86" s="23">
        <f t="shared" si="10"/>
        <v>4</v>
      </c>
      <c r="C86" s="11">
        <v>1</v>
      </c>
      <c r="D86" s="11">
        <v>1</v>
      </c>
      <c r="E86" s="11">
        <v>1</v>
      </c>
      <c r="F86" s="11">
        <v>0</v>
      </c>
      <c r="G86" s="11">
        <v>0</v>
      </c>
      <c r="H86" s="11">
        <v>1</v>
      </c>
      <c r="I86" s="11">
        <v>0</v>
      </c>
    </row>
    <row r="87" spans="1:9" ht="12.75" customHeight="1">
      <c r="A87" s="1" t="s">
        <v>83</v>
      </c>
      <c r="B87" s="23">
        <f t="shared" si="10"/>
        <v>1</v>
      </c>
      <c r="C87" s="11">
        <v>0</v>
      </c>
      <c r="D87" s="11">
        <v>1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</row>
    <row r="88" spans="1:9" ht="12.75" customHeight="1">
      <c r="A88" s="1" t="s">
        <v>26</v>
      </c>
      <c r="B88" s="23">
        <f t="shared" si="10"/>
        <v>3</v>
      </c>
      <c r="C88" s="11">
        <v>1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2</v>
      </c>
    </row>
    <row r="89" spans="1:9" ht="12.75" customHeight="1">
      <c r="A89" s="1" t="s">
        <v>45</v>
      </c>
      <c r="B89" s="23">
        <f t="shared" si="10"/>
        <v>2</v>
      </c>
      <c r="C89" s="11">
        <v>0</v>
      </c>
      <c r="D89" s="11">
        <v>1</v>
      </c>
      <c r="E89" s="11">
        <v>1</v>
      </c>
      <c r="F89" s="11">
        <v>0</v>
      </c>
      <c r="G89" s="11">
        <v>0</v>
      </c>
      <c r="H89" s="11">
        <v>0</v>
      </c>
      <c r="I89" s="11">
        <v>0</v>
      </c>
    </row>
    <row r="90" spans="1:9" ht="12.75" customHeight="1">
      <c r="A90" s="1" t="s">
        <v>89</v>
      </c>
      <c r="B90" s="23">
        <f t="shared" si="10"/>
        <v>13</v>
      </c>
      <c r="C90" s="11">
        <v>3</v>
      </c>
      <c r="D90" s="11">
        <v>1</v>
      </c>
      <c r="E90" s="11">
        <v>2</v>
      </c>
      <c r="F90" s="11">
        <v>0</v>
      </c>
      <c r="G90" s="11">
        <v>0</v>
      </c>
      <c r="H90" s="11">
        <v>2</v>
      </c>
      <c r="I90" s="11">
        <v>5</v>
      </c>
    </row>
    <row r="91" spans="1:2" ht="12.75" customHeight="1">
      <c r="A91" s="1"/>
      <c r="B91" s="19"/>
    </row>
    <row r="92" spans="1:9" ht="12.75" customHeight="1">
      <c r="A92" s="7" t="s">
        <v>106</v>
      </c>
      <c r="B92" s="22">
        <f aca="true" t="shared" si="11" ref="B92:I92">SUM(B94:B103)</f>
        <v>82</v>
      </c>
      <c r="C92" s="13">
        <f t="shared" si="11"/>
        <v>7</v>
      </c>
      <c r="D92" s="13">
        <f t="shared" si="11"/>
        <v>12</v>
      </c>
      <c r="E92" s="13">
        <f t="shared" si="11"/>
        <v>6</v>
      </c>
      <c r="F92" s="13">
        <f t="shared" si="11"/>
        <v>10</v>
      </c>
      <c r="G92" s="13">
        <f t="shared" si="11"/>
        <v>15</v>
      </c>
      <c r="H92" s="13">
        <f t="shared" si="11"/>
        <v>15</v>
      </c>
      <c r="I92" s="13">
        <f t="shared" si="11"/>
        <v>17</v>
      </c>
    </row>
    <row r="93" spans="1:9" ht="12.75" customHeight="1">
      <c r="A93" s="1"/>
      <c r="B93" s="23"/>
      <c r="C93" s="11"/>
      <c r="D93" s="11"/>
      <c r="E93" s="11"/>
      <c r="F93" s="11"/>
      <c r="G93" s="11"/>
      <c r="H93" s="11"/>
      <c r="I93" s="11"/>
    </row>
    <row r="94" spans="1:9" ht="12.75" customHeight="1">
      <c r="A94" s="1" t="s">
        <v>58</v>
      </c>
      <c r="B94" s="23">
        <f aca="true" t="shared" si="12" ref="B94:B103">SUM(C94:I94)</f>
        <v>13</v>
      </c>
      <c r="C94" s="11">
        <v>2</v>
      </c>
      <c r="D94" s="11">
        <v>0</v>
      </c>
      <c r="E94" s="11">
        <v>1</v>
      </c>
      <c r="F94" s="11">
        <v>1</v>
      </c>
      <c r="G94" s="11">
        <v>1</v>
      </c>
      <c r="H94" s="11">
        <v>3</v>
      </c>
      <c r="I94" s="11">
        <v>5</v>
      </c>
    </row>
    <row r="95" spans="1:9" ht="12.75" customHeight="1">
      <c r="A95" s="1" t="s">
        <v>68</v>
      </c>
      <c r="B95" s="23">
        <f t="shared" si="12"/>
        <v>11</v>
      </c>
      <c r="C95" s="11">
        <v>3</v>
      </c>
      <c r="D95" s="11">
        <v>2</v>
      </c>
      <c r="E95" s="11">
        <v>2</v>
      </c>
      <c r="F95" s="11">
        <v>1</v>
      </c>
      <c r="G95" s="11">
        <v>0</v>
      </c>
      <c r="H95" s="11">
        <v>2</v>
      </c>
      <c r="I95" s="11">
        <v>1</v>
      </c>
    </row>
    <row r="96" spans="1:9" ht="12.75" customHeight="1">
      <c r="A96" s="1" t="s">
        <v>87</v>
      </c>
      <c r="B96" s="23">
        <f t="shared" si="12"/>
        <v>17</v>
      </c>
      <c r="C96" s="11">
        <v>0</v>
      </c>
      <c r="D96" s="11">
        <v>5</v>
      </c>
      <c r="E96" s="11">
        <v>2</v>
      </c>
      <c r="F96" s="11">
        <v>2</v>
      </c>
      <c r="G96" s="11">
        <v>4</v>
      </c>
      <c r="H96" s="11">
        <v>3</v>
      </c>
      <c r="I96" s="11">
        <v>1</v>
      </c>
    </row>
    <row r="97" spans="1:9" ht="12.75" customHeight="1">
      <c r="A97" s="1" t="s">
        <v>24</v>
      </c>
      <c r="B97" s="23">
        <f t="shared" si="12"/>
        <v>2</v>
      </c>
      <c r="C97" s="11">
        <v>1</v>
      </c>
      <c r="D97" s="11">
        <v>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</row>
    <row r="98" spans="1:9" ht="12.75" customHeight="1">
      <c r="A98" s="1" t="s">
        <v>30</v>
      </c>
      <c r="B98" s="23">
        <f t="shared" si="12"/>
        <v>7</v>
      </c>
      <c r="C98" s="11">
        <v>1</v>
      </c>
      <c r="D98" s="11">
        <v>1</v>
      </c>
      <c r="E98" s="11">
        <v>0</v>
      </c>
      <c r="F98" s="11">
        <v>1</v>
      </c>
      <c r="G98" s="11">
        <v>1</v>
      </c>
      <c r="H98" s="11">
        <v>0</v>
      </c>
      <c r="I98" s="11">
        <v>3</v>
      </c>
    </row>
    <row r="99" spans="1:9" ht="12.75" customHeight="1">
      <c r="A99" s="1" t="s">
        <v>28</v>
      </c>
      <c r="B99" s="23">
        <f t="shared" si="12"/>
        <v>6</v>
      </c>
      <c r="C99" s="11">
        <v>0</v>
      </c>
      <c r="D99" s="11">
        <v>1</v>
      </c>
      <c r="E99" s="11">
        <v>0</v>
      </c>
      <c r="F99" s="11">
        <v>0</v>
      </c>
      <c r="G99" s="11">
        <v>0</v>
      </c>
      <c r="H99" s="11">
        <v>2</v>
      </c>
      <c r="I99" s="11">
        <v>3</v>
      </c>
    </row>
    <row r="100" spans="1:9" ht="12.75" customHeight="1">
      <c r="A100" s="1" t="s">
        <v>17</v>
      </c>
      <c r="B100" s="23">
        <f t="shared" si="12"/>
        <v>20</v>
      </c>
      <c r="C100" s="11">
        <v>0</v>
      </c>
      <c r="D100" s="11">
        <v>1</v>
      </c>
      <c r="E100" s="11">
        <v>1</v>
      </c>
      <c r="F100" s="11">
        <v>4</v>
      </c>
      <c r="G100" s="11">
        <v>8</v>
      </c>
      <c r="H100" s="11">
        <v>4</v>
      </c>
      <c r="I100" s="11">
        <v>2</v>
      </c>
    </row>
    <row r="101" spans="1:9" ht="12.75" customHeight="1">
      <c r="A101" s="1" t="s">
        <v>94</v>
      </c>
      <c r="B101" s="23">
        <f t="shared" si="12"/>
        <v>2</v>
      </c>
      <c r="C101" s="11">
        <v>0</v>
      </c>
      <c r="D101" s="11">
        <v>0</v>
      </c>
      <c r="E101" s="11">
        <v>0</v>
      </c>
      <c r="F101" s="11">
        <v>1</v>
      </c>
      <c r="G101" s="11">
        <v>0</v>
      </c>
      <c r="H101" s="11">
        <v>0</v>
      </c>
      <c r="I101" s="11">
        <v>1</v>
      </c>
    </row>
    <row r="102" spans="1:9" ht="12.75" customHeight="1">
      <c r="A102" s="1" t="s">
        <v>66</v>
      </c>
      <c r="B102" s="23">
        <f t="shared" si="12"/>
        <v>1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1</v>
      </c>
    </row>
    <row r="103" spans="1:9" ht="12.75" customHeight="1">
      <c r="A103" s="1" t="s">
        <v>54</v>
      </c>
      <c r="B103" s="23">
        <f t="shared" si="12"/>
        <v>3</v>
      </c>
      <c r="C103" s="11">
        <v>0</v>
      </c>
      <c r="D103" s="11">
        <v>1</v>
      </c>
      <c r="E103" s="11">
        <v>0</v>
      </c>
      <c r="F103" s="11">
        <v>0</v>
      </c>
      <c r="G103" s="11">
        <v>1</v>
      </c>
      <c r="H103" s="11">
        <v>1</v>
      </c>
      <c r="I103" s="11">
        <v>0</v>
      </c>
    </row>
    <row r="104" spans="1:2" ht="12.75" customHeight="1">
      <c r="A104" s="1"/>
      <c r="B104" s="19"/>
    </row>
    <row r="105" spans="1:9" ht="12.75" customHeight="1">
      <c r="A105" s="7" t="s">
        <v>107</v>
      </c>
      <c r="B105" s="22">
        <f aca="true" t="shared" si="13" ref="B105:I105">SUM(B107:B117)</f>
        <v>71</v>
      </c>
      <c r="C105" s="13">
        <f t="shared" si="13"/>
        <v>8</v>
      </c>
      <c r="D105" s="13">
        <f t="shared" si="13"/>
        <v>7</v>
      </c>
      <c r="E105" s="13">
        <f t="shared" si="13"/>
        <v>11</v>
      </c>
      <c r="F105" s="13">
        <f t="shared" si="13"/>
        <v>10</v>
      </c>
      <c r="G105" s="13">
        <f t="shared" si="13"/>
        <v>13</v>
      </c>
      <c r="H105" s="13">
        <f t="shared" si="13"/>
        <v>12</v>
      </c>
      <c r="I105" s="13">
        <f t="shared" si="13"/>
        <v>10</v>
      </c>
    </row>
    <row r="106" spans="1:9" ht="12.75" customHeight="1">
      <c r="A106" s="1"/>
      <c r="B106" s="23"/>
      <c r="C106" s="11"/>
      <c r="D106" s="11"/>
      <c r="E106" s="11"/>
      <c r="F106" s="11"/>
      <c r="G106" s="11"/>
      <c r="H106" s="11"/>
      <c r="I106" s="11"/>
    </row>
    <row r="107" spans="1:9" ht="12.75" customHeight="1">
      <c r="A107" s="1" t="s">
        <v>36</v>
      </c>
      <c r="B107" s="23">
        <f aca="true" t="shared" si="14" ref="B107:B117">SUM(C107:I107)</f>
        <v>26</v>
      </c>
      <c r="C107" s="11">
        <v>2</v>
      </c>
      <c r="D107" s="11">
        <v>2</v>
      </c>
      <c r="E107" s="11">
        <v>8</v>
      </c>
      <c r="F107" s="11">
        <v>4</v>
      </c>
      <c r="G107" s="11">
        <v>1</v>
      </c>
      <c r="H107" s="11">
        <v>4</v>
      </c>
      <c r="I107" s="11">
        <v>5</v>
      </c>
    </row>
    <row r="108" spans="1:9" ht="12.75" customHeight="1">
      <c r="A108" s="1" t="s">
        <v>44</v>
      </c>
      <c r="B108" s="23">
        <f t="shared" si="14"/>
        <v>11</v>
      </c>
      <c r="C108" s="11">
        <v>3</v>
      </c>
      <c r="D108" s="11">
        <v>2</v>
      </c>
      <c r="E108" s="11">
        <v>1</v>
      </c>
      <c r="F108" s="11">
        <v>0</v>
      </c>
      <c r="G108" s="11">
        <v>5</v>
      </c>
      <c r="H108" s="11">
        <v>0</v>
      </c>
      <c r="I108" s="11">
        <v>0</v>
      </c>
    </row>
    <row r="109" spans="1:9" ht="12.75" customHeight="1">
      <c r="A109" s="1" t="s">
        <v>27</v>
      </c>
      <c r="B109" s="23">
        <f t="shared" si="14"/>
        <v>2</v>
      </c>
      <c r="C109" s="11">
        <v>1</v>
      </c>
      <c r="D109" s="11">
        <v>0</v>
      </c>
      <c r="E109" s="11">
        <v>0</v>
      </c>
      <c r="F109" s="11">
        <v>1</v>
      </c>
      <c r="G109" s="11">
        <v>0</v>
      </c>
      <c r="H109" s="11">
        <v>0</v>
      </c>
      <c r="I109" s="11">
        <v>0</v>
      </c>
    </row>
    <row r="110" spans="1:9" ht="12.75" customHeight="1">
      <c r="A110" s="1" t="s">
        <v>63</v>
      </c>
      <c r="B110" s="23">
        <f t="shared" si="14"/>
        <v>1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1</v>
      </c>
      <c r="I110" s="11">
        <v>0</v>
      </c>
    </row>
    <row r="111" spans="1:9" ht="12.75" customHeight="1">
      <c r="A111" s="1" t="s">
        <v>71</v>
      </c>
      <c r="B111" s="23">
        <f t="shared" si="14"/>
        <v>4</v>
      </c>
      <c r="C111" s="11">
        <v>0</v>
      </c>
      <c r="D111" s="11">
        <v>0</v>
      </c>
      <c r="E111" s="11">
        <v>0</v>
      </c>
      <c r="F111" s="11">
        <v>1</v>
      </c>
      <c r="G111" s="11">
        <v>2</v>
      </c>
      <c r="H111" s="11">
        <v>1</v>
      </c>
      <c r="I111" s="11">
        <v>0</v>
      </c>
    </row>
    <row r="112" spans="1:9" ht="12.75" customHeight="1">
      <c r="A112" s="1" t="s">
        <v>19</v>
      </c>
      <c r="B112" s="23">
        <f t="shared" si="14"/>
        <v>3</v>
      </c>
      <c r="C112" s="11">
        <v>0</v>
      </c>
      <c r="D112" s="11">
        <v>0</v>
      </c>
      <c r="E112" s="11">
        <v>0</v>
      </c>
      <c r="F112" s="11">
        <v>1</v>
      </c>
      <c r="G112" s="11">
        <v>0</v>
      </c>
      <c r="H112" s="11">
        <v>1</v>
      </c>
      <c r="I112" s="11">
        <v>1</v>
      </c>
    </row>
    <row r="113" spans="1:9" ht="12.75" customHeight="1">
      <c r="A113" s="1" t="s">
        <v>48</v>
      </c>
      <c r="B113" s="23">
        <f t="shared" si="14"/>
        <v>12</v>
      </c>
      <c r="C113" s="11">
        <v>1</v>
      </c>
      <c r="D113" s="11">
        <v>2</v>
      </c>
      <c r="E113" s="11">
        <v>0</v>
      </c>
      <c r="F113" s="11">
        <v>3</v>
      </c>
      <c r="G113" s="11">
        <v>1</v>
      </c>
      <c r="H113" s="11">
        <v>2</v>
      </c>
      <c r="I113" s="11">
        <v>3</v>
      </c>
    </row>
    <row r="114" spans="1:9" ht="12.75" customHeight="1">
      <c r="A114" s="1" t="s">
        <v>39</v>
      </c>
      <c r="B114" s="23">
        <f t="shared" si="14"/>
        <v>2</v>
      </c>
      <c r="C114" s="11">
        <v>1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1</v>
      </c>
    </row>
    <row r="115" spans="1:9" ht="12.75" customHeight="1">
      <c r="A115" s="1" t="s">
        <v>74</v>
      </c>
      <c r="B115" s="23">
        <f t="shared" si="14"/>
        <v>3</v>
      </c>
      <c r="C115" s="11">
        <v>0</v>
      </c>
      <c r="D115" s="11">
        <v>0</v>
      </c>
      <c r="E115" s="11">
        <v>2</v>
      </c>
      <c r="F115" s="11">
        <v>0</v>
      </c>
      <c r="G115" s="11">
        <v>0</v>
      </c>
      <c r="H115" s="11">
        <v>1</v>
      </c>
      <c r="I115" s="11">
        <v>0</v>
      </c>
    </row>
    <row r="116" spans="1:9" ht="12.75" customHeight="1">
      <c r="A116" s="1" t="s">
        <v>38</v>
      </c>
      <c r="B116" s="23">
        <f t="shared" si="14"/>
        <v>1</v>
      </c>
      <c r="C116" s="11">
        <v>0</v>
      </c>
      <c r="D116" s="11">
        <v>0</v>
      </c>
      <c r="E116" s="11">
        <v>0</v>
      </c>
      <c r="F116" s="11">
        <v>0</v>
      </c>
      <c r="G116" s="11">
        <v>1</v>
      </c>
      <c r="H116" s="11">
        <v>0</v>
      </c>
      <c r="I116" s="11">
        <v>0</v>
      </c>
    </row>
    <row r="117" spans="1:9" ht="12.75" customHeight="1">
      <c r="A117" s="1" t="s">
        <v>46</v>
      </c>
      <c r="B117" s="23">
        <f t="shared" si="14"/>
        <v>6</v>
      </c>
      <c r="C117" s="11">
        <v>0</v>
      </c>
      <c r="D117" s="11">
        <v>1</v>
      </c>
      <c r="E117" s="11">
        <v>0</v>
      </c>
      <c r="F117" s="11">
        <v>0</v>
      </c>
      <c r="G117" s="11">
        <v>3</v>
      </c>
      <c r="H117" s="11">
        <v>2</v>
      </c>
      <c r="I117" s="11">
        <v>0</v>
      </c>
    </row>
    <row r="118" spans="1:2" ht="12.75" customHeight="1">
      <c r="A118" s="1"/>
      <c r="B118" s="19"/>
    </row>
    <row r="119" spans="1:9" ht="12.75" customHeight="1">
      <c r="A119" s="7" t="s">
        <v>108</v>
      </c>
      <c r="B119" s="22">
        <f aca="true" t="shared" si="15" ref="B119:I119">SUM(B121:B128)</f>
        <v>89</v>
      </c>
      <c r="C119" s="13">
        <f t="shared" si="15"/>
        <v>9</v>
      </c>
      <c r="D119" s="13">
        <f t="shared" si="15"/>
        <v>11</v>
      </c>
      <c r="E119" s="13">
        <f t="shared" si="15"/>
        <v>14</v>
      </c>
      <c r="F119" s="13">
        <f t="shared" si="15"/>
        <v>13</v>
      </c>
      <c r="G119" s="13">
        <f t="shared" si="15"/>
        <v>9</v>
      </c>
      <c r="H119" s="13">
        <f t="shared" si="15"/>
        <v>15</v>
      </c>
      <c r="I119" s="13">
        <f t="shared" si="15"/>
        <v>18</v>
      </c>
    </row>
    <row r="120" spans="1:9" ht="12.75" customHeight="1">
      <c r="A120" s="1"/>
      <c r="B120" s="23"/>
      <c r="C120" s="11"/>
      <c r="D120" s="11"/>
      <c r="E120" s="11"/>
      <c r="F120" s="11"/>
      <c r="G120" s="11"/>
      <c r="H120" s="11"/>
      <c r="I120" s="11"/>
    </row>
    <row r="121" spans="1:9" ht="12.75" customHeight="1">
      <c r="A121" s="1" t="s">
        <v>35</v>
      </c>
      <c r="B121" s="23">
        <f aca="true" t="shared" si="16" ref="B121:B126">SUM(C121:I121)</f>
        <v>23</v>
      </c>
      <c r="C121" s="11">
        <v>4</v>
      </c>
      <c r="D121" s="11">
        <v>2</v>
      </c>
      <c r="E121" s="11">
        <v>4</v>
      </c>
      <c r="F121" s="11">
        <v>3</v>
      </c>
      <c r="G121" s="11">
        <v>4</v>
      </c>
      <c r="H121" s="11">
        <v>3</v>
      </c>
      <c r="I121" s="11">
        <v>3</v>
      </c>
    </row>
    <row r="122" spans="1:9" ht="12.75" customHeight="1">
      <c r="A122" s="1" t="s">
        <v>78</v>
      </c>
      <c r="B122" s="23">
        <f t="shared" si="16"/>
        <v>27</v>
      </c>
      <c r="C122" s="11">
        <v>4</v>
      </c>
      <c r="D122" s="11">
        <v>4</v>
      </c>
      <c r="E122" s="11">
        <v>4</v>
      </c>
      <c r="F122" s="11">
        <v>2</v>
      </c>
      <c r="G122" s="11">
        <v>1</v>
      </c>
      <c r="H122" s="11">
        <v>6</v>
      </c>
      <c r="I122" s="11">
        <v>6</v>
      </c>
    </row>
    <row r="123" spans="1:9" ht="12.75" customHeight="1">
      <c r="A123" s="1" t="s">
        <v>90</v>
      </c>
      <c r="B123" s="23">
        <f t="shared" si="16"/>
        <v>10</v>
      </c>
      <c r="C123" s="11">
        <v>0</v>
      </c>
      <c r="D123" s="11">
        <v>1</v>
      </c>
      <c r="E123" s="11">
        <v>2</v>
      </c>
      <c r="F123" s="11">
        <v>2</v>
      </c>
      <c r="G123" s="11">
        <v>1</v>
      </c>
      <c r="H123" s="11">
        <v>1</v>
      </c>
      <c r="I123" s="11">
        <v>3</v>
      </c>
    </row>
    <row r="124" spans="1:9" ht="12.75" customHeight="1">
      <c r="A124" s="1" t="s">
        <v>91</v>
      </c>
      <c r="B124" s="23">
        <f t="shared" si="16"/>
        <v>5</v>
      </c>
      <c r="C124" s="11">
        <v>0</v>
      </c>
      <c r="D124" s="11">
        <v>1</v>
      </c>
      <c r="E124" s="11">
        <v>1</v>
      </c>
      <c r="F124" s="11">
        <v>1</v>
      </c>
      <c r="G124" s="11">
        <v>0</v>
      </c>
      <c r="H124" s="11">
        <v>0</v>
      </c>
      <c r="I124" s="11">
        <v>2</v>
      </c>
    </row>
    <row r="125" spans="1:9" ht="12.75" customHeight="1">
      <c r="A125" s="1" t="s">
        <v>61</v>
      </c>
      <c r="B125" s="23">
        <f t="shared" si="16"/>
        <v>14</v>
      </c>
      <c r="C125" s="11">
        <v>0</v>
      </c>
      <c r="D125" s="11">
        <v>2</v>
      </c>
      <c r="E125" s="11">
        <v>2</v>
      </c>
      <c r="F125" s="11">
        <v>3</v>
      </c>
      <c r="G125" s="11">
        <v>1</v>
      </c>
      <c r="H125" s="11">
        <v>4</v>
      </c>
      <c r="I125" s="11">
        <v>2</v>
      </c>
    </row>
    <row r="126" spans="1:9" ht="12.75" customHeight="1">
      <c r="A126" s="1" t="s">
        <v>50</v>
      </c>
      <c r="B126" s="23">
        <f t="shared" si="16"/>
        <v>10</v>
      </c>
      <c r="C126" s="11">
        <v>1</v>
      </c>
      <c r="D126" s="11">
        <v>1</v>
      </c>
      <c r="E126" s="11">
        <v>1</v>
      </c>
      <c r="F126" s="11">
        <v>2</v>
      </c>
      <c r="G126" s="11">
        <v>2</v>
      </c>
      <c r="H126" s="11">
        <v>1</v>
      </c>
      <c r="I126" s="11">
        <v>2</v>
      </c>
    </row>
    <row r="127" spans="1:9" ht="12.75" customHeight="1" thickBot="1">
      <c r="A127" s="10"/>
      <c r="B127" s="20"/>
      <c r="C127" s="10"/>
      <c r="D127" s="10"/>
      <c r="E127" s="10"/>
      <c r="F127" s="10"/>
      <c r="G127" s="10"/>
      <c r="H127" s="10"/>
      <c r="I127" s="10"/>
    </row>
  </sheetData>
  <mergeCells count="4">
    <mergeCell ref="C8:I8"/>
    <mergeCell ref="A3:I3"/>
    <mergeCell ref="C68:I68"/>
    <mergeCell ref="A4:I4"/>
  </mergeCells>
  <printOptions horizontalCentered="1" verticalCentered="1"/>
  <pageMargins left="0.52" right="0.27" top="1.3" bottom="1.23" header="0" footer="0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workbookViewId="0" topLeftCell="A1">
      <selection activeCell="A12" sqref="A12"/>
    </sheetView>
  </sheetViews>
  <sheetFormatPr defaultColWidth="11.421875" defaultRowHeight="12.75" customHeight="1"/>
  <cols>
    <col min="1" max="1" width="53.28125" style="1" customWidth="1"/>
    <col min="2" max="2" width="15.28125" style="1" customWidth="1"/>
    <col min="3" max="4" width="25.7109375" style="1" customWidth="1"/>
    <col min="5" max="16384" width="11.421875" style="1" customWidth="1"/>
  </cols>
  <sheetData>
    <row r="1" ht="12.75" customHeight="1">
      <c r="A1" s="6" t="s">
        <v>121</v>
      </c>
    </row>
    <row r="3" spans="1:4" ht="12.75" customHeight="1">
      <c r="A3" s="44" t="s">
        <v>1</v>
      </c>
      <c r="B3" s="44"/>
      <c r="C3" s="44"/>
      <c r="D3" s="44"/>
    </row>
    <row r="4" spans="1:4" ht="12.75" customHeight="1">
      <c r="A4" s="44" t="s">
        <v>338</v>
      </c>
      <c r="B4" s="44"/>
      <c r="C4" s="44"/>
      <c r="D4" s="44"/>
    </row>
    <row r="5" ht="12.75" customHeight="1" thickBot="1"/>
    <row r="6" spans="1:4" ht="12.75" customHeight="1">
      <c r="A6" s="2"/>
      <c r="B6" s="24"/>
      <c r="C6" s="2"/>
      <c r="D6" s="2"/>
    </row>
    <row r="7" spans="1:4" ht="12.75" customHeight="1" thickBot="1">
      <c r="A7" s="5"/>
      <c r="B7" s="25" t="s">
        <v>4</v>
      </c>
      <c r="C7" s="45" t="s">
        <v>339</v>
      </c>
      <c r="D7" s="45"/>
    </row>
    <row r="8" spans="1:2" ht="12.75" customHeight="1">
      <c r="A8" s="5" t="s">
        <v>3</v>
      </c>
      <c r="B8" s="26"/>
    </row>
    <row r="9" spans="2:4" ht="12.75" customHeight="1">
      <c r="B9" s="26"/>
      <c r="C9" s="5" t="s">
        <v>120</v>
      </c>
      <c r="D9" s="5" t="s">
        <v>119</v>
      </c>
    </row>
    <row r="10" spans="1:4" ht="12.75" customHeight="1" thickBot="1">
      <c r="A10" s="3"/>
      <c r="B10" s="27"/>
      <c r="C10" s="3"/>
      <c r="D10" s="3"/>
    </row>
    <row r="11" ht="12.75" customHeight="1">
      <c r="B11" s="26"/>
    </row>
    <row r="12" spans="1:4" ht="12.75" customHeight="1">
      <c r="A12" s="5" t="s">
        <v>4</v>
      </c>
      <c r="B12" s="30">
        <f>(B14+B50+B67+B83+B93+B106+B120)</f>
        <v>623</v>
      </c>
      <c r="C12" s="15">
        <f>(C14+C50+C67+C83+C93+C106+C120)</f>
        <v>512</v>
      </c>
      <c r="D12" s="15">
        <f>(D14+D50+D67+D83+D93+D106+D120)</f>
        <v>111</v>
      </c>
    </row>
    <row r="13" spans="2:4" ht="12.75" customHeight="1">
      <c r="B13" s="29"/>
      <c r="C13" s="4"/>
      <c r="D13" s="4"/>
    </row>
    <row r="14" spans="1:4" ht="12.75" customHeight="1">
      <c r="A14" s="7" t="s">
        <v>101</v>
      </c>
      <c r="B14" s="28">
        <f>SUM(B19:B48)</f>
        <v>169</v>
      </c>
      <c r="C14" s="7">
        <f>SUM(C19:C48)</f>
        <v>138</v>
      </c>
      <c r="D14" s="7">
        <f>SUM(D19:D48)</f>
        <v>31</v>
      </c>
    </row>
    <row r="15" spans="2:4" ht="12.75" customHeight="1">
      <c r="B15" s="29"/>
      <c r="C15" s="4"/>
      <c r="D15" s="4"/>
    </row>
    <row r="16" spans="1:4" ht="12.75" customHeight="1">
      <c r="A16" s="5" t="s">
        <v>102</v>
      </c>
      <c r="B16" s="28">
        <f>SUM(B19:B29)</f>
        <v>55</v>
      </c>
      <c r="C16" s="7">
        <f>SUM(C19:C29)</f>
        <v>44</v>
      </c>
      <c r="D16" s="7">
        <f>SUM(D19:D29)</f>
        <v>11</v>
      </c>
    </row>
    <row r="17" spans="2:4" ht="12.75" customHeight="1">
      <c r="B17" s="29"/>
      <c r="C17" s="4"/>
      <c r="D17" s="4"/>
    </row>
    <row r="18" spans="2:4" ht="12.75" customHeight="1">
      <c r="B18" s="29"/>
      <c r="C18" s="4"/>
      <c r="D18" s="4"/>
    </row>
    <row r="19" spans="1:4" ht="12.75" customHeight="1">
      <c r="A19" s="1" t="s">
        <v>29</v>
      </c>
      <c r="B19" s="29">
        <f aca="true" t="shared" si="0" ref="B19:B29">SUM(C19:D19)</f>
        <v>4</v>
      </c>
      <c r="C19" s="4">
        <v>2</v>
      </c>
      <c r="D19" s="4">
        <v>2</v>
      </c>
    </row>
    <row r="20" spans="1:4" ht="12.75" customHeight="1">
      <c r="A20" s="1" t="s">
        <v>99</v>
      </c>
      <c r="B20" s="29">
        <f t="shared" si="0"/>
        <v>1</v>
      </c>
      <c r="C20" s="4">
        <v>1</v>
      </c>
      <c r="D20" s="4">
        <v>0</v>
      </c>
    </row>
    <row r="21" spans="1:4" ht="12.75" customHeight="1">
      <c r="A21" s="1" t="s">
        <v>53</v>
      </c>
      <c r="B21" s="29">
        <f t="shared" si="0"/>
        <v>5</v>
      </c>
      <c r="C21" s="4">
        <v>4</v>
      </c>
      <c r="D21" s="4">
        <v>1</v>
      </c>
    </row>
    <row r="22" spans="1:4" ht="12.75" customHeight="1">
      <c r="A22" s="1" t="s">
        <v>31</v>
      </c>
      <c r="B22" s="29">
        <f t="shared" si="0"/>
        <v>4</v>
      </c>
      <c r="C22" s="4">
        <v>4</v>
      </c>
      <c r="D22" s="4">
        <v>0</v>
      </c>
    </row>
    <row r="23" spans="1:4" ht="12.75" customHeight="1">
      <c r="A23" s="1" t="s">
        <v>98</v>
      </c>
      <c r="B23" s="29">
        <f t="shared" si="0"/>
        <v>1</v>
      </c>
      <c r="C23" s="4">
        <v>0</v>
      </c>
      <c r="D23" s="4">
        <v>1</v>
      </c>
    </row>
    <row r="24" spans="1:4" ht="12.75" customHeight="1">
      <c r="A24" s="1" t="s">
        <v>81</v>
      </c>
      <c r="B24" s="29">
        <f t="shared" si="0"/>
        <v>6</v>
      </c>
      <c r="C24" s="4">
        <v>6</v>
      </c>
      <c r="D24" s="4">
        <v>0</v>
      </c>
    </row>
    <row r="25" spans="1:4" ht="12.75" customHeight="1">
      <c r="A25" s="1" t="s">
        <v>56</v>
      </c>
      <c r="B25" s="29">
        <f t="shared" si="0"/>
        <v>11</v>
      </c>
      <c r="C25" s="4">
        <v>8</v>
      </c>
      <c r="D25" s="4">
        <v>3</v>
      </c>
    </row>
    <row r="26" spans="1:4" ht="12.75" customHeight="1">
      <c r="A26" s="1" t="s">
        <v>60</v>
      </c>
      <c r="B26" s="29">
        <f t="shared" si="0"/>
        <v>1</v>
      </c>
      <c r="C26" s="4">
        <v>1</v>
      </c>
      <c r="D26" s="4">
        <v>0</v>
      </c>
    </row>
    <row r="27" spans="1:4" ht="12.75" customHeight="1">
      <c r="A27" s="1" t="s">
        <v>75</v>
      </c>
      <c r="B27" s="29">
        <f t="shared" si="0"/>
        <v>10</v>
      </c>
      <c r="C27" s="4">
        <v>8</v>
      </c>
      <c r="D27" s="4">
        <v>2</v>
      </c>
    </row>
    <row r="28" spans="1:4" ht="12.75" customHeight="1">
      <c r="A28" s="1" t="s">
        <v>52</v>
      </c>
      <c r="B28" s="29">
        <f t="shared" si="0"/>
        <v>7</v>
      </c>
      <c r="C28" s="4">
        <v>6</v>
      </c>
      <c r="D28" s="4">
        <v>1</v>
      </c>
    </row>
    <row r="29" spans="1:4" ht="12.75" customHeight="1">
      <c r="A29" s="1" t="s">
        <v>85</v>
      </c>
      <c r="B29" s="29">
        <f t="shared" si="0"/>
        <v>5</v>
      </c>
      <c r="C29" s="4">
        <v>4</v>
      </c>
      <c r="D29" s="4">
        <v>1</v>
      </c>
    </row>
    <row r="30" ht="12.75" customHeight="1">
      <c r="B30" s="26"/>
    </row>
    <row r="31" spans="1:4" ht="12.75" customHeight="1">
      <c r="A31" s="1" t="s">
        <v>43</v>
      </c>
      <c r="B31" s="29">
        <f aca="true" t="shared" si="1" ref="B31:B48">SUM(C31:D31)</f>
        <v>4</v>
      </c>
      <c r="C31" s="4">
        <v>4</v>
      </c>
      <c r="D31" s="4">
        <v>0</v>
      </c>
    </row>
    <row r="32" spans="1:4" ht="12.75" customHeight="1">
      <c r="A32" s="1" t="s">
        <v>41</v>
      </c>
      <c r="B32" s="29">
        <f t="shared" si="1"/>
        <v>15</v>
      </c>
      <c r="C32" s="4">
        <v>13</v>
      </c>
      <c r="D32" s="4">
        <v>2</v>
      </c>
    </row>
    <row r="33" spans="1:4" ht="12.75" customHeight="1">
      <c r="A33" s="1" t="s">
        <v>79</v>
      </c>
      <c r="B33" s="29">
        <f t="shared" si="1"/>
        <v>5</v>
      </c>
      <c r="C33" s="4">
        <v>3</v>
      </c>
      <c r="D33" s="4">
        <v>2</v>
      </c>
    </row>
    <row r="34" spans="1:4" ht="12.75" customHeight="1">
      <c r="A34" s="1" t="s">
        <v>92</v>
      </c>
      <c r="B34" s="29">
        <f t="shared" si="1"/>
        <v>2</v>
      </c>
      <c r="C34" s="4">
        <v>2</v>
      </c>
      <c r="D34" s="4">
        <v>0</v>
      </c>
    </row>
    <row r="35" spans="1:4" ht="12.75" customHeight="1">
      <c r="A35" s="1" t="s">
        <v>22</v>
      </c>
      <c r="B35" s="29">
        <f t="shared" si="1"/>
        <v>5</v>
      </c>
      <c r="C35" s="4">
        <v>4</v>
      </c>
      <c r="D35" s="4">
        <v>1</v>
      </c>
    </row>
    <row r="36" spans="1:4" ht="12.75" customHeight="1">
      <c r="A36" s="1" t="s">
        <v>64</v>
      </c>
      <c r="B36" s="29">
        <f t="shared" si="1"/>
        <v>2</v>
      </c>
      <c r="C36" s="4">
        <v>2</v>
      </c>
      <c r="D36" s="4">
        <v>0</v>
      </c>
    </row>
    <row r="37" spans="1:4" ht="12.75" customHeight="1">
      <c r="A37" s="1" t="s">
        <v>47</v>
      </c>
      <c r="B37" s="29">
        <f t="shared" si="1"/>
        <v>5</v>
      </c>
      <c r="C37" s="4">
        <v>4</v>
      </c>
      <c r="D37" s="4">
        <v>1</v>
      </c>
    </row>
    <row r="38" spans="1:4" ht="12.75" customHeight="1">
      <c r="A38" s="1" t="s">
        <v>86</v>
      </c>
      <c r="B38" s="29">
        <f t="shared" si="1"/>
        <v>11</v>
      </c>
      <c r="C38" s="4">
        <v>9</v>
      </c>
      <c r="D38" s="4">
        <v>2</v>
      </c>
    </row>
    <row r="39" spans="1:4" ht="12.75" customHeight="1">
      <c r="A39" s="1" t="s">
        <v>20</v>
      </c>
      <c r="B39" s="29">
        <f t="shared" si="1"/>
        <v>7</v>
      </c>
      <c r="C39" s="4">
        <v>5</v>
      </c>
      <c r="D39" s="4">
        <v>2</v>
      </c>
    </row>
    <row r="40" spans="1:4" ht="12.75" customHeight="1">
      <c r="A40" s="1" t="s">
        <v>37</v>
      </c>
      <c r="B40" s="29">
        <f t="shared" si="1"/>
        <v>11</v>
      </c>
      <c r="C40" s="4">
        <v>10</v>
      </c>
      <c r="D40" s="4">
        <v>1</v>
      </c>
    </row>
    <row r="41" spans="1:4" ht="12.75" customHeight="1">
      <c r="A41" s="1" t="s">
        <v>18</v>
      </c>
      <c r="B41" s="29">
        <f t="shared" si="1"/>
        <v>1</v>
      </c>
      <c r="C41" s="4">
        <v>1</v>
      </c>
      <c r="D41" s="4">
        <v>0</v>
      </c>
    </row>
    <row r="42" spans="1:4" ht="12.75" customHeight="1">
      <c r="A42" s="1" t="s">
        <v>93</v>
      </c>
      <c r="B42" s="29">
        <f t="shared" si="1"/>
        <v>7</v>
      </c>
      <c r="C42" s="4">
        <v>6</v>
      </c>
      <c r="D42" s="4">
        <v>1</v>
      </c>
    </row>
    <row r="43" spans="1:4" ht="12.75" customHeight="1">
      <c r="A43" s="1" t="s">
        <v>65</v>
      </c>
      <c r="B43" s="29">
        <f t="shared" si="1"/>
        <v>5</v>
      </c>
      <c r="C43" s="4">
        <v>5</v>
      </c>
      <c r="D43" s="4">
        <v>0</v>
      </c>
    </row>
    <row r="44" spans="1:4" ht="12.75" customHeight="1">
      <c r="A44" s="1" t="s">
        <v>62</v>
      </c>
      <c r="B44" s="29">
        <f t="shared" si="1"/>
        <v>2</v>
      </c>
      <c r="C44" s="4">
        <v>1</v>
      </c>
      <c r="D44" s="4">
        <v>1</v>
      </c>
    </row>
    <row r="45" spans="1:4" ht="12.75" customHeight="1">
      <c r="A45" s="1" t="s">
        <v>96</v>
      </c>
      <c r="B45" s="29">
        <f t="shared" si="1"/>
        <v>1</v>
      </c>
      <c r="C45" s="4">
        <v>1</v>
      </c>
      <c r="D45" s="4">
        <v>0</v>
      </c>
    </row>
    <row r="46" spans="1:4" ht="12.75" customHeight="1">
      <c r="A46" s="1" t="s">
        <v>40</v>
      </c>
      <c r="B46" s="29">
        <f t="shared" si="1"/>
        <v>3</v>
      </c>
      <c r="C46" s="4">
        <v>3</v>
      </c>
      <c r="D46" s="4">
        <v>0</v>
      </c>
    </row>
    <row r="47" spans="1:4" ht="12.75" customHeight="1">
      <c r="A47" s="1" t="s">
        <v>76</v>
      </c>
      <c r="B47" s="29">
        <f t="shared" si="1"/>
        <v>26</v>
      </c>
      <c r="C47" s="4">
        <v>20</v>
      </c>
      <c r="D47" s="4">
        <v>6</v>
      </c>
    </row>
    <row r="48" spans="1:4" ht="12.75" customHeight="1">
      <c r="A48" s="1" t="s">
        <v>57</v>
      </c>
      <c r="B48" s="29">
        <f t="shared" si="1"/>
        <v>2</v>
      </c>
      <c r="C48" s="4">
        <v>1</v>
      </c>
      <c r="D48" s="4">
        <v>1</v>
      </c>
    </row>
    <row r="49" ht="6.75" customHeight="1">
      <c r="B49" s="26"/>
    </row>
    <row r="50" spans="1:4" ht="12.75" customHeight="1">
      <c r="A50" s="7" t="s">
        <v>103</v>
      </c>
      <c r="B50" s="28">
        <f>SUM(B52:B65)</f>
        <v>117</v>
      </c>
      <c r="C50" s="7">
        <f>SUM(C52:C65)</f>
        <v>96</v>
      </c>
      <c r="D50" s="7">
        <f>SUM(D52:D65)</f>
        <v>21</v>
      </c>
    </row>
    <row r="51" spans="2:4" ht="8.25" customHeight="1">
      <c r="B51" s="29"/>
      <c r="C51" s="4"/>
      <c r="D51" s="4"/>
    </row>
    <row r="52" spans="1:4" ht="12.75" customHeight="1">
      <c r="A52" s="1" t="s">
        <v>32</v>
      </c>
      <c r="B52" s="29">
        <f aca="true" t="shared" si="2" ref="B52:B65">SUM(C52:D52)</f>
        <v>43</v>
      </c>
      <c r="C52" s="4">
        <v>33</v>
      </c>
      <c r="D52" s="4">
        <v>10</v>
      </c>
    </row>
    <row r="53" spans="1:4" ht="12.75" customHeight="1">
      <c r="A53" s="1" t="s">
        <v>84</v>
      </c>
      <c r="B53" s="29">
        <f t="shared" si="2"/>
        <v>11</v>
      </c>
      <c r="C53" s="4">
        <v>11</v>
      </c>
      <c r="D53" s="4">
        <v>0</v>
      </c>
    </row>
    <row r="54" spans="1:4" ht="12.75" customHeight="1">
      <c r="A54" s="1" t="s">
        <v>49</v>
      </c>
      <c r="B54" s="29">
        <f t="shared" si="2"/>
        <v>9</v>
      </c>
      <c r="C54" s="4">
        <v>9</v>
      </c>
      <c r="D54" s="4">
        <v>0</v>
      </c>
    </row>
    <row r="55" spans="1:4" ht="12.75" customHeight="1">
      <c r="A55" s="1" t="s">
        <v>82</v>
      </c>
      <c r="B55" s="29">
        <f t="shared" si="2"/>
        <v>1</v>
      </c>
      <c r="C55" s="4">
        <v>1</v>
      </c>
      <c r="D55" s="4">
        <v>0</v>
      </c>
    </row>
    <row r="56" spans="1:4" ht="12.75" customHeight="1">
      <c r="A56" s="1" t="s">
        <v>23</v>
      </c>
      <c r="B56" s="29">
        <f t="shared" si="2"/>
        <v>2</v>
      </c>
      <c r="C56" s="4">
        <v>1</v>
      </c>
      <c r="D56" s="4">
        <v>1</v>
      </c>
    </row>
    <row r="57" spans="1:4" ht="12.75" customHeight="1">
      <c r="A57" s="1" t="s">
        <v>67</v>
      </c>
      <c r="B57" s="29">
        <f t="shared" si="2"/>
        <v>7</v>
      </c>
      <c r="C57" s="4">
        <v>6</v>
      </c>
      <c r="D57" s="4">
        <v>1</v>
      </c>
    </row>
    <row r="58" spans="1:4" ht="12.75" customHeight="1">
      <c r="A58" s="1" t="s">
        <v>72</v>
      </c>
      <c r="B58" s="29">
        <f t="shared" si="2"/>
        <v>8</v>
      </c>
      <c r="C58" s="4">
        <v>5</v>
      </c>
      <c r="D58" s="4">
        <v>3</v>
      </c>
    </row>
    <row r="59" spans="1:4" ht="12.75" customHeight="1">
      <c r="A59" s="1" t="s">
        <v>77</v>
      </c>
      <c r="B59" s="29">
        <f t="shared" si="2"/>
        <v>1</v>
      </c>
      <c r="C59" s="4">
        <v>1</v>
      </c>
      <c r="D59" s="4">
        <v>0</v>
      </c>
    </row>
    <row r="60" spans="1:4" ht="12.75" customHeight="1">
      <c r="A60" s="1" t="s">
        <v>70</v>
      </c>
      <c r="B60" s="29">
        <f t="shared" si="2"/>
        <v>2</v>
      </c>
      <c r="C60" s="4">
        <v>2</v>
      </c>
      <c r="D60" s="4">
        <v>0</v>
      </c>
    </row>
    <row r="61" spans="1:4" ht="12.75" customHeight="1">
      <c r="A61" s="1" t="s">
        <v>80</v>
      </c>
      <c r="B61" s="29">
        <f t="shared" si="2"/>
        <v>18</v>
      </c>
      <c r="C61" s="4">
        <v>16</v>
      </c>
      <c r="D61" s="4">
        <v>2</v>
      </c>
    </row>
    <row r="62" spans="1:4" ht="12.75" customHeight="1">
      <c r="A62" s="1" t="s">
        <v>21</v>
      </c>
      <c r="B62" s="29">
        <f t="shared" si="2"/>
        <v>3</v>
      </c>
      <c r="C62" s="4">
        <v>2</v>
      </c>
      <c r="D62" s="4">
        <v>1</v>
      </c>
    </row>
    <row r="63" spans="1:4" ht="12.75" customHeight="1">
      <c r="A63" s="1" t="s">
        <v>97</v>
      </c>
      <c r="B63" s="29">
        <f t="shared" si="2"/>
        <v>1</v>
      </c>
      <c r="C63" s="4">
        <v>0</v>
      </c>
      <c r="D63" s="4">
        <v>1</v>
      </c>
    </row>
    <row r="64" spans="1:4" ht="12.75" customHeight="1">
      <c r="A64" s="1" t="s">
        <v>59</v>
      </c>
      <c r="B64" s="29">
        <f t="shared" si="2"/>
        <v>5</v>
      </c>
      <c r="C64" s="4">
        <v>4</v>
      </c>
      <c r="D64" s="4">
        <v>1</v>
      </c>
    </row>
    <row r="65" spans="1:4" ht="12.75" customHeight="1">
      <c r="A65" s="1" t="s">
        <v>51</v>
      </c>
      <c r="B65" s="29">
        <f t="shared" si="2"/>
        <v>6</v>
      </c>
      <c r="C65" s="4">
        <v>5</v>
      </c>
      <c r="D65" s="4">
        <v>1</v>
      </c>
    </row>
    <row r="66" ht="7.5" customHeight="1">
      <c r="B66" s="26"/>
    </row>
    <row r="67" spans="1:4" ht="12.75" customHeight="1">
      <c r="A67" s="7" t="s">
        <v>104</v>
      </c>
      <c r="B67" s="28">
        <f>SUM(B69:B82)</f>
        <v>49</v>
      </c>
      <c r="C67" s="7">
        <f>SUM(C69:C82)</f>
        <v>43</v>
      </c>
      <c r="D67" s="7">
        <f>SUM(D69:D82)</f>
        <v>6</v>
      </c>
    </row>
    <row r="68" spans="2:4" ht="7.5" customHeight="1">
      <c r="B68" s="29"/>
      <c r="C68" s="4"/>
      <c r="D68" s="4"/>
    </row>
    <row r="69" spans="1:4" ht="12.75" customHeight="1">
      <c r="A69" s="1" t="s">
        <v>33</v>
      </c>
      <c r="B69" s="29">
        <f aca="true" t="shared" si="3" ref="B69:B74">SUM(C69:D69)</f>
        <v>24</v>
      </c>
      <c r="C69" s="4">
        <v>21</v>
      </c>
      <c r="D69" s="4">
        <v>3</v>
      </c>
    </row>
    <row r="70" spans="1:4" ht="12.75" customHeight="1">
      <c r="A70" s="1" t="s">
        <v>73</v>
      </c>
      <c r="B70" s="29">
        <f t="shared" si="3"/>
        <v>1</v>
      </c>
      <c r="C70" s="4">
        <v>0</v>
      </c>
      <c r="D70" s="4">
        <v>1</v>
      </c>
    </row>
    <row r="71" spans="1:4" ht="12.75" customHeight="1">
      <c r="A71" s="1" t="s">
        <v>55</v>
      </c>
      <c r="B71" s="29">
        <f t="shared" si="3"/>
        <v>9</v>
      </c>
      <c r="C71" s="4">
        <v>8</v>
      </c>
      <c r="D71" s="4">
        <v>1</v>
      </c>
    </row>
    <row r="72" spans="1:4" ht="12.75" customHeight="1">
      <c r="A72" s="1" t="s">
        <v>95</v>
      </c>
      <c r="B72" s="29">
        <f t="shared" si="3"/>
        <v>6</v>
      </c>
      <c r="C72" s="4">
        <v>6</v>
      </c>
      <c r="D72" s="4">
        <v>0</v>
      </c>
    </row>
    <row r="73" spans="1:4" ht="12.75" customHeight="1">
      <c r="A73" s="1" t="s">
        <v>69</v>
      </c>
      <c r="B73" s="29">
        <f t="shared" si="3"/>
        <v>1</v>
      </c>
      <c r="C73" s="4">
        <v>1</v>
      </c>
      <c r="D73" s="4">
        <v>0</v>
      </c>
    </row>
    <row r="74" spans="1:4" ht="12.75" customHeight="1">
      <c r="A74" s="1" t="s">
        <v>42</v>
      </c>
      <c r="B74" s="29">
        <f t="shared" si="3"/>
        <v>8</v>
      </c>
      <c r="C74" s="4">
        <v>7</v>
      </c>
      <c r="D74" s="4">
        <v>1</v>
      </c>
    </row>
    <row r="75" spans="2:4" ht="12.75" customHeight="1">
      <c r="B75" s="34"/>
      <c r="C75" s="4"/>
      <c r="D75" s="4"/>
    </row>
    <row r="76" ht="12.75" customHeight="1" thickBot="1">
      <c r="A76" s="6" t="s">
        <v>356</v>
      </c>
    </row>
    <row r="77" spans="1:4" ht="12.75" customHeight="1">
      <c r="A77" s="2"/>
      <c r="B77" s="24"/>
      <c r="C77" s="2"/>
      <c r="D77" s="2"/>
    </row>
    <row r="78" spans="1:4" ht="12.75" customHeight="1" thickBot="1">
      <c r="A78" s="5"/>
      <c r="B78" s="25" t="s">
        <v>4</v>
      </c>
      <c r="C78" s="45" t="s">
        <v>339</v>
      </c>
      <c r="D78" s="45"/>
    </row>
    <row r="79" spans="1:2" ht="12.75" customHeight="1">
      <c r="A79" s="5" t="s">
        <v>3</v>
      </c>
      <c r="B79" s="26"/>
    </row>
    <row r="80" spans="2:4" ht="12.75" customHeight="1">
      <c r="B80" s="26"/>
      <c r="C80" s="5" t="s">
        <v>120</v>
      </c>
      <c r="D80" s="5" t="s">
        <v>119</v>
      </c>
    </row>
    <row r="81" spans="1:4" ht="12.75" customHeight="1" thickBot="1">
      <c r="A81" s="3"/>
      <c r="B81" s="27"/>
      <c r="C81" s="3"/>
      <c r="D81" s="3"/>
    </row>
    <row r="82" ht="12.75" customHeight="1">
      <c r="B82" s="26"/>
    </row>
    <row r="83" spans="1:4" ht="12.75" customHeight="1">
      <c r="A83" s="7" t="s">
        <v>105</v>
      </c>
      <c r="B83" s="28">
        <f>SUM(B85:B91)</f>
        <v>46</v>
      </c>
      <c r="C83" s="7">
        <f>SUM(C85:C91)</f>
        <v>41</v>
      </c>
      <c r="D83" s="7">
        <f>SUM(D85:D91)</f>
        <v>5</v>
      </c>
    </row>
    <row r="84" spans="2:4" ht="12.75" customHeight="1">
      <c r="B84" s="29"/>
      <c r="C84" s="4"/>
      <c r="D84" s="4"/>
    </row>
    <row r="85" spans="1:4" ht="12.75" customHeight="1">
      <c r="A85" s="1" t="s">
        <v>34</v>
      </c>
      <c r="B85" s="29">
        <f aca="true" t="shared" si="4" ref="B85:B91">SUM(C85:D85)</f>
        <v>21</v>
      </c>
      <c r="C85" s="4">
        <v>17</v>
      </c>
      <c r="D85" s="4">
        <v>4</v>
      </c>
    </row>
    <row r="86" spans="1:4" ht="12.75" customHeight="1">
      <c r="A86" s="1" t="s">
        <v>25</v>
      </c>
      <c r="B86" s="29">
        <f t="shared" si="4"/>
        <v>2</v>
      </c>
      <c r="C86" s="4">
        <v>1</v>
      </c>
      <c r="D86" s="4">
        <v>1</v>
      </c>
    </row>
    <row r="87" spans="1:4" ht="12.75" customHeight="1">
      <c r="A87" s="1" t="s">
        <v>88</v>
      </c>
      <c r="B87" s="29">
        <f t="shared" si="4"/>
        <v>4</v>
      </c>
      <c r="C87" s="4">
        <v>4</v>
      </c>
      <c r="D87" s="4">
        <v>0</v>
      </c>
    </row>
    <row r="88" spans="1:4" ht="12.75" customHeight="1">
      <c r="A88" s="1" t="s">
        <v>83</v>
      </c>
      <c r="B88" s="29">
        <f t="shared" si="4"/>
        <v>1</v>
      </c>
      <c r="C88" s="4">
        <v>1</v>
      </c>
      <c r="D88" s="4">
        <v>0</v>
      </c>
    </row>
    <row r="89" spans="1:4" ht="12.75" customHeight="1">
      <c r="A89" s="1" t="s">
        <v>26</v>
      </c>
      <c r="B89" s="29">
        <f t="shared" si="4"/>
        <v>3</v>
      </c>
      <c r="C89" s="4">
        <v>3</v>
      </c>
      <c r="D89" s="4">
        <v>0</v>
      </c>
    </row>
    <row r="90" spans="1:4" ht="12.75" customHeight="1">
      <c r="A90" s="1" t="s">
        <v>45</v>
      </c>
      <c r="B90" s="29">
        <f t="shared" si="4"/>
        <v>2</v>
      </c>
      <c r="C90" s="4">
        <v>2</v>
      </c>
      <c r="D90" s="4">
        <v>0</v>
      </c>
    </row>
    <row r="91" spans="1:4" ht="12.75" customHeight="1">
      <c r="A91" s="1" t="s">
        <v>89</v>
      </c>
      <c r="B91" s="29">
        <f t="shared" si="4"/>
        <v>13</v>
      </c>
      <c r="C91" s="4">
        <v>13</v>
      </c>
      <c r="D91" s="4">
        <v>0</v>
      </c>
    </row>
    <row r="92" ht="12.75" customHeight="1">
      <c r="B92" s="26"/>
    </row>
    <row r="93" spans="1:4" ht="12.75" customHeight="1">
      <c r="A93" s="7" t="s">
        <v>106</v>
      </c>
      <c r="B93" s="28">
        <f>SUM(B95:B104)</f>
        <v>82</v>
      </c>
      <c r="C93" s="7">
        <f>SUM(C95:C104)</f>
        <v>62</v>
      </c>
      <c r="D93" s="7">
        <f>SUM(D95:D104)</f>
        <v>20</v>
      </c>
    </row>
    <row r="94" spans="2:4" ht="12.75" customHeight="1">
      <c r="B94" s="29"/>
      <c r="C94" s="4"/>
      <c r="D94" s="4"/>
    </row>
    <row r="95" spans="1:4" ht="12.75" customHeight="1">
      <c r="A95" s="1" t="s">
        <v>58</v>
      </c>
      <c r="B95" s="29">
        <f aca="true" t="shared" si="5" ref="B95:B104">SUM(C95:D95)</f>
        <v>13</v>
      </c>
      <c r="C95" s="4">
        <v>11</v>
      </c>
      <c r="D95" s="4">
        <v>2</v>
      </c>
    </row>
    <row r="96" spans="1:4" ht="12.75" customHeight="1">
      <c r="A96" s="1" t="s">
        <v>68</v>
      </c>
      <c r="B96" s="29">
        <f t="shared" si="5"/>
        <v>11</v>
      </c>
      <c r="C96" s="4">
        <v>8</v>
      </c>
      <c r="D96" s="4">
        <v>3</v>
      </c>
    </row>
    <row r="97" spans="1:4" ht="12.75" customHeight="1">
      <c r="A97" s="1" t="s">
        <v>87</v>
      </c>
      <c r="B97" s="29">
        <f t="shared" si="5"/>
        <v>17</v>
      </c>
      <c r="C97" s="4">
        <v>15</v>
      </c>
      <c r="D97" s="4">
        <v>2</v>
      </c>
    </row>
    <row r="98" spans="1:4" ht="12.75" customHeight="1">
      <c r="A98" s="1" t="s">
        <v>24</v>
      </c>
      <c r="B98" s="29">
        <f t="shared" si="5"/>
        <v>2</v>
      </c>
      <c r="C98" s="4">
        <v>2</v>
      </c>
      <c r="D98" s="4">
        <v>0</v>
      </c>
    </row>
    <row r="99" spans="1:4" ht="12.75" customHeight="1">
      <c r="A99" s="1" t="s">
        <v>30</v>
      </c>
      <c r="B99" s="29">
        <f t="shared" si="5"/>
        <v>7</v>
      </c>
      <c r="C99" s="4">
        <v>6</v>
      </c>
      <c r="D99" s="4">
        <v>1</v>
      </c>
    </row>
    <row r="100" spans="1:4" ht="12.75" customHeight="1">
      <c r="A100" s="1" t="s">
        <v>28</v>
      </c>
      <c r="B100" s="29">
        <f t="shared" si="5"/>
        <v>6</v>
      </c>
      <c r="C100" s="4">
        <v>5</v>
      </c>
      <c r="D100" s="4">
        <v>1</v>
      </c>
    </row>
    <row r="101" spans="1:4" ht="12.75" customHeight="1">
      <c r="A101" s="1" t="s">
        <v>17</v>
      </c>
      <c r="B101" s="29">
        <f t="shared" si="5"/>
        <v>20</v>
      </c>
      <c r="C101" s="4">
        <v>11</v>
      </c>
      <c r="D101" s="4">
        <v>9</v>
      </c>
    </row>
    <row r="102" spans="1:4" ht="12.75" customHeight="1">
      <c r="A102" s="1" t="s">
        <v>94</v>
      </c>
      <c r="B102" s="29">
        <f t="shared" si="5"/>
        <v>2</v>
      </c>
      <c r="C102" s="4">
        <v>1</v>
      </c>
      <c r="D102" s="4">
        <v>1</v>
      </c>
    </row>
    <row r="103" spans="1:4" ht="12.75" customHeight="1">
      <c r="A103" s="1" t="s">
        <v>66</v>
      </c>
      <c r="B103" s="29">
        <f t="shared" si="5"/>
        <v>1</v>
      </c>
      <c r="C103" s="4">
        <v>1</v>
      </c>
      <c r="D103" s="4">
        <v>0</v>
      </c>
    </row>
    <row r="104" spans="1:4" ht="12.75" customHeight="1">
      <c r="A104" s="1" t="s">
        <v>54</v>
      </c>
      <c r="B104" s="29">
        <f t="shared" si="5"/>
        <v>3</v>
      </c>
      <c r="C104" s="4">
        <v>2</v>
      </c>
      <c r="D104" s="4">
        <v>1</v>
      </c>
    </row>
    <row r="105" ht="12.75" customHeight="1">
      <c r="B105" s="26"/>
    </row>
    <row r="106" spans="1:4" ht="12.75" customHeight="1">
      <c r="A106" s="7" t="s">
        <v>107</v>
      </c>
      <c r="B106" s="28">
        <f>SUM(B108:B118)</f>
        <v>71</v>
      </c>
      <c r="C106" s="7">
        <f>SUM(C108:C118)</f>
        <v>57</v>
      </c>
      <c r="D106" s="7">
        <f>SUM(D108:D118)</f>
        <v>14</v>
      </c>
    </row>
    <row r="107" spans="2:4" ht="12.75" customHeight="1">
      <c r="B107" s="29"/>
      <c r="C107" s="4"/>
      <c r="D107" s="4"/>
    </row>
    <row r="108" spans="1:4" ht="12.75" customHeight="1">
      <c r="A108" s="1" t="s">
        <v>36</v>
      </c>
      <c r="B108" s="29">
        <f aca="true" t="shared" si="6" ref="B108:B118">SUM(C108:D108)</f>
        <v>26</v>
      </c>
      <c r="C108" s="4">
        <v>21</v>
      </c>
      <c r="D108" s="4">
        <v>5</v>
      </c>
    </row>
    <row r="109" spans="1:4" ht="12.75" customHeight="1">
      <c r="A109" s="1" t="s">
        <v>44</v>
      </c>
      <c r="B109" s="29">
        <f t="shared" si="6"/>
        <v>11</v>
      </c>
      <c r="C109" s="4">
        <v>8</v>
      </c>
      <c r="D109" s="4">
        <v>3</v>
      </c>
    </row>
    <row r="110" spans="1:4" ht="12.75" customHeight="1">
      <c r="A110" s="1" t="s">
        <v>27</v>
      </c>
      <c r="B110" s="29">
        <f t="shared" si="6"/>
        <v>2</v>
      </c>
      <c r="C110" s="4">
        <v>2</v>
      </c>
      <c r="D110" s="4">
        <v>0</v>
      </c>
    </row>
    <row r="111" spans="1:4" ht="12.75" customHeight="1">
      <c r="A111" s="1" t="s">
        <v>63</v>
      </c>
      <c r="B111" s="29">
        <f t="shared" si="6"/>
        <v>1</v>
      </c>
      <c r="C111" s="4">
        <v>1</v>
      </c>
      <c r="D111" s="4">
        <v>0</v>
      </c>
    </row>
    <row r="112" spans="1:4" ht="12.75" customHeight="1">
      <c r="A112" s="1" t="s">
        <v>71</v>
      </c>
      <c r="B112" s="29">
        <f t="shared" si="6"/>
        <v>4</v>
      </c>
      <c r="C112" s="4">
        <v>3</v>
      </c>
      <c r="D112" s="4">
        <v>1</v>
      </c>
    </row>
    <row r="113" spans="1:4" ht="12.75" customHeight="1">
      <c r="A113" s="1" t="s">
        <v>19</v>
      </c>
      <c r="B113" s="29">
        <f t="shared" si="6"/>
        <v>3</v>
      </c>
      <c r="C113" s="4">
        <v>2</v>
      </c>
      <c r="D113" s="4">
        <v>1</v>
      </c>
    </row>
    <row r="114" spans="1:4" ht="12.75" customHeight="1">
      <c r="A114" s="1" t="s">
        <v>48</v>
      </c>
      <c r="B114" s="29">
        <f t="shared" si="6"/>
        <v>12</v>
      </c>
      <c r="C114" s="4">
        <v>9</v>
      </c>
      <c r="D114" s="4">
        <v>3</v>
      </c>
    </row>
    <row r="115" spans="1:4" ht="12.75" customHeight="1">
      <c r="A115" s="1" t="s">
        <v>39</v>
      </c>
      <c r="B115" s="29">
        <f t="shared" si="6"/>
        <v>2</v>
      </c>
      <c r="C115" s="4">
        <v>1</v>
      </c>
      <c r="D115" s="4">
        <v>1</v>
      </c>
    </row>
    <row r="116" spans="1:4" ht="12.75" customHeight="1">
      <c r="A116" s="1" t="s">
        <v>74</v>
      </c>
      <c r="B116" s="29">
        <f t="shared" si="6"/>
        <v>3</v>
      </c>
      <c r="C116" s="4">
        <v>3</v>
      </c>
      <c r="D116" s="4">
        <v>0</v>
      </c>
    </row>
    <row r="117" spans="1:4" ht="12.75" customHeight="1">
      <c r="A117" s="1" t="s">
        <v>38</v>
      </c>
      <c r="B117" s="29">
        <f t="shared" si="6"/>
        <v>1</v>
      </c>
      <c r="C117" s="4">
        <v>1</v>
      </c>
      <c r="D117" s="4">
        <v>0</v>
      </c>
    </row>
    <row r="118" spans="1:4" ht="12.75" customHeight="1">
      <c r="A118" s="1" t="s">
        <v>46</v>
      </c>
      <c r="B118" s="29">
        <f t="shared" si="6"/>
        <v>6</v>
      </c>
      <c r="C118" s="4">
        <v>6</v>
      </c>
      <c r="D118" s="4">
        <v>0</v>
      </c>
    </row>
    <row r="119" ht="12.75" customHeight="1">
      <c r="B119" s="26"/>
    </row>
    <row r="120" spans="1:4" ht="12.75" customHeight="1">
      <c r="A120" s="7" t="s">
        <v>108</v>
      </c>
      <c r="B120" s="28">
        <f>SUM(B122:B129)</f>
        <v>89</v>
      </c>
      <c r="C120" s="7">
        <f>SUM(C122:C129)</f>
        <v>75</v>
      </c>
      <c r="D120" s="7">
        <f>SUM(D122:D129)</f>
        <v>14</v>
      </c>
    </row>
    <row r="121" spans="2:4" ht="12.75" customHeight="1">
      <c r="B121" s="29"/>
      <c r="C121" s="4"/>
      <c r="D121" s="4"/>
    </row>
    <row r="122" spans="1:4" ht="12.75" customHeight="1">
      <c r="A122" s="1" t="s">
        <v>35</v>
      </c>
      <c r="B122" s="29">
        <f aca="true" t="shared" si="7" ref="B122:B127">SUM(C122:D122)</f>
        <v>23</v>
      </c>
      <c r="C122" s="4">
        <v>19</v>
      </c>
      <c r="D122" s="4">
        <v>4</v>
      </c>
    </row>
    <row r="123" spans="1:4" ht="12.75" customHeight="1">
      <c r="A123" s="1" t="s">
        <v>78</v>
      </c>
      <c r="B123" s="29">
        <f t="shared" si="7"/>
        <v>27</v>
      </c>
      <c r="C123" s="4">
        <v>21</v>
      </c>
      <c r="D123" s="4">
        <v>6</v>
      </c>
    </row>
    <row r="124" spans="1:4" ht="12.75" customHeight="1">
      <c r="A124" s="1" t="s">
        <v>90</v>
      </c>
      <c r="B124" s="29">
        <f t="shared" si="7"/>
        <v>10</v>
      </c>
      <c r="C124" s="4">
        <v>9</v>
      </c>
      <c r="D124" s="4">
        <v>1</v>
      </c>
    </row>
    <row r="125" spans="1:4" ht="12.75" customHeight="1">
      <c r="A125" s="1" t="s">
        <v>91</v>
      </c>
      <c r="B125" s="29">
        <f t="shared" si="7"/>
        <v>5</v>
      </c>
      <c r="C125" s="4">
        <v>4</v>
      </c>
      <c r="D125" s="4">
        <v>1</v>
      </c>
    </row>
    <row r="126" spans="1:4" ht="12.75" customHeight="1">
      <c r="A126" s="1" t="s">
        <v>61</v>
      </c>
      <c r="B126" s="29">
        <f t="shared" si="7"/>
        <v>14</v>
      </c>
      <c r="C126" s="4">
        <v>13</v>
      </c>
      <c r="D126" s="4">
        <v>1</v>
      </c>
    </row>
    <row r="127" spans="1:4" ht="12.75" customHeight="1">
      <c r="A127" s="1" t="s">
        <v>50</v>
      </c>
      <c r="B127" s="29">
        <f t="shared" si="7"/>
        <v>10</v>
      </c>
      <c r="C127" s="4">
        <v>9</v>
      </c>
      <c r="D127" s="4">
        <v>1</v>
      </c>
    </row>
    <row r="128" spans="1:4" ht="12.75" customHeight="1" thickBot="1">
      <c r="A128" s="3"/>
      <c r="B128" s="27"/>
      <c r="C128" s="3"/>
      <c r="D128" s="3"/>
    </row>
  </sheetData>
  <mergeCells count="4">
    <mergeCell ref="C7:D7"/>
    <mergeCell ref="A3:D3"/>
    <mergeCell ref="A4:D4"/>
    <mergeCell ref="C78:D78"/>
  </mergeCells>
  <printOptions horizontalCentered="1" verticalCentered="1"/>
  <pageMargins left="0.3937007874015748" right="0.3937007874015748" top="0.75" bottom="0.59" header="0" footer="0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0"/>
  <sheetViews>
    <sheetView workbookViewId="0" topLeftCell="A1">
      <selection activeCell="A2" sqref="A2:IV2"/>
    </sheetView>
  </sheetViews>
  <sheetFormatPr defaultColWidth="11.421875" defaultRowHeight="12.75" customHeight="1"/>
  <cols>
    <col min="1" max="1" width="38.57421875" style="8" customWidth="1"/>
    <col min="2" max="2" width="11.421875" style="8" customWidth="1"/>
    <col min="3" max="3" width="13.57421875" style="8" bestFit="1" customWidth="1"/>
    <col min="4" max="5" width="11.28125" style="8" customWidth="1"/>
    <col min="6" max="6" width="7.8515625" style="8" customWidth="1"/>
    <col min="7" max="7" width="15.8515625" style="8" bestFit="1" customWidth="1"/>
    <col min="8" max="8" width="12.421875" style="8" bestFit="1" customWidth="1"/>
    <col min="9" max="16384" width="11.421875" style="8" customWidth="1"/>
  </cols>
  <sheetData>
    <row r="1" ht="12.75" customHeight="1">
      <c r="A1" s="14" t="s">
        <v>126</v>
      </c>
    </row>
    <row r="3" spans="1:8" ht="12.75" customHeight="1">
      <c r="A3" s="47" t="s">
        <v>1</v>
      </c>
      <c r="B3" s="47"/>
      <c r="C3" s="47"/>
      <c r="D3" s="47"/>
      <c r="E3" s="47"/>
      <c r="F3" s="47"/>
      <c r="G3" s="47"/>
      <c r="H3" s="47"/>
    </row>
    <row r="4" spans="1:8" ht="12.75" customHeight="1">
      <c r="A4" s="47" t="s">
        <v>157</v>
      </c>
      <c r="B4" s="47"/>
      <c r="C4" s="47"/>
      <c r="D4" s="47"/>
      <c r="E4" s="47"/>
      <c r="F4" s="47"/>
      <c r="G4" s="47"/>
      <c r="H4" s="47"/>
    </row>
    <row r="6" ht="12.75" customHeight="1" thickBot="1"/>
    <row r="7" spans="1:8" ht="12.75" customHeight="1">
      <c r="A7" s="9"/>
      <c r="B7" s="17"/>
      <c r="C7" s="9"/>
      <c r="D7" s="9"/>
      <c r="E7" s="9"/>
      <c r="F7" s="9"/>
      <c r="G7" s="9"/>
      <c r="H7" s="9"/>
    </row>
    <row r="8" spans="1:8" ht="12.75" customHeight="1" thickBot="1">
      <c r="A8" s="12"/>
      <c r="B8" s="18" t="s">
        <v>4</v>
      </c>
      <c r="C8" s="46" t="s">
        <v>156</v>
      </c>
      <c r="D8" s="46"/>
      <c r="E8" s="46"/>
      <c r="F8" s="46"/>
      <c r="G8" s="46"/>
      <c r="H8" s="46"/>
    </row>
    <row r="9" spans="1:8" ht="12.75" customHeight="1">
      <c r="A9" s="12" t="s">
        <v>3</v>
      </c>
      <c r="B9" s="19"/>
      <c r="C9" s="12" t="s">
        <v>127</v>
      </c>
      <c r="D9" s="12" t="s">
        <v>127</v>
      </c>
      <c r="E9" s="12" t="s">
        <v>127</v>
      </c>
      <c r="F9" s="12" t="s">
        <v>124</v>
      </c>
      <c r="G9" s="12" t="s">
        <v>131</v>
      </c>
      <c r="H9" s="12" t="s">
        <v>125</v>
      </c>
    </row>
    <row r="10" spans="2:8" ht="12.75" customHeight="1">
      <c r="B10" s="19"/>
      <c r="C10" s="12" t="s">
        <v>128</v>
      </c>
      <c r="D10" s="12" t="s">
        <v>129</v>
      </c>
      <c r="E10" s="12" t="s">
        <v>130</v>
      </c>
      <c r="F10" s="12"/>
      <c r="G10" s="12" t="s">
        <v>132</v>
      </c>
      <c r="H10" s="12"/>
    </row>
    <row r="11" spans="1:8" ht="12.75" customHeight="1" thickBot="1">
      <c r="A11" s="10"/>
      <c r="B11" s="20"/>
      <c r="C11" s="10"/>
      <c r="D11" s="10"/>
      <c r="E11" s="10"/>
      <c r="F11" s="10"/>
      <c r="G11" s="10"/>
      <c r="H11" s="10"/>
    </row>
    <row r="12" ht="12.75" customHeight="1">
      <c r="B12" s="19"/>
    </row>
    <row r="13" spans="1:8" ht="12.75" customHeight="1">
      <c r="A13" s="12" t="s">
        <v>4</v>
      </c>
      <c r="B13" s="21">
        <f aca="true" t="shared" si="0" ref="B13:H13">(B15+B50+B76+B85+B95+B108+B122)</f>
        <v>623</v>
      </c>
      <c r="C13" s="16">
        <f t="shared" si="0"/>
        <v>1</v>
      </c>
      <c r="D13" s="16">
        <f t="shared" si="0"/>
        <v>1</v>
      </c>
      <c r="E13" s="16">
        <f t="shared" si="0"/>
        <v>598</v>
      </c>
      <c r="F13" s="16">
        <f t="shared" si="0"/>
        <v>1</v>
      </c>
      <c r="G13" s="16">
        <f t="shared" si="0"/>
        <v>7</v>
      </c>
      <c r="H13" s="16">
        <f t="shared" si="0"/>
        <v>15</v>
      </c>
    </row>
    <row r="14" ht="12.75" customHeight="1">
      <c r="B14" s="19"/>
    </row>
    <row r="15" spans="1:8" ht="12.75" customHeight="1">
      <c r="A15" s="13" t="s">
        <v>101</v>
      </c>
      <c r="B15" s="22">
        <f aca="true" t="shared" si="1" ref="B15:H15">SUM(B19:B48)</f>
        <v>169</v>
      </c>
      <c r="C15" s="13">
        <f t="shared" si="1"/>
        <v>0</v>
      </c>
      <c r="D15" s="13">
        <f t="shared" si="1"/>
        <v>0</v>
      </c>
      <c r="E15" s="13">
        <f t="shared" si="1"/>
        <v>159</v>
      </c>
      <c r="F15" s="13">
        <f t="shared" si="1"/>
        <v>0</v>
      </c>
      <c r="G15" s="13">
        <f t="shared" si="1"/>
        <v>2</v>
      </c>
      <c r="H15" s="13">
        <f t="shared" si="1"/>
        <v>8</v>
      </c>
    </row>
    <row r="16" ht="12.75" customHeight="1">
      <c r="B16" s="19"/>
    </row>
    <row r="17" spans="1:8" ht="12.75" customHeight="1">
      <c r="A17" s="12" t="s">
        <v>102</v>
      </c>
      <c r="B17" s="22">
        <f aca="true" t="shared" si="2" ref="B17:H17">SUM(B19:B29)</f>
        <v>55</v>
      </c>
      <c r="C17" s="13">
        <f t="shared" si="2"/>
        <v>0</v>
      </c>
      <c r="D17" s="13">
        <f t="shared" si="2"/>
        <v>0</v>
      </c>
      <c r="E17" s="13">
        <f t="shared" si="2"/>
        <v>50</v>
      </c>
      <c r="F17" s="13">
        <f t="shared" si="2"/>
        <v>0</v>
      </c>
      <c r="G17" s="13">
        <f t="shared" si="2"/>
        <v>1</v>
      </c>
      <c r="H17" s="13">
        <f t="shared" si="2"/>
        <v>4</v>
      </c>
    </row>
    <row r="18" ht="12.75" customHeight="1">
      <c r="B18" s="19"/>
    </row>
    <row r="19" spans="1:8" ht="12.75" customHeight="1">
      <c r="A19" s="8" t="s">
        <v>29</v>
      </c>
      <c r="B19" s="23">
        <f aca="true" t="shared" si="3" ref="B19:B29">SUM(C19:H19)</f>
        <v>4</v>
      </c>
      <c r="C19" s="11">
        <v>0</v>
      </c>
      <c r="D19" s="11">
        <v>0</v>
      </c>
      <c r="E19" s="11">
        <v>3</v>
      </c>
      <c r="F19" s="11">
        <v>0</v>
      </c>
      <c r="G19" s="11">
        <v>0</v>
      </c>
      <c r="H19" s="11">
        <v>1</v>
      </c>
    </row>
    <row r="20" spans="1:8" ht="12.75" customHeight="1">
      <c r="A20" s="8" t="s">
        <v>99</v>
      </c>
      <c r="B20" s="23">
        <f t="shared" si="3"/>
        <v>1</v>
      </c>
      <c r="C20" s="11">
        <v>0</v>
      </c>
      <c r="D20" s="11">
        <v>0</v>
      </c>
      <c r="E20" s="11">
        <v>1</v>
      </c>
      <c r="F20" s="11">
        <v>0</v>
      </c>
      <c r="G20" s="11">
        <v>0</v>
      </c>
      <c r="H20" s="11">
        <v>0</v>
      </c>
    </row>
    <row r="21" spans="1:8" ht="12.75" customHeight="1">
      <c r="A21" s="8" t="s">
        <v>53</v>
      </c>
      <c r="B21" s="23">
        <f t="shared" si="3"/>
        <v>5</v>
      </c>
      <c r="C21" s="11">
        <v>0</v>
      </c>
      <c r="D21" s="11">
        <v>0</v>
      </c>
      <c r="E21" s="11">
        <v>4</v>
      </c>
      <c r="F21" s="11">
        <v>0</v>
      </c>
      <c r="G21" s="11">
        <v>0</v>
      </c>
      <c r="H21" s="11">
        <v>1</v>
      </c>
    </row>
    <row r="22" spans="1:8" ht="12.75" customHeight="1">
      <c r="A22" s="8" t="s">
        <v>31</v>
      </c>
      <c r="B22" s="23">
        <f t="shared" si="3"/>
        <v>4</v>
      </c>
      <c r="C22" s="11">
        <v>0</v>
      </c>
      <c r="D22" s="11">
        <v>0</v>
      </c>
      <c r="E22" s="11">
        <v>4</v>
      </c>
      <c r="F22" s="11">
        <v>0</v>
      </c>
      <c r="G22" s="11">
        <v>0</v>
      </c>
      <c r="H22" s="11">
        <v>0</v>
      </c>
    </row>
    <row r="23" spans="1:8" ht="12.75" customHeight="1">
      <c r="A23" s="8" t="s">
        <v>98</v>
      </c>
      <c r="B23" s="23">
        <f t="shared" si="3"/>
        <v>1</v>
      </c>
      <c r="C23" s="11">
        <v>0</v>
      </c>
      <c r="D23" s="11">
        <v>0</v>
      </c>
      <c r="E23" s="11">
        <v>1</v>
      </c>
      <c r="F23" s="11">
        <v>0</v>
      </c>
      <c r="G23" s="11">
        <v>0</v>
      </c>
      <c r="H23" s="11">
        <v>0</v>
      </c>
    </row>
    <row r="24" spans="1:8" ht="12.75" customHeight="1">
      <c r="A24" s="8" t="s">
        <v>81</v>
      </c>
      <c r="B24" s="23">
        <f t="shared" si="3"/>
        <v>6</v>
      </c>
      <c r="C24" s="11">
        <v>0</v>
      </c>
      <c r="D24" s="11">
        <v>0</v>
      </c>
      <c r="E24" s="11">
        <v>6</v>
      </c>
      <c r="F24" s="11">
        <v>0</v>
      </c>
      <c r="G24" s="11">
        <v>0</v>
      </c>
      <c r="H24" s="11">
        <v>0</v>
      </c>
    </row>
    <row r="25" spans="1:8" ht="12.75" customHeight="1">
      <c r="A25" s="8" t="s">
        <v>56</v>
      </c>
      <c r="B25" s="23">
        <f t="shared" si="3"/>
        <v>11</v>
      </c>
      <c r="C25" s="11">
        <v>0</v>
      </c>
      <c r="D25" s="11">
        <v>0</v>
      </c>
      <c r="E25" s="11">
        <v>9</v>
      </c>
      <c r="F25" s="11">
        <v>0</v>
      </c>
      <c r="G25" s="11">
        <v>1</v>
      </c>
      <c r="H25" s="11">
        <v>1</v>
      </c>
    </row>
    <row r="26" spans="1:8" ht="12.75" customHeight="1">
      <c r="A26" s="8" t="s">
        <v>60</v>
      </c>
      <c r="B26" s="23">
        <f t="shared" si="3"/>
        <v>1</v>
      </c>
      <c r="C26" s="11">
        <v>0</v>
      </c>
      <c r="D26" s="11">
        <v>0</v>
      </c>
      <c r="E26" s="11">
        <v>1</v>
      </c>
      <c r="F26" s="11">
        <v>0</v>
      </c>
      <c r="G26" s="11">
        <v>0</v>
      </c>
      <c r="H26" s="11">
        <v>0</v>
      </c>
    </row>
    <row r="27" spans="1:8" ht="12.75" customHeight="1">
      <c r="A27" s="8" t="s">
        <v>75</v>
      </c>
      <c r="B27" s="23">
        <f t="shared" si="3"/>
        <v>10</v>
      </c>
      <c r="C27" s="11">
        <v>0</v>
      </c>
      <c r="D27" s="11">
        <v>0</v>
      </c>
      <c r="E27" s="11">
        <v>10</v>
      </c>
      <c r="F27" s="11">
        <v>0</v>
      </c>
      <c r="G27" s="11">
        <v>0</v>
      </c>
      <c r="H27" s="11">
        <v>0</v>
      </c>
    </row>
    <row r="28" spans="1:8" ht="12.75" customHeight="1">
      <c r="A28" s="8" t="s">
        <v>52</v>
      </c>
      <c r="B28" s="23">
        <f t="shared" si="3"/>
        <v>7</v>
      </c>
      <c r="C28" s="11">
        <v>0</v>
      </c>
      <c r="D28" s="11">
        <v>0</v>
      </c>
      <c r="E28" s="11">
        <v>6</v>
      </c>
      <c r="F28" s="11">
        <v>0</v>
      </c>
      <c r="G28" s="11">
        <v>0</v>
      </c>
      <c r="H28" s="11">
        <v>1</v>
      </c>
    </row>
    <row r="29" spans="1:8" ht="12.75" customHeight="1">
      <c r="A29" s="8" t="s">
        <v>85</v>
      </c>
      <c r="B29" s="23">
        <f t="shared" si="3"/>
        <v>5</v>
      </c>
      <c r="C29" s="11">
        <v>0</v>
      </c>
      <c r="D29" s="11">
        <v>0</v>
      </c>
      <c r="E29" s="11">
        <v>5</v>
      </c>
      <c r="F29" s="11">
        <v>0</v>
      </c>
      <c r="G29" s="11">
        <v>0</v>
      </c>
      <c r="H29" s="11">
        <v>0</v>
      </c>
    </row>
    <row r="30" ht="12.75" customHeight="1">
      <c r="B30" s="19"/>
    </row>
    <row r="31" spans="1:8" ht="12.75" customHeight="1">
      <c r="A31" s="8" t="s">
        <v>43</v>
      </c>
      <c r="B31" s="23">
        <f aca="true" t="shared" si="4" ref="B31:B48">SUM(C31:H31)</f>
        <v>4</v>
      </c>
      <c r="C31" s="11">
        <v>0</v>
      </c>
      <c r="D31" s="11">
        <v>0</v>
      </c>
      <c r="E31" s="11">
        <v>4</v>
      </c>
      <c r="F31" s="11">
        <v>0</v>
      </c>
      <c r="G31" s="11">
        <v>0</v>
      </c>
      <c r="H31" s="11">
        <v>0</v>
      </c>
    </row>
    <row r="32" spans="1:8" ht="12.75" customHeight="1">
      <c r="A32" s="8" t="s">
        <v>41</v>
      </c>
      <c r="B32" s="23">
        <f t="shared" si="4"/>
        <v>15</v>
      </c>
      <c r="C32" s="11">
        <v>0</v>
      </c>
      <c r="D32" s="11">
        <v>0</v>
      </c>
      <c r="E32" s="11">
        <v>14</v>
      </c>
      <c r="F32" s="11">
        <v>0</v>
      </c>
      <c r="G32" s="11">
        <v>1</v>
      </c>
      <c r="H32" s="11">
        <v>0</v>
      </c>
    </row>
    <row r="33" spans="1:8" ht="12.75" customHeight="1">
      <c r="A33" s="8" t="s">
        <v>79</v>
      </c>
      <c r="B33" s="23">
        <f t="shared" si="4"/>
        <v>5</v>
      </c>
      <c r="C33" s="11">
        <v>0</v>
      </c>
      <c r="D33" s="11">
        <v>0</v>
      </c>
      <c r="E33" s="11">
        <v>5</v>
      </c>
      <c r="F33" s="11">
        <v>0</v>
      </c>
      <c r="G33" s="11">
        <v>0</v>
      </c>
      <c r="H33" s="11">
        <v>0</v>
      </c>
    </row>
    <row r="34" spans="1:8" ht="12.75" customHeight="1">
      <c r="A34" s="8" t="s">
        <v>92</v>
      </c>
      <c r="B34" s="23">
        <f t="shared" si="4"/>
        <v>2</v>
      </c>
      <c r="C34" s="11">
        <v>0</v>
      </c>
      <c r="D34" s="11">
        <v>0</v>
      </c>
      <c r="E34" s="11">
        <v>2</v>
      </c>
      <c r="F34" s="11">
        <v>0</v>
      </c>
      <c r="G34" s="11">
        <v>0</v>
      </c>
      <c r="H34" s="11">
        <v>0</v>
      </c>
    </row>
    <row r="35" spans="1:8" ht="12.75" customHeight="1">
      <c r="A35" s="8" t="s">
        <v>22</v>
      </c>
      <c r="B35" s="23">
        <f t="shared" si="4"/>
        <v>5</v>
      </c>
      <c r="C35" s="11">
        <v>0</v>
      </c>
      <c r="D35" s="11">
        <v>0</v>
      </c>
      <c r="E35" s="11">
        <v>5</v>
      </c>
      <c r="F35" s="11">
        <v>0</v>
      </c>
      <c r="G35" s="11">
        <v>0</v>
      </c>
      <c r="H35" s="11">
        <v>0</v>
      </c>
    </row>
    <row r="36" spans="1:8" ht="12.75" customHeight="1">
      <c r="A36" s="8" t="s">
        <v>64</v>
      </c>
      <c r="B36" s="23">
        <f t="shared" si="4"/>
        <v>2</v>
      </c>
      <c r="C36" s="11">
        <v>0</v>
      </c>
      <c r="D36" s="11">
        <v>0</v>
      </c>
      <c r="E36" s="11">
        <v>2</v>
      </c>
      <c r="F36" s="11">
        <v>0</v>
      </c>
      <c r="G36" s="11">
        <v>0</v>
      </c>
      <c r="H36" s="11">
        <v>0</v>
      </c>
    </row>
    <row r="37" spans="1:8" ht="12.75" customHeight="1">
      <c r="A37" s="8" t="s">
        <v>47</v>
      </c>
      <c r="B37" s="23">
        <f t="shared" si="4"/>
        <v>5</v>
      </c>
      <c r="C37" s="11">
        <v>0</v>
      </c>
      <c r="D37" s="11">
        <v>0</v>
      </c>
      <c r="E37" s="11">
        <v>5</v>
      </c>
      <c r="F37" s="11">
        <v>0</v>
      </c>
      <c r="G37" s="11">
        <v>0</v>
      </c>
      <c r="H37" s="11">
        <v>0</v>
      </c>
    </row>
    <row r="38" spans="1:8" ht="12.75" customHeight="1">
      <c r="A38" s="8" t="s">
        <v>86</v>
      </c>
      <c r="B38" s="23">
        <f t="shared" si="4"/>
        <v>11</v>
      </c>
      <c r="C38" s="11">
        <v>0</v>
      </c>
      <c r="D38" s="11">
        <v>0</v>
      </c>
      <c r="E38" s="11">
        <v>10</v>
      </c>
      <c r="F38" s="11">
        <v>0</v>
      </c>
      <c r="G38" s="11">
        <v>0</v>
      </c>
      <c r="H38" s="11">
        <v>1</v>
      </c>
    </row>
    <row r="39" spans="1:8" ht="12.75" customHeight="1">
      <c r="A39" s="8" t="s">
        <v>20</v>
      </c>
      <c r="B39" s="23">
        <f t="shared" si="4"/>
        <v>7</v>
      </c>
      <c r="C39" s="11">
        <v>0</v>
      </c>
      <c r="D39" s="11">
        <v>0</v>
      </c>
      <c r="E39" s="11">
        <v>7</v>
      </c>
      <c r="F39" s="11">
        <v>0</v>
      </c>
      <c r="G39" s="11">
        <v>0</v>
      </c>
      <c r="H39" s="11">
        <v>0</v>
      </c>
    </row>
    <row r="40" spans="1:8" ht="12.75" customHeight="1">
      <c r="A40" s="8" t="s">
        <v>37</v>
      </c>
      <c r="B40" s="23">
        <f t="shared" si="4"/>
        <v>11</v>
      </c>
      <c r="C40" s="11">
        <v>0</v>
      </c>
      <c r="D40" s="11">
        <v>0</v>
      </c>
      <c r="E40" s="11">
        <v>11</v>
      </c>
      <c r="F40" s="11">
        <v>0</v>
      </c>
      <c r="G40" s="11">
        <v>0</v>
      </c>
      <c r="H40" s="11">
        <v>0</v>
      </c>
    </row>
    <row r="41" spans="1:8" ht="12.75" customHeight="1">
      <c r="A41" s="8" t="s">
        <v>18</v>
      </c>
      <c r="B41" s="23">
        <f t="shared" si="4"/>
        <v>1</v>
      </c>
      <c r="C41" s="11">
        <v>0</v>
      </c>
      <c r="D41" s="11">
        <v>0</v>
      </c>
      <c r="E41" s="11">
        <v>1</v>
      </c>
      <c r="F41" s="11">
        <v>0</v>
      </c>
      <c r="G41" s="11">
        <v>0</v>
      </c>
      <c r="H41" s="11">
        <v>0</v>
      </c>
    </row>
    <row r="42" spans="1:8" ht="12.75" customHeight="1">
      <c r="A42" s="8" t="s">
        <v>93</v>
      </c>
      <c r="B42" s="23">
        <f t="shared" si="4"/>
        <v>7</v>
      </c>
      <c r="C42" s="11">
        <v>0</v>
      </c>
      <c r="D42" s="11">
        <v>0</v>
      </c>
      <c r="E42" s="11">
        <v>7</v>
      </c>
      <c r="F42" s="11">
        <v>0</v>
      </c>
      <c r="G42" s="11">
        <v>0</v>
      </c>
      <c r="H42" s="11">
        <v>0</v>
      </c>
    </row>
    <row r="43" spans="1:8" ht="12.75" customHeight="1">
      <c r="A43" s="8" t="s">
        <v>65</v>
      </c>
      <c r="B43" s="23">
        <f t="shared" si="4"/>
        <v>5</v>
      </c>
      <c r="C43" s="11">
        <v>0</v>
      </c>
      <c r="D43" s="11">
        <v>0</v>
      </c>
      <c r="E43" s="11">
        <v>5</v>
      </c>
      <c r="F43" s="11">
        <v>0</v>
      </c>
      <c r="G43" s="11">
        <v>0</v>
      </c>
      <c r="H43" s="11">
        <v>0</v>
      </c>
    </row>
    <row r="44" spans="1:8" ht="12.75" customHeight="1">
      <c r="A44" s="8" t="s">
        <v>62</v>
      </c>
      <c r="B44" s="23">
        <f t="shared" si="4"/>
        <v>2</v>
      </c>
      <c r="C44" s="11">
        <v>0</v>
      </c>
      <c r="D44" s="11">
        <v>0</v>
      </c>
      <c r="E44" s="11">
        <v>2</v>
      </c>
      <c r="F44" s="11">
        <v>0</v>
      </c>
      <c r="G44" s="11">
        <v>0</v>
      </c>
      <c r="H44" s="11">
        <v>0</v>
      </c>
    </row>
    <row r="45" spans="1:8" ht="12.75" customHeight="1">
      <c r="A45" s="8" t="s">
        <v>96</v>
      </c>
      <c r="B45" s="23">
        <f t="shared" si="4"/>
        <v>1</v>
      </c>
      <c r="C45" s="11">
        <v>0</v>
      </c>
      <c r="D45" s="11">
        <v>0</v>
      </c>
      <c r="E45" s="11">
        <v>1</v>
      </c>
      <c r="F45" s="11">
        <v>0</v>
      </c>
      <c r="G45" s="11">
        <v>0</v>
      </c>
      <c r="H45" s="11">
        <v>0</v>
      </c>
    </row>
    <row r="46" spans="1:8" ht="12.75" customHeight="1">
      <c r="A46" s="8" t="s">
        <v>40</v>
      </c>
      <c r="B46" s="23">
        <f t="shared" si="4"/>
        <v>3</v>
      </c>
      <c r="C46" s="11">
        <v>0</v>
      </c>
      <c r="D46" s="11">
        <v>0</v>
      </c>
      <c r="E46" s="11">
        <v>3</v>
      </c>
      <c r="F46" s="11">
        <v>0</v>
      </c>
      <c r="G46" s="11">
        <v>0</v>
      </c>
      <c r="H46" s="11">
        <v>0</v>
      </c>
    </row>
    <row r="47" spans="1:8" ht="12.75" customHeight="1">
      <c r="A47" s="8" t="s">
        <v>76</v>
      </c>
      <c r="B47" s="23">
        <f t="shared" si="4"/>
        <v>26</v>
      </c>
      <c r="C47" s="11">
        <v>0</v>
      </c>
      <c r="D47" s="11">
        <v>0</v>
      </c>
      <c r="E47" s="11">
        <v>23</v>
      </c>
      <c r="F47" s="11">
        <v>0</v>
      </c>
      <c r="G47" s="11">
        <v>0</v>
      </c>
      <c r="H47" s="11">
        <v>3</v>
      </c>
    </row>
    <row r="48" spans="1:8" ht="12.75" customHeight="1">
      <c r="A48" s="8" t="s">
        <v>57</v>
      </c>
      <c r="B48" s="23">
        <f t="shared" si="4"/>
        <v>2</v>
      </c>
      <c r="C48" s="11">
        <v>0</v>
      </c>
      <c r="D48" s="11">
        <v>0</v>
      </c>
      <c r="E48" s="11">
        <v>2</v>
      </c>
      <c r="F48" s="11">
        <v>0</v>
      </c>
      <c r="G48" s="11">
        <v>0</v>
      </c>
      <c r="H48" s="11">
        <v>0</v>
      </c>
    </row>
    <row r="49" ht="12.75" customHeight="1">
      <c r="B49" s="19"/>
    </row>
    <row r="50" spans="1:8" ht="12.75" customHeight="1">
      <c r="A50" s="13" t="s">
        <v>103</v>
      </c>
      <c r="B50" s="22">
        <f aca="true" t="shared" si="5" ref="B50:H50">SUM(B52:B65)</f>
        <v>117</v>
      </c>
      <c r="C50" s="13">
        <f t="shared" si="5"/>
        <v>0</v>
      </c>
      <c r="D50" s="13">
        <f t="shared" si="5"/>
        <v>0</v>
      </c>
      <c r="E50" s="13">
        <f t="shared" si="5"/>
        <v>114</v>
      </c>
      <c r="F50" s="13">
        <f t="shared" si="5"/>
        <v>0</v>
      </c>
      <c r="G50" s="13">
        <f t="shared" si="5"/>
        <v>1</v>
      </c>
      <c r="H50" s="13">
        <f t="shared" si="5"/>
        <v>2</v>
      </c>
    </row>
    <row r="51" spans="2:8" ht="12.75" customHeight="1">
      <c r="B51" s="23"/>
      <c r="C51" s="11"/>
      <c r="D51" s="11"/>
      <c r="E51" s="11"/>
      <c r="F51" s="11"/>
      <c r="G51" s="11"/>
      <c r="H51" s="11"/>
    </row>
    <row r="52" spans="1:8" ht="12.75" customHeight="1">
      <c r="A52" s="8" t="s">
        <v>32</v>
      </c>
      <c r="B52" s="23">
        <f aca="true" t="shared" si="6" ref="B52:B65">SUM(C52:H52)</f>
        <v>43</v>
      </c>
      <c r="C52" s="11">
        <v>0</v>
      </c>
      <c r="D52" s="11">
        <v>0</v>
      </c>
      <c r="E52" s="11">
        <v>42</v>
      </c>
      <c r="F52" s="11">
        <v>0</v>
      </c>
      <c r="G52" s="11">
        <v>1</v>
      </c>
      <c r="H52" s="11">
        <v>0</v>
      </c>
    </row>
    <row r="53" spans="1:8" ht="12.75" customHeight="1">
      <c r="A53" s="8" t="s">
        <v>84</v>
      </c>
      <c r="B53" s="23">
        <f t="shared" si="6"/>
        <v>11</v>
      </c>
      <c r="C53" s="11">
        <v>0</v>
      </c>
      <c r="D53" s="11">
        <v>0</v>
      </c>
      <c r="E53" s="11">
        <v>10</v>
      </c>
      <c r="F53" s="11">
        <v>0</v>
      </c>
      <c r="G53" s="11">
        <v>0</v>
      </c>
      <c r="H53" s="11">
        <v>1</v>
      </c>
    </row>
    <row r="54" spans="1:8" ht="12.75" customHeight="1">
      <c r="A54" s="8" t="s">
        <v>49</v>
      </c>
      <c r="B54" s="23">
        <f t="shared" si="6"/>
        <v>9</v>
      </c>
      <c r="C54" s="11">
        <v>0</v>
      </c>
      <c r="D54" s="11">
        <v>0</v>
      </c>
      <c r="E54" s="11">
        <v>9</v>
      </c>
      <c r="F54" s="11">
        <v>0</v>
      </c>
      <c r="G54" s="11">
        <v>0</v>
      </c>
      <c r="H54" s="11">
        <v>0</v>
      </c>
    </row>
    <row r="55" spans="1:8" ht="12.75" customHeight="1">
      <c r="A55" s="8" t="s">
        <v>82</v>
      </c>
      <c r="B55" s="23">
        <f t="shared" si="6"/>
        <v>1</v>
      </c>
      <c r="C55" s="11">
        <v>0</v>
      </c>
      <c r="D55" s="11">
        <v>0</v>
      </c>
      <c r="E55" s="11">
        <v>1</v>
      </c>
      <c r="F55" s="11">
        <v>0</v>
      </c>
      <c r="G55" s="11">
        <v>0</v>
      </c>
      <c r="H55" s="11">
        <v>0</v>
      </c>
    </row>
    <row r="56" spans="1:8" ht="12.75" customHeight="1">
      <c r="A56" s="8" t="s">
        <v>23</v>
      </c>
      <c r="B56" s="23">
        <f t="shared" si="6"/>
        <v>2</v>
      </c>
      <c r="C56" s="11">
        <v>0</v>
      </c>
      <c r="D56" s="11">
        <v>0</v>
      </c>
      <c r="E56" s="11">
        <v>2</v>
      </c>
      <c r="F56" s="11">
        <v>0</v>
      </c>
      <c r="G56" s="11">
        <v>0</v>
      </c>
      <c r="H56" s="11">
        <v>0</v>
      </c>
    </row>
    <row r="57" spans="1:8" ht="12.75" customHeight="1">
      <c r="A57" s="8" t="s">
        <v>67</v>
      </c>
      <c r="B57" s="23">
        <f t="shared" si="6"/>
        <v>7</v>
      </c>
      <c r="C57" s="11">
        <v>0</v>
      </c>
      <c r="D57" s="11">
        <v>0</v>
      </c>
      <c r="E57" s="11">
        <v>7</v>
      </c>
      <c r="F57" s="11">
        <v>0</v>
      </c>
      <c r="G57" s="11">
        <v>0</v>
      </c>
      <c r="H57" s="11">
        <v>0</v>
      </c>
    </row>
    <row r="58" spans="1:8" ht="12.75" customHeight="1">
      <c r="A58" s="8" t="s">
        <v>72</v>
      </c>
      <c r="B58" s="23">
        <f t="shared" si="6"/>
        <v>8</v>
      </c>
      <c r="C58" s="11">
        <v>0</v>
      </c>
      <c r="D58" s="11">
        <v>0</v>
      </c>
      <c r="E58" s="11">
        <v>7</v>
      </c>
      <c r="F58" s="11">
        <v>0</v>
      </c>
      <c r="G58" s="11">
        <v>0</v>
      </c>
      <c r="H58" s="11">
        <v>1</v>
      </c>
    </row>
    <row r="59" spans="1:8" ht="12.75" customHeight="1">
      <c r="A59" s="8" t="s">
        <v>77</v>
      </c>
      <c r="B59" s="23">
        <f t="shared" si="6"/>
        <v>1</v>
      </c>
      <c r="C59" s="11">
        <v>0</v>
      </c>
      <c r="D59" s="11">
        <v>0</v>
      </c>
      <c r="E59" s="11">
        <v>1</v>
      </c>
      <c r="F59" s="11">
        <v>0</v>
      </c>
      <c r="G59" s="11">
        <v>0</v>
      </c>
      <c r="H59" s="11">
        <v>0</v>
      </c>
    </row>
    <row r="60" spans="1:8" ht="12.75" customHeight="1">
      <c r="A60" s="8" t="s">
        <v>70</v>
      </c>
      <c r="B60" s="23">
        <f t="shared" si="6"/>
        <v>2</v>
      </c>
      <c r="C60" s="11">
        <v>0</v>
      </c>
      <c r="D60" s="11">
        <v>0</v>
      </c>
      <c r="E60" s="11">
        <v>2</v>
      </c>
      <c r="F60" s="11">
        <v>0</v>
      </c>
      <c r="G60" s="11">
        <v>0</v>
      </c>
      <c r="H60" s="11">
        <v>0</v>
      </c>
    </row>
    <row r="61" spans="1:8" ht="12.75" customHeight="1">
      <c r="A61" s="8" t="s">
        <v>80</v>
      </c>
      <c r="B61" s="23">
        <f t="shared" si="6"/>
        <v>18</v>
      </c>
      <c r="C61" s="11">
        <v>0</v>
      </c>
      <c r="D61" s="11">
        <v>0</v>
      </c>
      <c r="E61" s="11">
        <v>18</v>
      </c>
      <c r="F61" s="11">
        <v>0</v>
      </c>
      <c r="G61" s="11">
        <v>0</v>
      </c>
      <c r="H61" s="11">
        <v>0</v>
      </c>
    </row>
    <row r="62" spans="1:8" ht="12.75" customHeight="1">
      <c r="A62" s="8" t="s">
        <v>21</v>
      </c>
      <c r="B62" s="23">
        <f t="shared" si="6"/>
        <v>3</v>
      </c>
      <c r="C62" s="11">
        <v>0</v>
      </c>
      <c r="D62" s="11">
        <v>0</v>
      </c>
      <c r="E62" s="11">
        <v>3</v>
      </c>
      <c r="F62" s="11">
        <v>0</v>
      </c>
      <c r="G62" s="11">
        <v>0</v>
      </c>
      <c r="H62" s="11">
        <v>0</v>
      </c>
    </row>
    <row r="63" spans="1:8" ht="12.75" customHeight="1">
      <c r="A63" s="8" t="s">
        <v>97</v>
      </c>
      <c r="B63" s="23">
        <f t="shared" si="6"/>
        <v>1</v>
      </c>
      <c r="C63" s="11">
        <v>0</v>
      </c>
      <c r="D63" s="11">
        <v>0</v>
      </c>
      <c r="E63" s="11">
        <v>1</v>
      </c>
      <c r="F63" s="11">
        <v>0</v>
      </c>
      <c r="G63" s="11">
        <v>0</v>
      </c>
      <c r="H63" s="11">
        <v>0</v>
      </c>
    </row>
    <row r="64" spans="1:8" ht="12.75" customHeight="1">
      <c r="A64" s="8" t="s">
        <v>59</v>
      </c>
      <c r="B64" s="23">
        <f t="shared" si="6"/>
        <v>5</v>
      </c>
      <c r="C64" s="11">
        <v>0</v>
      </c>
      <c r="D64" s="11">
        <v>0</v>
      </c>
      <c r="E64" s="11">
        <v>5</v>
      </c>
      <c r="F64" s="11">
        <v>0</v>
      </c>
      <c r="G64" s="11">
        <v>0</v>
      </c>
      <c r="H64" s="11">
        <v>0</v>
      </c>
    </row>
    <row r="65" spans="1:8" ht="12.75" customHeight="1">
      <c r="A65" s="8" t="s">
        <v>51</v>
      </c>
      <c r="B65" s="23">
        <f t="shared" si="6"/>
        <v>6</v>
      </c>
      <c r="C65" s="11">
        <v>0</v>
      </c>
      <c r="D65" s="11">
        <v>0</v>
      </c>
      <c r="E65" s="11">
        <v>6</v>
      </c>
      <c r="F65" s="11">
        <v>0</v>
      </c>
      <c r="G65" s="11">
        <v>0</v>
      </c>
      <c r="H65" s="11">
        <v>0</v>
      </c>
    </row>
    <row r="66" spans="2:8" ht="12.75" customHeight="1">
      <c r="B66" s="11"/>
      <c r="C66" s="11"/>
      <c r="D66" s="11"/>
      <c r="E66" s="11"/>
      <c r="F66" s="11"/>
      <c r="G66" s="11"/>
      <c r="H66" s="11"/>
    </row>
    <row r="67" spans="2:8" ht="12.75" customHeight="1">
      <c r="B67" s="11"/>
      <c r="C67" s="11"/>
      <c r="D67" s="11"/>
      <c r="E67" s="11"/>
      <c r="F67" s="11"/>
      <c r="G67" s="11"/>
      <c r="H67" s="11"/>
    </row>
    <row r="68" spans="2:8" ht="12.75" customHeight="1">
      <c r="B68" s="11"/>
      <c r="C68" s="11"/>
      <c r="D68" s="11"/>
      <c r="E68" s="11"/>
      <c r="F68" s="11"/>
      <c r="G68" s="11"/>
      <c r="H68" s="11"/>
    </row>
    <row r="69" spans="1:8" ht="12.75" customHeight="1" thickBot="1">
      <c r="A69" s="14" t="s">
        <v>332</v>
      </c>
      <c r="B69" s="11"/>
      <c r="C69" s="11"/>
      <c r="D69" s="11"/>
      <c r="E69" s="11"/>
      <c r="F69" s="11"/>
      <c r="G69" s="11"/>
      <c r="H69" s="11"/>
    </row>
    <row r="70" spans="1:8" ht="12.75" customHeight="1">
      <c r="A70" s="9"/>
      <c r="B70" s="17"/>
      <c r="C70" s="9"/>
      <c r="D70" s="9"/>
      <c r="E70" s="9"/>
      <c r="F70" s="9"/>
      <c r="G70" s="9"/>
      <c r="H70" s="9"/>
    </row>
    <row r="71" spans="1:8" ht="12.75" customHeight="1" thickBot="1">
      <c r="A71" s="12"/>
      <c r="B71" s="18" t="s">
        <v>4</v>
      </c>
      <c r="C71" s="46" t="s">
        <v>133</v>
      </c>
      <c r="D71" s="46"/>
      <c r="E71" s="46"/>
      <c r="F71" s="46"/>
      <c r="G71" s="46"/>
      <c r="H71" s="46"/>
    </row>
    <row r="72" spans="1:8" ht="12.75" customHeight="1">
      <c r="A72" s="12" t="s">
        <v>3</v>
      </c>
      <c r="B72" s="19"/>
      <c r="C72" s="12" t="s">
        <v>127</v>
      </c>
      <c r="D72" s="12" t="s">
        <v>127</v>
      </c>
      <c r="E72" s="12" t="s">
        <v>127</v>
      </c>
      <c r="F72" s="12" t="s">
        <v>124</v>
      </c>
      <c r="G72" s="12" t="s">
        <v>131</v>
      </c>
      <c r="H72" s="12" t="s">
        <v>125</v>
      </c>
    </row>
    <row r="73" spans="2:8" ht="12.75" customHeight="1">
      <c r="B73" s="19"/>
      <c r="C73" s="12" t="s">
        <v>128</v>
      </c>
      <c r="D73" s="12" t="s">
        <v>129</v>
      </c>
      <c r="E73" s="12" t="s">
        <v>130</v>
      </c>
      <c r="F73" s="12"/>
      <c r="G73" s="12" t="s">
        <v>132</v>
      </c>
      <c r="H73" s="12"/>
    </row>
    <row r="74" spans="1:8" ht="12.75" customHeight="1" thickBot="1">
      <c r="A74" s="10"/>
      <c r="B74" s="20"/>
      <c r="C74" s="10"/>
      <c r="D74" s="10"/>
      <c r="E74" s="10"/>
      <c r="F74" s="10"/>
      <c r="G74" s="10"/>
      <c r="H74" s="10"/>
    </row>
    <row r="75" spans="2:8" ht="12.75" customHeight="1">
      <c r="B75" s="23"/>
      <c r="C75" s="11"/>
      <c r="D75" s="11"/>
      <c r="E75" s="11"/>
      <c r="F75" s="11"/>
      <c r="G75" s="11"/>
      <c r="H75" s="11"/>
    </row>
    <row r="76" spans="1:8" ht="12.75" customHeight="1">
      <c r="A76" s="13" t="s">
        <v>104</v>
      </c>
      <c r="B76" s="22">
        <f aca="true" t="shared" si="7" ref="B76:H76">SUM(B78:B83)</f>
        <v>49</v>
      </c>
      <c r="C76" s="13">
        <f t="shared" si="7"/>
        <v>0</v>
      </c>
      <c r="D76" s="13">
        <f t="shared" si="7"/>
        <v>0</v>
      </c>
      <c r="E76" s="13">
        <f t="shared" si="7"/>
        <v>48</v>
      </c>
      <c r="F76" s="13">
        <f t="shared" si="7"/>
        <v>0</v>
      </c>
      <c r="G76" s="13">
        <f t="shared" si="7"/>
        <v>0</v>
      </c>
      <c r="H76" s="13">
        <f t="shared" si="7"/>
        <v>1</v>
      </c>
    </row>
    <row r="77" spans="2:8" ht="12.75" customHeight="1">
      <c r="B77" s="23"/>
      <c r="C77" s="11"/>
      <c r="D77" s="11"/>
      <c r="E77" s="11"/>
      <c r="F77" s="11"/>
      <c r="G77" s="11"/>
      <c r="H77" s="11"/>
    </row>
    <row r="78" spans="1:8" ht="12.75" customHeight="1">
      <c r="A78" s="8" t="s">
        <v>33</v>
      </c>
      <c r="B78" s="23">
        <f aca="true" t="shared" si="8" ref="B78:B83">SUM(C78:H78)</f>
        <v>24</v>
      </c>
      <c r="C78" s="11">
        <v>0</v>
      </c>
      <c r="D78" s="11">
        <v>0</v>
      </c>
      <c r="E78" s="11">
        <v>23</v>
      </c>
      <c r="F78" s="11">
        <v>0</v>
      </c>
      <c r="G78" s="11">
        <v>0</v>
      </c>
      <c r="H78" s="11">
        <v>1</v>
      </c>
    </row>
    <row r="79" spans="1:8" ht="12.75" customHeight="1">
      <c r="A79" s="8" t="s">
        <v>73</v>
      </c>
      <c r="B79" s="23">
        <f t="shared" si="8"/>
        <v>1</v>
      </c>
      <c r="C79" s="11">
        <v>0</v>
      </c>
      <c r="D79" s="11">
        <v>0</v>
      </c>
      <c r="E79" s="11">
        <v>1</v>
      </c>
      <c r="F79" s="11">
        <v>0</v>
      </c>
      <c r="G79" s="11">
        <v>0</v>
      </c>
      <c r="H79" s="11">
        <v>0</v>
      </c>
    </row>
    <row r="80" spans="1:8" ht="12.75" customHeight="1">
      <c r="A80" s="8" t="s">
        <v>55</v>
      </c>
      <c r="B80" s="23">
        <f t="shared" si="8"/>
        <v>9</v>
      </c>
      <c r="C80" s="11">
        <v>0</v>
      </c>
      <c r="D80" s="11">
        <v>0</v>
      </c>
      <c r="E80" s="11">
        <v>9</v>
      </c>
      <c r="F80" s="11">
        <v>0</v>
      </c>
      <c r="G80" s="11">
        <v>0</v>
      </c>
      <c r="H80" s="11">
        <v>0</v>
      </c>
    </row>
    <row r="81" spans="1:8" ht="12.75" customHeight="1">
      <c r="A81" s="8" t="s">
        <v>95</v>
      </c>
      <c r="B81" s="23">
        <f t="shared" si="8"/>
        <v>6</v>
      </c>
      <c r="C81" s="11">
        <v>0</v>
      </c>
      <c r="D81" s="11">
        <v>0</v>
      </c>
      <c r="E81" s="11">
        <v>6</v>
      </c>
      <c r="F81" s="11">
        <v>0</v>
      </c>
      <c r="G81" s="11">
        <v>0</v>
      </c>
      <c r="H81" s="11">
        <v>0</v>
      </c>
    </row>
    <row r="82" spans="1:8" ht="12.75" customHeight="1">
      <c r="A82" s="8" t="s">
        <v>69</v>
      </c>
      <c r="B82" s="23">
        <f t="shared" si="8"/>
        <v>1</v>
      </c>
      <c r="C82" s="11">
        <v>0</v>
      </c>
      <c r="D82" s="11">
        <v>0</v>
      </c>
      <c r="E82" s="11">
        <v>1</v>
      </c>
      <c r="F82" s="11">
        <v>0</v>
      </c>
      <c r="G82" s="11">
        <v>0</v>
      </c>
      <c r="H82" s="11">
        <v>0</v>
      </c>
    </row>
    <row r="83" spans="1:8" ht="12.75" customHeight="1">
      <c r="A83" s="8" t="s">
        <v>42</v>
      </c>
      <c r="B83" s="23">
        <f t="shared" si="8"/>
        <v>8</v>
      </c>
      <c r="C83" s="11">
        <v>0</v>
      </c>
      <c r="D83" s="11">
        <v>0</v>
      </c>
      <c r="E83" s="11">
        <v>8</v>
      </c>
      <c r="F83" s="11">
        <v>0</v>
      </c>
      <c r="G83" s="11">
        <v>0</v>
      </c>
      <c r="H83" s="11">
        <v>0</v>
      </c>
    </row>
    <row r="84" ht="12.75" customHeight="1">
      <c r="B84" s="19"/>
    </row>
    <row r="85" spans="1:8" ht="12.75" customHeight="1">
      <c r="A85" s="13" t="s">
        <v>105</v>
      </c>
      <c r="B85" s="22">
        <f aca="true" t="shared" si="9" ref="B85:H85">SUM(B87:B93)</f>
        <v>46</v>
      </c>
      <c r="C85" s="13">
        <f t="shared" si="9"/>
        <v>0</v>
      </c>
      <c r="D85" s="13">
        <f t="shared" si="9"/>
        <v>0</v>
      </c>
      <c r="E85" s="13">
        <f t="shared" si="9"/>
        <v>45</v>
      </c>
      <c r="F85" s="13">
        <f t="shared" si="9"/>
        <v>0</v>
      </c>
      <c r="G85" s="13">
        <f t="shared" si="9"/>
        <v>0</v>
      </c>
      <c r="H85" s="13">
        <f t="shared" si="9"/>
        <v>1</v>
      </c>
    </row>
    <row r="86" spans="2:8" ht="12.75" customHeight="1">
      <c r="B86" s="23"/>
      <c r="C86" s="11"/>
      <c r="D86" s="11"/>
      <c r="E86" s="11"/>
      <c r="F86" s="11"/>
      <c r="G86" s="11"/>
      <c r="H86" s="11"/>
    </row>
    <row r="87" spans="1:8" ht="12.75" customHeight="1">
      <c r="A87" s="8" t="s">
        <v>34</v>
      </c>
      <c r="B87" s="23">
        <f aca="true" t="shared" si="10" ref="B87:B93">SUM(C87:H87)</f>
        <v>21</v>
      </c>
      <c r="C87" s="11">
        <v>0</v>
      </c>
      <c r="D87" s="11">
        <v>0</v>
      </c>
      <c r="E87" s="11">
        <v>20</v>
      </c>
      <c r="F87" s="11">
        <v>0</v>
      </c>
      <c r="G87" s="11">
        <v>0</v>
      </c>
      <c r="H87" s="11">
        <v>1</v>
      </c>
    </row>
    <row r="88" spans="1:8" ht="12.75" customHeight="1">
      <c r="A88" s="8" t="s">
        <v>25</v>
      </c>
      <c r="B88" s="23">
        <f t="shared" si="10"/>
        <v>2</v>
      </c>
      <c r="C88" s="11">
        <v>0</v>
      </c>
      <c r="D88" s="11">
        <v>0</v>
      </c>
      <c r="E88" s="11">
        <v>2</v>
      </c>
      <c r="F88" s="11">
        <v>0</v>
      </c>
      <c r="G88" s="11">
        <v>0</v>
      </c>
      <c r="H88" s="11">
        <v>0</v>
      </c>
    </row>
    <row r="89" spans="1:8" ht="12.75" customHeight="1">
      <c r="A89" s="8" t="s">
        <v>88</v>
      </c>
      <c r="B89" s="23">
        <f t="shared" si="10"/>
        <v>4</v>
      </c>
      <c r="C89" s="11">
        <v>0</v>
      </c>
      <c r="D89" s="11">
        <v>0</v>
      </c>
      <c r="E89" s="11">
        <v>4</v>
      </c>
      <c r="F89" s="11">
        <v>0</v>
      </c>
      <c r="G89" s="11">
        <v>0</v>
      </c>
      <c r="H89" s="11">
        <v>0</v>
      </c>
    </row>
    <row r="90" spans="1:8" ht="12.75" customHeight="1">
      <c r="A90" s="8" t="s">
        <v>83</v>
      </c>
      <c r="B90" s="23">
        <f t="shared" si="10"/>
        <v>1</v>
      </c>
      <c r="C90" s="11">
        <v>0</v>
      </c>
      <c r="D90" s="11">
        <v>0</v>
      </c>
      <c r="E90" s="11">
        <v>1</v>
      </c>
      <c r="F90" s="11">
        <v>0</v>
      </c>
      <c r="G90" s="11">
        <v>0</v>
      </c>
      <c r="H90" s="11">
        <v>0</v>
      </c>
    </row>
    <row r="91" spans="1:8" ht="12.75" customHeight="1">
      <c r="A91" s="8" t="s">
        <v>26</v>
      </c>
      <c r="B91" s="23">
        <f t="shared" si="10"/>
        <v>3</v>
      </c>
      <c r="C91" s="11">
        <v>0</v>
      </c>
      <c r="D91" s="11">
        <v>0</v>
      </c>
      <c r="E91" s="11">
        <v>3</v>
      </c>
      <c r="F91" s="11">
        <v>0</v>
      </c>
      <c r="G91" s="11">
        <v>0</v>
      </c>
      <c r="H91" s="11">
        <v>0</v>
      </c>
    </row>
    <row r="92" spans="1:8" ht="12.75" customHeight="1">
      <c r="A92" s="8" t="s">
        <v>45</v>
      </c>
      <c r="B92" s="23">
        <f t="shared" si="10"/>
        <v>2</v>
      </c>
      <c r="C92" s="11">
        <v>0</v>
      </c>
      <c r="D92" s="11">
        <v>0</v>
      </c>
      <c r="E92" s="11">
        <v>2</v>
      </c>
      <c r="F92" s="11">
        <v>0</v>
      </c>
      <c r="G92" s="11">
        <v>0</v>
      </c>
      <c r="H92" s="11">
        <v>0</v>
      </c>
    </row>
    <row r="93" spans="1:8" ht="12.75" customHeight="1">
      <c r="A93" s="8" t="s">
        <v>89</v>
      </c>
      <c r="B93" s="23">
        <f t="shared" si="10"/>
        <v>13</v>
      </c>
      <c r="C93" s="11">
        <v>0</v>
      </c>
      <c r="D93" s="11">
        <v>0</v>
      </c>
      <c r="E93" s="11">
        <v>13</v>
      </c>
      <c r="F93" s="11">
        <v>0</v>
      </c>
      <c r="G93" s="11">
        <v>0</v>
      </c>
      <c r="H93" s="11">
        <v>0</v>
      </c>
    </row>
    <row r="94" ht="12.75" customHeight="1">
      <c r="B94" s="19"/>
    </row>
    <row r="95" spans="1:8" ht="12.75" customHeight="1">
      <c r="A95" s="13" t="s">
        <v>106</v>
      </c>
      <c r="B95" s="22">
        <f aca="true" t="shared" si="11" ref="B95:H95">SUM(B97:B106)</f>
        <v>82</v>
      </c>
      <c r="C95" s="13">
        <f t="shared" si="11"/>
        <v>0</v>
      </c>
      <c r="D95" s="13">
        <f t="shared" si="11"/>
        <v>0</v>
      </c>
      <c r="E95" s="13">
        <f t="shared" si="11"/>
        <v>79</v>
      </c>
      <c r="F95" s="13">
        <f t="shared" si="11"/>
        <v>0</v>
      </c>
      <c r="G95" s="13">
        <f t="shared" si="11"/>
        <v>1</v>
      </c>
      <c r="H95" s="13">
        <f t="shared" si="11"/>
        <v>2</v>
      </c>
    </row>
    <row r="96" spans="2:8" ht="12.75" customHeight="1">
      <c r="B96" s="23"/>
      <c r="C96" s="11"/>
      <c r="D96" s="11"/>
      <c r="E96" s="11"/>
      <c r="F96" s="11"/>
      <c r="G96" s="11"/>
      <c r="H96" s="11"/>
    </row>
    <row r="97" spans="1:8" ht="12.75" customHeight="1">
      <c r="A97" s="8" t="s">
        <v>58</v>
      </c>
      <c r="B97" s="23">
        <f aca="true" t="shared" si="12" ref="B97:B106">SUM(C97:H97)</f>
        <v>13</v>
      </c>
      <c r="C97" s="11">
        <v>0</v>
      </c>
      <c r="D97" s="11">
        <v>0</v>
      </c>
      <c r="E97" s="11">
        <v>13</v>
      </c>
      <c r="F97" s="11">
        <v>0</v>
      </c>
      <c r="G97" s="11">
        <v>0</v>
      </c>
      <c r="H97" s="11">
        <v>0</v>
      </c>
    </row>
    <row r="98" spans="1:8" ht="12.75" customHeight="1">
      <c r="A98" s="8" t="s">
        <v>68</v>
      </c>
      <c r="B98" s="23">
        <f t="shared" si="12"/>
        <v>11</v>
      </c>
      <c r="C98" s="11">
        <v>0</v>
      </c>
      <c r="D98" s="11">
        <v>0</v>
      </c>
      <c r="E98" s="11">
        <v>11</v>
      </c>
      <c r="F98" s="11">
        <v>0</v>
      </c>
      <c r="G98" s="11">
        <v>0</v>
      </c>
      <c r="H98" s="11">
        <v>0</v>
      </c>
    </row>
    <row r="99" spans="1:8" ht="12.75" customHeight="1">
      <c r="A99" s="8" t="s">
        <v>87</v>
      </c>
      <c r="B99" s="23">
        <f t="shared" si="12"/>
        <v>17</v>
      </c>
      <c r="C99" s="11">
        <v>0</v>
      </c>
      <c r="D99" s="11">
        <v>0</v>
      </c>
      <c r="E99" s="11">
        <v>16</v>
      </c>
      <c r="F99" s="11">
        <v>0</v>
      </c>
      <c r="G99" s="11">
        <v>1</v>
      </c>
      <c r="H99" s="11">
        <v>0</v>
      </c>
    </row>
    <row r="100" spans="1:8" ht="12.75" customHeight="1">
      <c r="A100" s="8" t="s">
        <v>24</v>
      </c>
      <c r="B100" s="23">
        <f t="shared" si="12"/>
        <v>2</v>
      </c>
      <c r="C100" s="11">
        <v>0</v>
      </c>
      <c r="D100" s="11">
        <v>0</v>
      </c>
      <c r="E100" s="11">
        <v>2</v>
      </c>
      <c r="F100" s="11">
        <v>0</v>
      </c>
      <c r="G100" s="11">
        <v>0</v>
      </c>
      <c r="H100" s="11">
        <v>0</v>
      </c>
    </row>
    <row r="101" spans="1:8" ht="12.75" customHeight="1">
      <c r="A101" s="8" t="s">
        <v>30</v>
      </c>
      <c r="B101" s="23">
        <f t="shared" si="12"/>
        <v>7</v>
      </c>
      <c r="C101" s="11">
        <v>0</v>
      </c>
      <c r="D101" s="11">
        <v>0</v>
      </c>
      <c r="E101" s="11">
        <v>7</v>
      </c>
      <c r="F101" s="11">
        <v>0</v>
      </c>
      <c r="G101" s="11">
        <v>0</v>
      </c>
      <c r="H101" s="11">
        <v>0</v>
      </c>
    </row>
    <row r="102" spans="1:8" ht="12.75" customHeight="1">
      <c r="A102" s="8" t="s">
        <v>28</v>
      </c>
      <c r="B102" s="23">
        <f t="shared" si="12"/>
        <v>6</v>
      </c>
      <c r="C102" s="11">
        <v>0</v>
      </c>
      <c r="D102" s="11">
        <v>0</v>
      </c>
      <c r="E102" s="11">
        <v>5</v>
      </c>
      <c r="F102" s="11">
        <v>0</v>
      </c>
      <c r="G102" s="11">
        <v>0</v>
      </c>
      <c r="H102" s="11">
        <v>1</v>
      </c>
    </row>
    <row r="103" spans="1:8" ht="12.75" customHeight="1">
      <c r="A103" s="8" t="s">
        <v>17</v>
      </c>
      <c r="B103" s="23">
        <f t="shared" si="12"/>
        <v>20</v>
      </c>
      <c r="C103" s="11">
        <v>0</v>
      </c>
      <c r="D103" s="11">
        <v>0</v>
      </c>
      <c r="E103" s="11">
        <v>19</v>
      </c>
      <c r="F103" s="11">
        <v>0</v>
      </c>
      <c r="G103" s="11">
        <v>0</v>
      </c>
      <c r="H103" s="11">
        <v>1</v>
      </c>
    </row>
    <row r="104" spans="1:8" ht="12.75" customHeight="1">
      <c r="A104" s="8" t="s">
        <v>94</v>
      </c>
      <c r="B104" s="23">
        <f t="shared" si="12"/>
        <v>2</v>
      </c>
      <c r="C104" s="11">
        <v>0</v>
      </c>
      <c r="D104" s="11">
        <v>0</v>
      </c>
      <c r="E104" s="11">
        <v>2</v>
      </c>
      <c r="F104" s="11">
        <v>0</v>
      </c>
      <c r="G104" s="11">
        <v>0</v>
      </c>
      <c r="H104" s="11">
        <v>0</v>
      </c>
    </row>
    <row r="105" spans="1:8" ht="12.75" customHeight="1">
      <c r="A105" s="8" t="s">
        <v>66</v>
      </c>
      <c r="B105" s="23">
        <f t="shared" si="12"/>
        <v>1</v>
      </c>
      <c r="C105" s="11">
        <v>0</v>
      </c>
      <c r="D105" s="11">
        <v>0</v>
      </c>
      <c r="E105" s="11">
        <v>1</v>
      </c>
      <c r="F105" s="11">
        <v>0</v>
      </c>
      <c r="G105" s="11">
        <v>0</v>
      </c>
      <c r="H105" s="11">
        <v>0</v>
      </c>
    </row>
    <row r="106" spans="1:8" ht="12.75" customHeight="1">
      <c r="A106" s="8" t="s">
        <v>54</v>
      </c>
      <c r="B106" s="23">
        <f t="shared" si="12"/>
        <v>3</v>
      </c>
      <c r="C106" s="11">
        <v>0</v>
      </c>
      <c r="D106" s="11">
        <v>0</v>
      </c>
      <c r="E106" s="11">
        <v>3</v>
      </c>
      <c r="F106" s="11">
        <v>0</v>
      </c>
      <c r="G106" s="11">
        <v>0</v>
      </c>
      <c r="H106" s="11">
        <v>0</v>
      </c>
    </row>
    <row r="107" ht="12.75" customHeight="1">
      <c r="B107" s="19"/>
    </row>
    <row r="108" spans="1:8" ht="12.75" customHeight="1">
      <c r="A108" s="13" t="s">
        <v>107</v>
      </c>
      <c r="B108" s="22">
        <f aca="true" t="shared" si="13" ref="B108:H108">SUM(B110:B120)</f>
        <v>71</v>
      </c>
      <c r="C108" s="13">
        <f t="shared" si="13"/>
        <v>0</v>
      </c>
      <c r="D108" s="13">
        <f t="shared" si="13"/>
        <v>0</v>
      </c>
      <c r="E108" s="13">
        <f t="shared" si="13"/>
        <v>69</v>
      </c>
      <c r="F108" s="13">
        <f t="shared" si="13"/>
        <v>1</v>
      </c>
      <c r="G108" s="13">
        <f t="shared" si="13"/>
        <v>1</v>
      </c>
      <c r="H108" s="13">
        <f t="shared" si="13"/>
        <v>0</v>
      </c>
    </row>
    <row r="109" spans="2:8" ht="12.75" customHeight="1">
      <c r="B109" s="23"/>
      <c r="C109" s="11"/>
      <c r="D109" s="11"/>
      <c r="E109" s="11"/>
      <c r="F109" s="11"/>
      <c r="G109" s="11"/>
      <c r="H109" s="11"/>
    </row>
    <row r="110" spans="1:8" ht="12.75" customHeight="1">
      <c r="A110" s="8" t="s">
        <v>36</v>
      </c>
      <c r="B110" s="23">
        <f aca="true" t="shared" si="14" ref="B110:B120">SUM(C110:H110)</f>
        <v>26</v>
      </c>
      <c r="C110" s="11">
        <v>0</v>
      </c>
      <c r="D110" s="11">
        <v>0</v>
      </c>
      <c r="E110" s="11">
        <v>25</v>
      </c>
      <c r="F110" s="11">
        <v>1</v>
      </c>
      <c r="G110" s="11">
        <v>0</v>
      </c>
      <c r="H110" s="11">
        <v>0</v>
      </c>
    </row>
    <row r="111" spans="1:8" ht="12.75" customHeight="1">
      <c r="A111" s="8" t="s">
        <v>44</v>
      </c>
      <c r="B111" s="23">
        <f t="shared" si="14"/>
        <v>11</v>
      </c>
      <c r="C111" s="11">
        <v>0</v>
      </c>
      <c r="D111" s="11">
        <v>0</v>
      </c>
      <c r="E111" s="11">
        <v>11</v>
      </c>
      <c r="F111" s="11">
        <v>0</v>
      </c>
      <c r="G111" s="11">
        <v>0</v>
      </c>
      <c r="H111" s="11">
        <v>0</v>
      </c>
    </row>
    <row r="112" spans="1:8" ht="12.75" customHeight="1">
      <c r="A112" s="8" t="s">
        <v>27</v>
      </c>
      <c r="B112" s="23">
        <f t="shared" si="14"/>
        <v>2</v>
      </c>
      <c r="C112" s="11">
        <v>0</v>
      </c>
      <c r="D112" s="11">
        <v>0</v>
      </c>
      <c r="E112" s="11">
        <v>2</v>
      </c>
      <c r="F112" s="11">
        <v>0</v>
      </c>
      <c r="G112" s="11">
        <v>0</v>
      </c>
      <c r="H112" s="11">
        <v>0</v>
      </c>
    </row>
    <row r="113" spans="1:8" ht="12.75" customHeight="1">
      <c r="A113" s="8" t="s">
        <v>63</v>
      </c>
      <c r="B113" s="23">
        <f t="shared" si="14"/>
        <v>1</v>
      </c>
      <c r="C113" s="11">
        <v>0</v>
      </c>
      <c r="D113" s="11">
        <v>0</v>
      </c>
      <c r="E113" s="11">
        <v>1</v>
      </c>
      <c r="F113" s="11">
        <v>0</v>
      </c>
      <c r="G113" s="11">
        <v>0</v>
      </c>
      <c r="H113" s="11">
        <v>0</v>
      </c>
    </row>
    <row r="114" spans="1:8" ht="12.75" customHeight="1">
      <c r="A114" s="8" t="s">
        <v>71</v>
      </c>
      <c r="B114" s="23">
        <f t="shared" si="14"/>
        <v>4</v>
      </c>
      <c r="C114" s="11">
        <v>0</v>
      </c>
      <c r="D114" s="11">
        <v>0</v>
      </c>
      <c r="E114" s="11">
        <v>4</v>
      </c>
      <c r="F114" s="11">
        <v>0</v>
      </c>
      <c r="G114" s="11">
        <v>0</v>
      </c>
      <c r="H114" s="11">
        <v>0</v>
      </c>
    </row>
    <row r="115" spans="1:8" ht="12.75" customHeight="1">
      <c r="A115" s="8" t="s">
        <v>19</v>
      </c>
      <c r="B115" s="23">
        <f t="shared" si="14"/>
        <v>3</v>
      </c>
      <c r="C115" s="11">
        <v>0</v>
      </c>
      <c r="D115" s="11">
        <v>0</v>
      </c>
      <c r="E115" s="11">
        <v>3</v>
      </c>
      <c r="F115" s="11">
        <v>0</v>
      </c>
      <c r="G115" s="11">
        <v>0</v>
      </c>
      <c r="H115" s="11">
        <v>0</v>
      </c>
    </row>
    <row r="116" spans="1:8" ht="12.75" customHeight="1">
      <c r="A116" s="8" t="s">
        <v>48</v>
      </c>
      <c r="B116" s="23">
        <f t="shared" si="14"/>
        <v>12</v>
      </c>
      <c r="C116" s="11">
        <v>0</v>
      </c>
      <c r="D116" s="11">
        <v>0</v>
      </c>
      <c r="E116" s="11">
        <v>12</v>
      </c>
      <c r="F116" s="11">
        <v>0</v>
      </c>
      <c r="G116" s="11">
        <v>0</v>
      </c>
      <c r="H116" s="11">
        <v>0</v>
      </c>
    </row>
    <row r="117" spans="1:8" ht="12.75" customHeight="1">
      <c r="A117" s="8" t="s">
        <v>39</v>
      </c>
      <c r="B117" s="23">
        <f t="shared" si="14"/>
        <v>2</v>
      </c>
      <c r="C117" s="11">
        <v>0</v>
      </c>
      <c r="D117" s="11">
        <v>0</v>
      </c>
      <c r="E117" s="11">
        <v>1</v>
      </c>
      <c r="F117" s="11">
        <v>0</v>
      </c>
      <c r="G117" s="11">
        <v>1</v>
      </c>
      <c r="H117" s="11">
        <v>0</v>
      </c>
    </row>
    <row r="118" spans="1:8" ht="12.75" customHeight="1">
      <c r="A118" s="8" t="s">
        <v>74</v>
      </c>
      <c r="B118" s="23">
        <f t="shared" si="14"/>
        <v>3</v>
      </c>
      <c r="C118" s="11">
        <v>0</v>
      </c>
      <c r="D118" s="11">
        <v>0</v>
      </c>
      <c r="E118" s="11">
        <v>3</v>
      </c>
      <c r="F118" s="11">
        <v>0</v>
      </c>
      <c r="G118" s="11">
        <v>0</v>
      </c>
      <c r="H118" s="11">
        <v>0</v>
      </c>
    </row>
    <row r="119" spans="1:8" ht="12.75" customHeight="1">
      <c r="A119" s="8" t="s">
        <v>38</v>
      </c>
      <c r="B119" s="23">
        <f t="shared" si="14"/>
        <v>1</v>
      </c>
      <c r="C119" s="11">
        <v>0</v>
      </c>
      <c r="D119" s="11">
        <v>0</v>
      </c>
      <c r="E119" s="11">
        <v>1</v>
      </c>
      <c r="F119" s="11">
        <v>0</v>
      </c>
      <c r="G119" s="11">
        <v>0</v>
      </c>
      <c r="H119" s="11">
        <v>0</v>
      </c>
    </row>
    <row r="120" spans="1:8" ht="12.75" customHeight="1">
      <c r="A120" s="8" t="s">
        <v>46</v>
      </c>
      <c r="B120" s="23">
        <f t="shared" si="14"/>
        <v>6</v>
      </c>
      <c r="C120" s="11">
        <v>0</v>
      </c>
      <c r="D120" s="11">
        <v>0</v>
      </c>
      <c r="E120" s="11">
        <v>6</v>
      </c>
      <c r="F120" s="11">
        <v>0</v>
      </c>
      <c r="G120" s="11">
        <v>0</v>
      </c>
      <c r="H120" s="11">
        <v>0</v>
      </c>
    </row>
    <row r="121" ht="12.75" customHeight="1">
      <c r="B121" s="19"/>
    </row>
    <row r="122" spans="1:8" ht="12.75" customHeight="1">
      <c r="A122" s="13" t="s">
        <v>108</v>
      </c>
      <c r="B122" s="22">
        <f aca="true" t="shared" si="15" ref="B122:H122">SUM(B124:B131)</f>
        <v>89</v>
      </c>
      <c r="C122" s="13">
        <f t="shared" si="15"/>
        <v>1</v>
      </c>
      <c r="D122" s="13">
        <f t="shared" si="15"/>
        <v>1</v>
      </c>
      <c r="E122" s="13">
        <f t="shared" si="15"/>
        <v>84</v>
      </c>
      <c r="F122" s="13">
        <f t="shared" si="15"/>
        <v>0</v>
      </c>
      <c r="G122" s="13">
        <f t="shared" si="15"/>
        <v>2</v>
      </c>
      <c r="H122" s="13">
        <f t="shared" si="15"/>
        <v>1</v>
      </c>
    </row>
    <row r="123" spans="2:8" ht="12.75" customHeight="1">
      <c r="B123" s="23"/>
      <c r="C123" s="11"/>
      <c r="D123" s="11"/>
      <c r="E123" s="11"/>
      <c r="F123" s="11"/>
      <c r="G123" s="11"/>
      <c r="H123" s="11"/>
    </row>
    <row r="124" spans="1:8" ht="12.75" customHeight="1">
      <c r="A124" s="8" t="s">
        <v>35</v>
      </c>
      <c r="B124" s="23">
        <f aca="true" t="shared" si="16" ref="B124:B129">SUM(C124:H124)</f>
        <v>23</v>
      </c>
      <c r="C124" s="11">
        <v>1</v>
      </c>
      <c r="D124" s="11">
        <v>0</v>
      </c>
      <c r="E124" s="11">
        <v>21</v>
      </c>
      <c r="F124" s="11">
        <v>0</v>
      </c>
      <c r="G124" s="11">
        <v>1</v>
      </c>
      <c r="H124" s="11">
        <v>0</v>
      </c>
    </row>
    <row r="125" spans="1:8" ht="12.75" customHeight="1">
      <c r="A125" s="8" t="s">
        <v>78</v>
      </c>
      <c r="B125" s="23">
        <f t="shared" si="16"/>
        <v>27</v>
      </c>
      <c r="C125" s="11">
        <v>0</v>
      </c>
      <c r="D125" s="11">
        <v>0</v>
      </c>
      <c r="E125" s="11">
        <v>25</v>
      </c>
      <c r="F125" s="11">
        <v>0</v>
      </c>
      <c r="G125" s="11">
        <v>1</v>
      </c>
      <c r="H125" s="11">
        <v>1</v>
      </c>
    </row>
    <row r="126" spans="1:8" ht="12.75" customHeight="1">
      <c r="A126" s="8" t="s">
        <v>90</v>
      </c>
      <c r="B126" s="23">
        <f t="shared" si="16"/>
        <v>10</v>
      </c>
      <c r="C126" s="11">
        <v>0</v>
      </c>
      <c r="D126" s="11">
        <v>0</v>
      </c>
      <c r="E126" s="11">
        <v>10</v>
      </c>
      <c r="F126" s="11">
        <v>0</v>
      </c>
      <c r="G126" s="11">
        <v>0</v>
      </c>
      <c r="H126" s="11">
        <v>0</v>
      </c>
    </row>
    <row r="127" spans="1:8" ht="12.75" customHeight="1">
      <c r="A127" s="8" t="s">
        <v>91</v>
      </c>
      <c r="B127" s="23">
        <f t="shared" si="16"/>
        <v>5</v>
      </c>
      <c r="C127" s="11">
        <v>0</v>
      </c>
      <c r="D127" s="11">
        <v>0</v>
      </c>
      <c r="E127" s="11">
        <v>5</v>
      </c>
      <c r="F127" s="11">
        <v>0</v>
      </c>
      <c r="G127" s="11">
        <v>0</v>
      </c>
      <c r="H127" s="11">
        <v>0</v>
      </c>
    </row>
    <row r="128" spans="1:8" ht="12.75" customHeight="1">
      <c r="A128" s="8" t="s">
        <v>61</v>
      </c>
      <c r="B128" s="23">
        <f t="shared" si="16"/>
        <v>14</v>
      </c>
      <c r="C128" s="11">
        <v>0</v>
      </c>
      <c r="D128" s="11">
        <v>0</v>
      </c>
      <c r="E128" s="11">
        <v>14</v>
      </c>
      <c r="F128" s="11">
        <v>0</v>
      </c>
      <c r="G128" s="11">
        <v>0</v>
      </c>
      <c r="H128" s="11">
        <v>0</v>
      </c>
    </row>
    <row r="129" spans="1:8" ht="12.75" customHeight="1">
      <c r="A129" s="8" t="s">
        <v>50</v>
      </c>
      <c r="B129" s="23">
        <f t="shared" si="16"/>
        <v>10</v>
      </c>
      <c r="C129" s="11">
        <v>0</v>
      </c>
      <c r="D129" s="11">
        <v>1</v>
      </c>
      <c r="E129" s="11">
        <v>9</v>
      </c>
      <c r="F129" s="11">
        <v>0</v>
      </c>
      <c r="G129" s="11">
        <v>0</v>
      </c>
      <c r="H129" s="11">
        <v>0</v>
      </c>
    </row>
    <row r="130" spans="1:8" ht="12.75" customHeight="1" thickBot="1">
      <c r="A130" s="10"/>
      <c r="B130" s="20"/>
      <c r="C130" s="10"/>
      <c r="D130" s="10"/>
      <c r="E130" s="10"/>
      <c r="F130" s="10"/>
      <c r="G130" s="10"/>
      <c r="H130" s="10"/>
    </row>
  </sheetData>
  <mergeCells count="4">
    <mergeCell ref="C8:H8"/>
    <mergeCell ref="C71:H71"/>
    <mergeCell ref="A3:H3"/>
    <mergeCell ref="A4:H4"/>
  </mergeCells>
  <printOptions horizontalCentered="1" verticalCentered="1"/>
  <pageMargins left="0.3937007874015748" right="0.3937007874015748" top="1.04" bottom="1.05" header="0" footer="0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7"/>
  <sheetViews>
    <sheetView workbookViewId="0" topLeftCell="A67">
      <selection activeCell="A90" sqref="A90"/>
    </sheetView>
  </sheetViews>
  <sheetFormatPr defaultColWidth="11.421875" defaultRowHeight="12.75" customHeight="1"/>
  <cols>
    <col min="1" max="1" width="34.00390625" style="8" customWidth="1"/>
    <col min="2" max="2" width="8.57421875" style="8" customWidth="1"/>
    <col min="3" max="3" width="9.00390625" style="8" customWidth="1"/>
    <col min="4" max="4" width="11.28125" style="8" customWidth="1"/>
    <col min="5" max="5" width="12.421875" style="8" bestFit="1" customWidth="1"/>
    <col min="6" max="6" width="7.8515625" style="8" customWidth="1"/>
    <col min="7" max="7" width="12.421875" style="8" bestFit="1" customWidth="1"/>
    <col min="8" max="8" width="7.8515625" style="8" customWidth="1"/>
    <col min="9" max="9" width="15.8515625" style="8" bestFit="1" customWidth="1"/>
    <col min="10" max="10" width="9.421875" style="8" customWidth="1"/>
    <col min="11" max="16384" width="11.421875" style="8" customWidth="1"/>
  </cols>
  <sheetData>
    <row r="1" ht="12.75" customHeight="1">
      <c r="A1" s="14" t="s">
        <v>136</v>
      </c>
    </row>
    <row r="2" ht="8.25" customHeight="1"/>
    <row r="3" spans="1:10" ht="12.75" customHeight="1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2.75" customHeight="1">
      <c r="A4" s="47" t="s">
        <v>340</v>
      </c>
      <c r="B4" s="47"/>
      <c r="C4" s="47"/>
      <c r="D4" s="47"/>
      <c r="E4" s="47"/>
      <c r="F4" s="47"/>
      <c r="G4" s="47"/>
      <c r="H4" s="47"/>
      <c r="I4" s="47"/>
      <c r="J4" s="47"/>
    </row>
    <row r="5" ht="6.75" customHeight="1"/>
    <row r="6" ht="12.75" customHeight="1" thickBot="1"/>
    <row r="7" spans="1:10" ht="12.75" customHeight="1">
      <c r="A7" s="9"/>
      <c r="B7" s="17"/>
      <c r="C7" s="9"/>
      <c r="D7" s="9"/>
      <c r="E7" s="9"/>
      <c r="F7" s="9"/>
      <c r="G7" s="9"/>
      <c r="H7" s="9"/>
      <c r="I7" s="9"/>
      <c r="J7" s="9"/>
    </row>
    <row r="8" spans="1:10" ht="12.75" customHeight="1" thickBot="1">
      <c r="A8" s="12"/>
      <c r="B8" s="18" t="s">
        <v>4</v>
      </c>
      <c r="C8" s="46" t="s">
        <v>158</v>
      </c>
      <c r="D8" s="46"/>
      <c r="E8" s="46"/>
      <c r="F8" s="46"/>
      <c r="G8" s="46"/>
      <c r="H8" s="46"/>
      <c r="I8" s="46"/>
      <c r="J8" s="46"/>
    </row>
    <row r="9" spans="1:10" ht="12.75" customHeight="1">
      <c r="A9" s="12" t="s">
        <v>3</v>
      </c>
      <c r="B9" s="19"/>
      <c r="C9" s="12" t="s">
        <v>138</v>
      </c>
      <c r="D9" s="12" t="s">
        <v>140</v>
      </c>
      <c r="E9" s="12" t="s">
        <v>134</v>
      </c>
      <c r="F9" s="12" t="s">
        <v>124</v>
      </c>
      <c r="G9" s="12" t="s">
        <v>131</v>
      </c>
      <c r="H9" s="12" t="s">
        <v>143</v>
      </c>
      <c r="I9" s="12" t="s">
        <v>145</v>
      </c>
      <c r="J9" s="12" t="s">
        <v>135</v>
      </c>
    </row>
    <row r="10" spans="2:10" ht="12.75" customHeight="1">
      <c r="B10" s="19"/>
      <c r="C10" s="12" t="s">
        <v>139</v>
      </c>
      <c r="D10" s="12" t="s">
        <v>141</v>
      </c>
      <c r="E10" s="12"/>
      <c r="F10" s="12"/>
      <c r="G10" s="12" t="s">
        <v>142</v>
      </c>
      <c r="H10" s="12" t="s">
        <v>144</v>
      </c>
      <c r="I10" s="12" t="s">
        <v>146</v>
      </c>
      <c r="J10" s="11"/>
    </row>
    <row r="11" spans="1:10" ht="12.75" customHeight="1" thickBot="1">
      <c r="A11" s="10"/>
      <c r="B11" s="20"/>
      <c r="C11" s="10"/>
      <c r="D11" s="10"/>
      <c r="E11" s="10"/>
      <c r="F11" s="10"/>
      <c r="G11" s="10"/>
      <c r="H11" s="10"/>
      <c r="I11" s="10"/>
      <c r="J11" s="10"/>
    </row>
    <row r="12" ht="12.75" customHeight="1">
      <c r="B12" s="19"/>
    </row>
    <row r="13" spans="1:10" ht="12.75" customHeight="1">
      <c r="A13" s="12" t="s">
        <v>4</v>
      </c>
      <c r="B13" s="22">
        <f aca="true" t="shared" si="0" ref="B13:J13">(B15+B50+B67+B82+B83+B92+B105+B119)</f>
        <v>623</v>
      </c>
      <c r="C13" s="13">
        <f t="shared" si="0"/>
        <v>273</v>
      </c>
      <c r="D13" s="13">
        <f t="shared" si="0"/>
        <v>13</v>
      </c>
      <c r="E13" s="13">
        <f t="shared" si="0"/>
        <v>274</v>
      </c>
      <c r="F13" s="13">
        <f t="shared" si="0"/>
        <v>1</v>
      </c>
      <c r="G13" s="13">
        <f t="shared" si="0"/>
        <v>7</v>
      </c>
      <c r="H13" s="13">
        <f t="shared" si="0"/>
        <v>15</v>
      </c>
      <c r="I13" s="13">
        <f t="shared" si="0"/>
        <v>3</v>
      </c>
      <c r="J13" s="13">
        <f t="shared" si="0"/>
        <v>37</v>
      </c>
    </row>
    <row r="14" ht="12.75" customHeight="1">
      <c r="B14" s="19"/>
    </row>
    <row r="15" spans="1:10" ht="12.75" customHeight="1">
      <c r="A15" s="13" t="s">
        <v>101</v>
      </c>
      <c r="B15" s="22">
        <f aca="true" t="shared" si="1" ref="B15:J15">SUM(B19:B48)</f>
        <v>169</v>
      </c>
      <c r="C15" s="13">
        <f t="shared" si="1"/>
        <v>105</v>
      </c>
      <c r="D15" s="13">
        <f t="shared" si="1"/>
        <v>2</v>
      </c>
      <c r="E15" s="13">
        <f t="shared" si="1"/>
        <v>38</v>
      </c>
      <c r="F15" s="13">
        <f t="shared" si="1"/>
        <v>0</v>
      </c>
      <c r="G15" s="13">
        <f t="shared" si="1"/>
        <v>2</v>
      </c>
      <c r="H15" s="13">
        <f t="shared" si="1"/>
        <v>8</v>
      </c>
      <c r="I15" s="13">
        <f t="shared" si="1"/>
        <v>1</v>
      </c>
      <c r="J15" s="13">
        <f t="shared" si="1"/>
        <v>13</v>
      </c>
    </row>
    <row r="16" ht="12.75" customHeight="1">
      <c r="B16" s="19"/>
    </row>
    <row r="17" spans="1:10" ht="12.75" customHeight="1">
      <c r="A17" s="12" t="s">
        <v>102</v>
      </c>
      <c r="B17" s="22">
        <f aca="true" t="shared" si="2" ref="B17:J17">SUM(B19:B29)</f>
        <v>55</v>
      </c>
      <c r="C17" s="13">
        <f t="shared" si="2"/>
        <v>42</v>
      </c>
      <c r="D17" s="13">
        <f t="shared" si="2"/>
        <v>0</v>
      </c>
      <c r="E17" s="13">
        <f t="shared" si="2"/>
        <v>7</v>
      </c>
      <c r="F17" s="13">
        <f t="shared" si="2"/>
        <v>0</v>
      </c>
      <c r="G17" s="13">
        <f t="shared" si="2"/>
        <v>1</v>
      </c>
      <c r="H17" s="13">
        <f t="shared" si="2"/>
        <v>4</v>
      </c>
      <c r="I17" s="13">
        <f t="shared" si="2"/>
        <v>0</v>
      </c>
      <c r="J17" s="13">
        <f t="shared" si="2"/>
        <v>1</v>
      </c>
    </row>
    <row r="18" ht="12.75" customHeight="1">
      <c r="B18" s="19"/>
    </row>
    <row r="19" spans="1:10" ht="12.75" customHeight="1">
      <c r="A19" s="8" t="s">
        <v>29</v>
      </c>
      <c r="B19" s="23">
        <f aca="true" t="shared" si="3" ref="B19:B29">SUM(C19:J19)</f>
        <v>4</v>
      </c>
      <c r="C19" s="11">
        <v>2</v>
      </c>
      <c r="D19" s="11">
        <v>0</v>
      </c>
      <c r="E19" s="11">
        <v>1</v>
      </c>
      <c r="F19" s="11">
        <v>0</v>
      </c>
      <c r="G19" s="11">
        <v>0</v>
      </c>
      <c r="H19" s="11">
        <v>1</v>
      </c>
      <c r="I19" s="11">
        <v>0</v>
      </c>
      <c r="J19" s="11">
        <v>0</v>
      </c>
    </row>
    <row r="20" spans="1:10" ht="12.75" customHeight="1">
      <c r="A20" s="8" t="s">
        <v>99</v>
      </c>
      <c r="B20" s="23">
        <f t="shared" si="3"/>
        <v>1</v>
      </c>
      <c r="C20" s="11">
        <v>1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</row>
    <row r="21" spans="1:10" ht="12.75" customHeight="1">
      <c r="A21" s="8" t="s">
        <v>53</v>
      </c>
      <c r="B21" s="23">
        <f t="shared" si="3"/>
        <v>5</v>
      </c>
      <c r="C21" s="11">
        <v>3</v>
      </c>
      <c r="D21" s="11">
        <v>0</v>
      </c>
      <c r="E21" s="11">
        <v>1</v>
      </c>
      <c r="F21" s="11">
        <v>0</v>
      </c>
      <c r="G21" s="11">
        <v>0</v>
      </c>
      <c r="H21" s="11">
        <v>1</v>
      </c>
      <c r="I21" s="11">
        <v>0</v>
      </c>
      <c r="J21" s="11">
        <v>0</v>
      </c>
    </row>
    <row r="22" spans="1:10" ht="12.75" customHeight="1">
      <c r="A22" s="8" t="s">
        <v>31</v>
      </c>
      <c r="B22" s="23">
        <f t="shared" si="3"/>
        <v>4</v>
      </c>
      <c r="C22" s="11">
        <v>3</v>
      </c>
      <c r="D22" s="11">
        <v>0</v>
      </c>
      <c r="E22" s="11">
        <v>1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</row>
    <row r="23" spans="1:10" ht="12.75" customHeight="1">
      <c r="A23" s="8" t="s">
        <v>98</v>
      </c>
      <c r="B23" s="23">
        <f t="shared" si="3"/>
        <v>1</v>
      </c>
      <c r="C23" s="11">
        <v>1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</row>
    <row r="24" spans="1:10" ht="12.75" customHeight="1">
      <c r="A24" s="8" t="s">
        <v>81</v>
      </c>
      <c r="B24" s="23">
        <f t="shared" si="3"/>
        <v>6</v>
      </c>
      <c r="C24" s="11">
        <v>6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</row>
    <row r="25" spans="1:10" ht="12.75" customHeight="1">
      <c r="A25" s="8" t="s">
        <v>56</v>
      </c>
      <c r="B25" s="23">
        <f t="shared" si="3"/>
        <v>11</v>
      </c>
      <c r="C25" s="11">
        <v>7</v>
      </c>
      <c r="D25" s="11">
        <v>0</v>
      </c>
      <c r="E25" s="11">
        <v>1</v>
      </c>
      <c r="F25" s="11">
        <v>0</v>
      </c>
      <c r="G25" s="11">
        <v>1</v>
      </c>
      <c r="H25" s="11">
        <v>1</v>
      </c>
      <c r="I25" s="11">
        <v>0</v>
      </c>
      <c r="J25" s="11">
        <v>1</v>
      </c>
    </row>
    <row r="26" spans="1:10" ht="12.75" customHeight="1">
      <c r="A26" s="8" t="s">
        <v>60</v>
      </c>
      <c r="B26" s="23">
        <f t="shared" si="3"/>
        <v>1</v>
      </c>
      <c r="C26" s="11">
        <v>1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</row>
    <row r="27" spans="1:10" ht="12.75" customHeight="1">
      <c r="A27" s="8" t="s">
        <v>75</v>
      </c>
      <c r="B27" s="23">
        <f t="shared" si="3"/>
        <v>10</v>
      </c>
      <c r="C27" s="11">
        <v>8</v>
      </c>
      <c r="D27" s="11">
        <v>0</v>
      </c>
      <c r="E27" s="11">
        <v>2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</row>
    <row r="28" spans="1:10" ht="12.75" customHeight="1">
      <c r="A28" s="8" t="s">
        <v>52</v>
      </c>
      <c r="B28" s="23">
        <f t="shared" si="3"/>
        <v>7</v>
      </c>
      <c r="C28" s="11">
        <v>5</v>
      </c>
      <c r="D28" s="11">
        <v>0</v>
      </c>
      <c r="E28" s="11">
        <v>1</v>
      </c>
      <c r="F28" s="11">
        <v>0</v>
      </c>
      <c r="G28" s="11">
        <v>0</v>
      </c>
      <c r="H28" s="11">
        <v>1</v>
      </c>
      <c r="I28" s="11">
        <v>0</v>
      </c>
      <c r="J28" s="11">
        <v>0</v>
      </c>
    </row>
    <row r="29" spans="1:10" ht="12.75" customHeight="1">
      <c r="A29" s="8" t="s">
        <v>85</v>
      </c>
      <c r="B29" s="23">
        <f t="shared" si="3"/>
        <v>5</v>
      </c>
      <c r="C29" s="11">
        <v>5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</row>
    <row r="30" ht="7.5" customHeight="1">
      <c r="B30" s="19"/>
    </row>
    <row r="31" spans="1:10" ht="12.75" customHeight="1">
      <c r="A31" s="8" t="s">
        <v>43</v>
      </c>
      <c r="B31" s="23">
        <f aca="true" t="shared" si="4" ref="B31:B48">SUM(C31:J31)</f>
        <v>4</v>
      </c>
      <c r="C31" s="11">
        <v>3</v>
      </c>
      <c r="D31" s="11">
        <v>0</v>
      </c>
      <c r="E31" s="11">
        <v>1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</row>
    <row r="32" spans="1:10" ht="12.75" customHeight="1">
      <c r="A32" s="8" t="s">
        <v>41</v>
      </c>
      <c r="B32" s="23">
        <f t="shared" si="4"/>
        <v>15</v>
      </c>
      <c r="C32" s="11">
        <v>10</v>
      </c>
      <c r="D32" s="11">
        <v>0</v>
      </c>
      <c r="E32" s="11">
        <v>4</v>
      </c>
      <c r="F32" s="11">
        <v>0</v>
      </c>
      <c r="G32" s="11">
        <v>1</v>
      </c>
      <c r="H32" s="11">
        <v>0</v>
      </c>
      <c r="I32" s="11">
        <v>0</v>
      </c>
      <c r="J32" s="11">
        <v>0</v>
      </c>
    </row>
    <row r="33" spans="1:10" ht="12.75" customHeight="1">
      <c r="A33" s="8" t="s">
        <v>79</v>
      </c>
      <c r="B33" s="23">
        <f t="shared" si="4"/>
        <v>5</v>
      </c>
      <c r="C33" s="11">
        <v>1</v>
      </c>
      <c r="D33" s="11">
        <v>1</v>
      </c>
      <c r="E33" s="11">
        <v>1</v>
      </c>
      <c r="F33" s="11">
        <v>0</v>
      </c>
      <c r="G33" s="11">
        <v>0</v>
      </c>
      <c r="H33" s="11">
        <v>0</v>
      </c>
      <c r="I33" s="11">
        <v>1</v>
      </c>
      <c r="J33" s="11">
        <v>1</v>
      </c>
    </row>
    <row r="34" spans="1:10" ht="12.75" customHeight="1">
      <c r="A34" s="8" t="s">
        <v>92</v>
      </c>
      <c r="B34" s="23">
        <f t="shared" si="4"/>
        <v>2</v>
      </c>
      <c r="C34" s="11">
        <v>1</v>
      </c>
      <c r="D34" s="11">
        <v>0</v>
      </c>
      <c r="E34" s="11">
        <v>1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</row>
    <row r="35" spans="1:10" ht="12.75" customHeight="1">
      <c r="A35" s="8" t="s">
        <v>22</v>
      </c>
      <c r="B35" s="23">
        <f t="shared" si="4"/>
        <v>5</v>
      </c>
      <c r="C35" s="11">
        <v>1</v>
      </c>
      <c r="D35" s="11">
        <v>1</v>
      </c>
      <c r="E35" s="11">
        <v>3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</row>
    <row r="36" spans="1:10" ht="12.75" customHeight="1">
      <c r="A36" s="8" t="s">
        <v>64</v>
      </c>
      <c r="B36" s="23">
        <f t="shared" si="4"/>
        <v>2</v>
      </c>
      <c r="C36" s="11">
        <v>1</v>
      </c>
      <c r="D36" s="11">
        <v>0</v>
      </c>
      <c r="E36" s="11">
        <v>1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</row>
    <row r="37" spans="1:10" ht="12.75" customHeight="1">
      <c r="A37" s="8" t="s">
        <v>47</v>
      </c>
      <c r="B37" s="23">
        <f t="shared" si="4"/>
        <v>5</v>
      </c>
      <c r="C37" s="11">
        <v>5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</row>
    <row r="38" spans="1:10" ht="12.75" customHeight="1">
      <c r="A38" s="8" t="s">
        <v>86</v>
      </c>
      <c r="B38" s="23">
        <f t="shared" si="4"/>
        <v>11</v>
      </c>
      <c r="C38" s="11">
        <v>7</v>
      </c>
      <c r="D38" s="11">
        <v>0</v>
      </c>
      <c r="E38" s="11">
        <v>3</v>
      </c>
      <c r="F38" s="11">
        <v>0</v>
      </c>
      <c r="G38" s="11">
        <v>0</v>
      </c>
      <c r="H38" s="11">
        <v>1</v>
      </c>
      <c r="I38" s="11">
        <v>0</v>
      </c>
      <c r="J38" s="11">
        <v>0</v>
      </c>
    </row>
    <row r="39" spans="1:10" ht="12.75" customHeight="1">
      <c r="A39" s="8" t="s">
        <v>20</v>
      </c>
      <c r="B39" s="23">
        <f t="shared" si="4"/>
        <v>7</v>
      </c>
      <c r="C39" s="11">
        <v>5</v>
      </c>
      <c r="D39" s="11">
        <v>0</v>
      </c>
      <c r="E39" s="11">
        <v>1</v>
      </c>
      <c r="F39" s="11">
        <v>0</v>
      </c>
      <c r="G39" s="11">
        <v>0</v>
      </c>
      <c r="H39" s="11">
        <v>0</v>
      </c>
      <c r="I39" s="11">
        <v>0</v>
      </c>
      <c r="J39" s="11">
        <v>1</v>
      </c>
    </row>
    <row r="40" spans="1:10" ht="12.75" customHeight="1">
      <c r="A40" s="8" t="s">
        <v>37</v>
      </c>
      <c r="B40" s="23">
        <f t="shared" si="4"/>
        <v>11</v>
      </c>
      <c r="C40" s="11">
        <v>6</v>
      </c>
      <c r="D40" s="11">
        <v>0</v>
      </c>
      <c r="E40" s="11">
        <v>4</v>
      </c>
      <c r="F40" s="11">
        <v>0</v>
      </c>
      <c r="G40" s="11">
        <v>0</v>
      </c>
      <c r="H40" s="11">
        <v>0</v>
      </c>
      <c r="I40" s="11">
        <v>0</v>
      </c>
      <c r="J40" s="11">
        <v>1</v>
      </c>
    </row>
    <row r="41" spans="1:10" ht="12.75" customHeight="1">
      <c r="A41" s="8" t="s">
        <v>18</v>
      </c>
      <c r="B41" s="23">
        <f t="shared" si="4"/>
        <v>1</v>
      </c>
      <c r="C41" s="11">
        <v>1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</row>
    <row r="42" spans="1:10" ht="12.75" customHeight="1">
      <c r="A42" s="8" t="s">
        <v>93</v>
      </c>
      <c r="B42" s="23">
        <f t="shared" si="4"/>
        <v>7</v>
      </c>
      <c r="C42" s="11">
        <v>7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</row>
    <row r="43" spans="1:10" ht="12.75" customHeight="1">
      <c r="A43" s="8" t="s">
        <v>65</v>
      </c>
      <c r="B43" s="23">
        <f t="shared" si="4"/>
        <v>5</v>
      </c>
      <c r="C43" s="11">
        <v>5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</row>
    <row r="44" spans="1:10" ht="12.75" customHeight="1">
      <c r="A44" s="8" t="s">
        <v>62</v>
      </c>
      <c r="B44" s="23">
        <f t="shared" si="4"/>
        <v>2</v>
      </c>
      <c r="C44" s="11">
        <v>2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</row>
    <row r="45" spans="1:10" ht="12.75" customHeight="1">
      <c r="A45" s="8" t="s">
        <v>96</v>
      </c>
      <c r="B45" s="23">
        <f t="shared" si="4"/>
        <v>1</v>
      </c>
      <c r="C45" s="11">
        <v>0</v>
      </c>
      <c r="D45" s="11">
        <v>0</v>
      </c>
      <c r="E45" s="11">
        <v>1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</row>
    <row r="46" spans="1:10" ht="12.75" customHeight="1">
      <c r="A46" s="8" t="s">
        <v>40</v>
      </c>
      <c r="B46" s="23">
        <f t="shared" si="4"/>
        <v>3</v>
      </c>
      <c r="C46" s="11">
        <v>3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</row>
    <row r="47" spans="1:10" ht="12.75" customHeight="1">
      <c r="A47" s="8" t="s">
        <v>76</v>
      </c>
      <c r="B47" s="23">
        <f t="shared" si="4"/>
        <v>26</v>
      </c>
      <c r="C47" s="11">
        <v>5</v>
      </c>
      <c r="D47" s="11">
        <v>0</v>
      </c>
      <c r="E47" s="11">
        <v>11</v>
      </c>
      <c r="F47" s="11">
        <v>0</v>
      </c>
      <c r="G47" s="11">
        <v>0</v>
      </c>
      <c r="H47" s="11">
        <v>3</v>
      </c>
      <c r="I47" s="11">
        <v>0</v>
      </c>
      <c r="J47" s="11">
        <v>7</v>
      </c>
    </row>
    <row r="48" spans="1:10" ht="12.75" customHeight="1">
      <c r="A48" s="8" t="s">
        <v>57</v>
      </c>
      <c r="B48" s="23">
        <f t="shared" si="4"/>
        <v>2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2</v>
      </c>
    </row>
    <row r="49" ht="12.75" customHeight="1">
      <c r="B49" s="19"/>
    </row>
    <row r="50" spans="1:10" ht="12.75" customHeight="1">
      <c r="A50" s="13" t="s">
        <v>103</v>
      </c>
      <c r="B50" s="22">
        <f aca="true" t="shared" si="5" ref="B50:J50">SUM(B52:B65)</f>
        <v>117</v>
      </c>
      <c r="C50" s="13">
        <f t="shared" si="5"/>
        <v>44</v>
      </c>
      <c r="D50" s="13">
        <f t="shared" si="5"/>
        <v>1</v>
      </c>
      <c r="E50" s="13">
        <f t="shared" si="5"/>
        <v>63</v>
      </c>
      <c r="F50" s="13">
        <f t="shared" si="5"/>
        <v>0</v>
      </c>
      <c r="G50" s="13">
        <f t="shared" si="5"/>
        <v>1</v>
      </c>
      <c r="H50" s="13">
        <f t="shared" si="5"/>
        <v>2</v>
      </c>
      <c r="I50" s="13">
        <f t="shared" si="5"/>
        <v>1</v>
      </c>
      <c r="J50" s="13">
        <f t="shared" si="5"/>
        <v>5</v>
      </c>
    </row>
    <row r="51" spans="2:10" ht="12.75" customHeight="1">
      <c r="B51" s="23"/>
      <c r="C51" s="11"/>
      <c r="D51" s="11"/>
      <c r="E51" s="11"/>
      <c r="F51" s="11"/>
      <c r="G51" s="11"/>
      <c r="H51" s="11"/>
      <c r="I51" s="11"/>
      <c r="J51" s="11"/>
    </row>
    <row r="52" spans="1:10" ht="12.75" customHeight="1">
      <c r="A52" s="8" t="s">
        <v>32</v>
      </c>
      <c r="B52" s="23">
        <f aca="true" t="shared" si="6" ref="B52:B65">SUM(C52:J52)</f>
        <v>43</v>
      </c>
      <c r="C52" s="11">
        <v>17</v>
      </c>
      <c r="D52" s="11">
        <v>0</v>
      </c>
      <c r="E52" s="11">
        <v>22</v>
      </c>
      <c r="F52" s="11">
        <v>0</v>
      </c>
      <c r="G52" s="11">
        <v>1</v>
      </c>
      <c r="H52" s="11">
        <v>0</v>
      </c>
      <c r="I52" s="11">
        <v>1</v>
      </c>
      <c r="J52" s="11">
        <v>2</v>
      </c>
    </row>
    <row r="53" spans="1:10" ht="12.75" customHeight="1">
      <c r="A53" s="8" t="s">
        <v>84</v>
      </c>
      <c r="B53" s="23">
        <f t="shared" si="6"/>
        <v>11</v>
      </c>
      <c r="C53" s="11">
        <v>5</v>
      </c>
      <c r="D53" s="11">
        <v>0</v>
      </c>
      <c r="E53" s="11">
        <v>4</v>
      </c>
      <c r="F53" s="11">
        <v>0</v>
      </c>
      <c r="G53" s="11">
        <v>0</v>
      </c>
      <c r="H53" s="11">
        <v>1</v>
      </c>
      <c r="I53" s="11">
        <v>0</v>
      </c>
      <c r="J53" s="11">
        <v>1</v>
      </c>
    </row>
    <row r="54" spans="1:10" ht="12.75" customHeight="1">
      <c r="A54" s="8" t="s">
        <v>49</v>
      </c>
      <c r="B54" s="23">
        <f t="shared" si="6"/>
        <v>9</v>
      </c>
      <c r="C54" s="11">
        <v>2</v>
      </c>
      <c r="D54" s="11">
        <v>0</v>
      </c>
      <c r="E54" s="11">
        <v>7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</row>
    <row r="55" spans="1:10" ht="12.75" customHeight="1">
      <c r="A55" s="8" t="s">
        <v>82</v>
      </c>
      <c r="B55" s="23">
        <f t="shared" si="6"/>
        <v>1</v>
      </c>
      <c r="C55" s="11">
        <v>0</v>
      </c>
      <c r="D55" s="11">
        <v>0</v>
      </c>
      <c r="E55" s="11">
        <v>1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</row>
    <row r="56" spans="1:10" ht="12.75" customHeight="1">
      <c r="A56" s="8" t="s">
        <v>23</v>
      </c>
      <c r="B56" s="23">
        <f t="shared" si="6"/>
        <v>2</v>
      </c>
      <c r="C56" s="11">
        <v>0</v>
      </c>
      <c r="D56" s="11">
        <v>1</v>
      </c>
      <c r="E56" s="11">
        <v>1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</row>
    <row r="57" spans="1:10" ht="12.75" customHeight="1">
      <c r="A57" s="8" t="s">
        <v>67</v>
      </c>
      <c r="B57" s="23">
        <f t="shared" si="6"/>
        <v>7</v>
      </c>
      <c r="C57" s="11">
        <v>1</v>
      </c>
      <c r="D57" s="11">
        <v>0</v>
      </c>
      <c r="E57" s="11">
        <v>6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</row>
    <row r="58" spans="1:10" ht="12.75" customHeight="1">
      <c r="A58" s="8" t="s">
        <v>72</v>
      </c>
      <c r="B58" s="23">
        <f t="shared" si="6"/>
        <v>8</v>
      </c>
      <c r="C58" s="11">
        <v>0</v>
      </c>
      <c r="D58" s="11">
        <v>0</v>
      </c>
      <c r="E58" s="11">
        <v>7</v>
      </c>
      <c r="F58" s="11">
        <v>0</v>
      </c>
      <c r="G58" s="11">
        <v>0</v>
      </c>
      <c r="H58" s="11">
        <v>1</v>
      </c>
      <c r="I58" s="11">
        <v>0</v>
      </c>
      <c r="J58" s="11">
        <v>0</v>
      </c>
    </row>
    <row r="59" spans="1:10" ht="12.75" customHeight="1">
      <c r="A59" s="8" t="s">
        <v>77</v>
      </c>
      <c r="B59" s="23">
        <f t="shared" si="6"/>
        <v>1</v>
      </c>
      <c r="C59" s="11">
        <v>1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</row>
    <row r="60" spans="1:10" ht="12.75" customHeight="1">
      <c r="A60" s="8" t="s">
        <v>70</v>
      </c>
      <c r="B60" s="23">
        <f t="shared" si="6"/>
        <v>2</v>
      </c>
      <c r="C60" s="11">
        <v>2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</row>
    <row r="61" spans="1:10" ht="12.75" customHeight="1">
      <c r="A61" s="8" t="s">
        <v>80</v>
      </c>
      <c r="B61" s="23">
        <f t="shared" si="6"/>
        <v>18</v>
      </c>
      <c r="C61" s="11">
        <v>9</v>
      </c>
      <c r="D61" s="11">
        <v>0</v>
      </c>
      <c r="E61" s="11">
        <v>7</v>
      </c>
      <c r="F61" s="11">
        <v>0</v>
      </c>
      <c r="G61" s="11">
        <v>0</v>
      </c>
      <c r="H61" s="11">
        <v>0</v>
      </c>
      <c r="I61" s="11">
        <v>0</v>
      </c>
      <c r="J61" s="11">
        <v>2</v>
      </c>
    </row>
    <row r="62" spans="1:10" ht="12.75" customHeight="1">
      <c r="A62" s="8" t="s">
        <v>21</v>
      </c>
      <c r="B62" s="23">
        <f t="shared" si="6"/>
        <v>3</v>
      </c>
      <c r="C62" s="11">
        <v>1</v>
      </c>
      <c r="D62" s="11">
        <v>0</v>
      </c>
      <c r="E62" s="11">
        <v>2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</row>
    <row r="63" spans="1:10" ht="12.75" customHeight="1">
      <c r="A63" s="8" t="s">
        <v>97</v>
      </c>
      <c r="B63" s="23">
        <f t="shared" si="6"/>
        <v>1</v>
      </c>
      <c r="C63" s="11">
        <v>1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</row>
    <row r="64" spans="1:10" ht="12.75" customHeight="1">
      <c r="A64" s="8" t="s">
        <v>59</v>
      </c>
      <c r="B64" s="23">
        <f t="shared" si="6"/>
        <v>5</v>
      </c>
      <c r="C64" s="11">
        <v>1</v>
      </c>
      <c r="D64" s="11">
        <v>0</v>
      </c>
      <c r="E64" s="11">
        <v>4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</row>
    <row r="65" spans="1:10" ht="12.75" customHeight="1">
      <c r="A65" s="8" t="s">
        <v>51</v>
      </c>
      <c r="B65" s="23">
        <f t="shared" si="6"/>
        <v>6</v>
      </c>
      <c r="C65" s="11">
        <v>4</v>
      </c>
      <c r="D65" s="11">
        <v>0</v>
      </c>
      <c r="E65" s="11">
        <v>2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</row>
    <row r="66" spans="2:10" ht="12.75" customHeight="1">
      <c r="B66" s="23"/>
      <c r="C66" s="11"/>
      <c r="D66" s="11"/>
      <c r="E66" s="11"/>
      <c r="F66" s="11"/>
      <c r="G66" s="11"/>
      <c r="H66" s="11"/>
      <c r="I66" s="11"/>
      <c r="J66" s="11"/>
    </row>
    <row r="67" spans="1:10" ht="12.75" customHeight="1">
      <c r="A67" s="13" t="s">
        <v>104</v>
      </c>
      <c r="B67" s="22">
        <f aca="true" t="shared" si="7" ref="B67:J67">SUM(B69:B74)</f>
        <v>49</v>
      </c>
      <c r="C67" s="13">
        <f t="shared" si="7"/>
        <v>28</v>
      </c>
      <c r="D67" s="13">
        <f t="shared" si="7"/>
        <v>1</v>
      </c>
      <c r="E67" s="13">
        <f t="shared" si="7"/>
        <v>15</v>
      </c>
      <c r="F67" s="13">
        <f t="shared" si="7"/>
        <v>0</v>
      </c>
      <c r="G67" s="13">
        <f t="shared" si="7"/>
        <v>0</v>
      </c>
      <c r="H67" s="13">
        <f t="shared" si="7"/>
        <v>1</v>
      </c>
      <c r="I67" s="13">
        <f t="shared" si="7"/>
        <v>0</v>
      </c>
      <c r="J67" s="13">
        <f t="shared" si="7"/>
        <v>4</v>
      </c>
    </row>
    <row r="68" spans="2:10" ht="12.75" customHeight="1">
      <c r="B68" s="23"/>
      <c r="C68" s="11"/>
      <c r="D68" s="11"/>
      <c r="E68" s="11"/>
      <c r="F68" s="11"/>
      <c r="G68" s="11"/>
      <c r="H68" s="11"/>
      <c r="I68" s="11"/>
      <c r="J68" s="11"/>
    </row>
    <row r="69" spans="1:10" ht="12.75" customHeight="1">
      <c r="A69" s="8" t="s">
        <v>33</v>
      </c>
      <c r="B69" s="23">
        <f aca="true" t="shared" si="8" ref="B69:B74">SUM(C69:J69)</f>
        <v>24</v>
      </c>
      <c r="C69" s="11">
        <v>10</v>
      </c>
      <c r="D69" s="11">
        <v>1</v>
      </c>
      <c r="E69" s="11">
        <v>12</v>
      </c>
      <c r="F69" s="11">
        <v>0</v>
      </c>
      <c r="G69" s="11">
        <v>0</v>
      </c>
      <c r="H69" s="11">
        <v>1</v>
      </c>
      <c r="I69" s="11">
        <v>0</v>
      </c>
      <c r="J69" s="11">
        <v>0</v>
      </c>
    </row>
    <row r="70" spans="1:10" ht="12.75" customHeight="1">
      <c r="A70" s="8" t="s">
        <v>73</v>
      </c>
      <c r="B70" s="23">
        <f t="shared" si="8"/>
        <v>1</v>
      </c>
      <c r="C70" s="11">
        <v>1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</row>
    <row r="71" spans="1:10" ht="12.75" customHeight="1">
      <c r="A71" s="8" t="s">
        <v>55</v>
      </c>
      <c r="B71" s="23">
        <f t="shared" si="8"/>
        <v>9</v>
      </c>
      <c r="C71" s="11">
        <v>7</v>
      </c>
      <c r="D71" s="11">
        <v>0</v>
      </c>
      <c r="E71" s="11">
        <v>2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</row>
    <row r="72" spans="1:10" ht="12.75" customHeight="1">
      <c r="A72" s="8" t="s">
        <v>95</v>
      </c>
      <c r="B72" s="23">
        <f t="shared" si="8"/>
        <v>6</v>
      </c>
      <c r="C72" s="11">
        <v>2</v>
      </c>
      <c r="D72" s="11">
        <v>0</v>
      </c>
      <c r="E72" s="11">
        <v>1</v>
      </c>
      <c r="F72" s="11">
        <v>0</v>
      </c>
      <c r="G72" s="11">
        <v>0</v>
      </c>
      <c r="H72" s="11">
        <v>0</v>
      </c>
      <c r="I72" s="11">
        <v>0</v>
      </c>
      <c r="J72" s="11">
        <v>3</v>
      </c>
    </row>
    <row r="73" spans="1:10" ht="12.75" customHeight="1">
      <c r="A73" s="8" t="s">
        <v>69</v>
      </c>
      <c r="B73" s="23">
        <f t="shared" si="8"/>
        <v>1</v>
      </c>
      <c r="C73" s="11">
        <v>1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</row>
    <row r="74" spans="1:10" ht="12.75" customHeight="1">
      <c r="A74" s="8" t="s">
        <v>42</v>
      </c>
      <c r="B74" s="23">
        <f t="shared" si="8"/>
        <v>8</v>
      </c>
      <c r="C74" s="11">
        <v>7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1</v>
      </c>
    </row>
    <row r="75" spans="1:10" ht="12.75" customHeight="1" thickBot="1">
      <c r="A75" s="14" t="s">
        <v>333</v>
      </c>
      <c r="B75" s="11"/>
      <c r="C75" s="11"/>
      <c r="D75" s="11"/>
      <c r="E75" s="11"/>
      <c r="F75" s="11"/>
      <c r="G75" s="11"/>
      <c r="H75" s="11"/>
      <c r="I75" s="11"/>
      <c r="J75" s="11"/>
    </row>
    <row r="76" spans="1:10" ht="12.75" customHeight="1">
      <c r="A76" s="9"/>
      <c r="B76" s="17"/>
      <c r="C76" s="9"/>
      <c r="D76" s="9"/>
      <c r="E76" s="9"/>
      <c r="F76" s="9"/>
      <c r="G76" s="9"/>
      <c r="H76" s="9"/>
      <c r="I76" s="9"/>
      <c r="J76" s="9"/>
    </row>
    <row r="77" spans="1:10" ht="12.75" customHeight="1" thickBot="1">
      <c r="A77" s="12"/>
      <c r="B77" s="18" t="s">
        <v>4</v>
      </c>
      <c r="C77" s="46" t="s">
        <v>158</v>
      </c>
      <c r="D77" s="46"/>
      <c r="E77" s="46"/>
      <c r="F77" s="46"/>
      <c r="G77" s="46"/>
      <c r="H77" s="46"/>
      <c r="I77" s="46"/>
      <c r="J77" s="46"/>
    </row>
    <row r="78" spans="1:10" ht="12.75" customHeight="1">
      <c r="A78" s="12" t="s">
        <v>3</v>
      </c>
      <c r="B78" s="19"/>
      <c r="C78" s="12" t="s">
        <v>138</v>
      </c>
      <c r="D78" s="12" t="s">
        <v>140</v>
      </c>
      <c r="E78" s="12" t="s">
        <v>134</v>
      </c>
      <c r="F78" s="12" t="s">
        <v>124</v>
      </c>
      <c r="G78" s="12" t="s">
        <v>131</v>
      </c>
      <c r="H78" s="12" t="s">
        <v>143</v>
      </c>
      <c r="I78" s="12" t="s">
        <v>145</v>
      </c>
      <c r="J78" s="12" t="s">
        <v>135</v>
      </c>
    </row>
    <row r="79" spans="2:10" ht="12.75" customHeight="1">
      <c r="B79" s="19"/>
      <c r="C79" s="12" t="s">
        <v>139</v>
      </c>
      <c r="D79" s="12" t="s">
        <v>141</v>
      </c>
      <c r="E79" s="12"/>
      <c r="F79" s="12"/>
      <c r="G79" s="12" t="s">
        <v>142</v>
      </c>
      <c r="H79" s="12" t="s">
        <v>144</v>
      </c>
      <c r="I79" s="12" t="s">
        <v>146</v>
      </c>
      <c r="J79" s="11"/>
    </row>
    <row r="80" spans="1:10" ht="12.75" customHeight="1" thickBot="1">
      <c r="A80" s="10"/>
      <c r="B80" s="20"/>
      <c r="C80" s="31"/>
      <c r="D80" s="31"/>
      <c r="E80" s="31"/>
      <c r="F80" s="31"/>
      <c r="G80" s="31"/>
      <c r="H80" s="31"/>
      <c r="I80" s="31"/>
      <c r="J80" s="31"/>
    </row>
    <row r="81" spans="2:10" ht="12.75" customHeight="1">
      <c r="B81" s="23"/>
      <c r="C81" s="11"/>
      <c r="D81" s="11"/>
      <c r="E81" s="11"/>
      <c r="F81" s="11"/>
      <c r="G81" s="11"/>
      <c r="H81" s="11"/>
      <c r="I81" s="11"/>
      <c r="J81" s="11"/>
    </row>
    <row r="82" spans="1:10" ht="12.75" customHeight="1">
      <c r="A82" s="13" t="s">
        <v>105</v>
      </c>
      <c r="B82" s="22">
        <f aca="true" t="shared" si="9" ref="B82:J82">SUM(B84:B90)</f>
        <v>46</v>
      </c>
      <c r="C82" s="13">
        <f t="shared" si="9"/>
        <v>22</v>
      </c>
      <c r="D82" s="13">
        <f t="shared" si="9"/>
        <v>0</v>
      </c>
      <c r="E82" s="13">
        <f t="shared" si="9"/>
        <v>23</v>
      </c>
      <c r="F82" s="13">
        <f t="shared" si="9"/>
        <v>0</v>
      </c>
      <c r="G82" s="13">
        <f t="shared" si="9"/>
        <v>0</v>
      </c>
      <c r="H82" s="13">
        <f t="shared" si="9"/>
        <v>1</v>
      </c>
      <c r="I82" s="13">
        <f t="shared" si="9"/>
        <v>0</v>
      </c>
      <c r="J82" s="13">
        <f t="shared" si="9"/>
        <v>0</v>
      </c>
    </row>
    <row r="83" spans="2:10" ht="12.75" customHeight="1">
      <c r="B83" s="23"/>
      <c r="C83" s="11"/>
      <c r="D83" s="11"/>
      <c r="E83" s="11"/>
      <c r="F83" s="11"/>
      <c r="G83" s="11"/>
      <c r="H83" s="11"/>
      <c r="I83" s="11"/>
      <c r="J83" s="11"/>
    </row>
    <row r="84" spans="1:10" ht="12.75" customHeight="1">
      <c r="A84" s="8" t="s">
        <v>34</v>
      </c>
      <c r="B84" s="23">
        <f aca="true" t="shared" si="10" ref="B84:B90">SUM(C84:J84)</f>
        <v>21</v>
      </c>
      <c r="C84" s="11">
        <v>11</v>
      </c>
      <c r="D84" s="11">
        <v>0</v>
      </c>
      <c r="E84" s="11">
        <v>9</v>
      </c>
      <c r="F84" s="11">
        <v>0</v>
      </c>
      <c r="G84" s="11">
        <v>0</v>
      </c>
      <c r="H84" s="11">
        <v>1</v>
      </c>
      <c r="I84" s="11">
        <v>0</v>
      </c>
      <c r="J84" s="11">
        <v>0</v>
      </c>
    </row>
    <row r="85" spans="1:10" ht="12.75" customHeight="1">
      <c r="A85" s="8" t="s">
        <v>25</v>
      </c>
      <c r="B85" s="23">
        <f t="shared" si="10"/>
        <v>2</v>
      </c>
      <c r="C85" s="11">
        <v>0</v>
      </c>
      <c r="D85" s="11">
        <v>0</v>
      </c>
      <c r="E85" s="11">
        <v>2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</row>
    <row r="86" spans="1:10" ht="12.75" customHeight="1">
      <c r="A86" s="8" t="s">
        <v>88</v>
      </c>
      <c r="B86" s="23">
        <f t="shared" si="10"/>
        <v>4</v>
      </c>
      <c r="C86" s="11">
        <v>2</v>
      </c>
      <c r="D86" s="11">
        <v>0</v>
      </c>
      <c r="E86" s="11">
        <v>2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</row>
    <row r="87" spans="1:10" ht="12.75" customHeight="1">
      <c r="A87" s="8" t="s">
        <v>83</v>
      </c>
      <c r="B87" s="23">
        <f t="shared" si="10"/>
        <v>1</v>
      </c>
      <c r="C87" s="11">
        <v>1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</row>
    <row r="88" spans="1:10" ht="12.75" customHeight="1">
      <c r="A88" s="8" t="s">
        <v>26</v>
      </c>
      <c r="B88" s="23">
        <f t="shared" si="10"/>
        <v>3</v>
      </c>
      <c r="C88" s="11">
        <v>2</v>
      </c>
      <c r="D88" s="11">
        <v>0</v>
      </c>
      <c r="E88" s="11">
        <v>1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</row>
    <row r="89" spans="1:10" ht="12.75" customHeight="1">
      <c r="A89" s="8" t="s">
        <v>45</v>
      </c>
      <c r="B89" s="23">
        <f t="shared" si="10"/>
        <v>2</v>
      </c>
      <c r="C89" s="11">
        <v>1</v>
      </c>
      <c r="D89" s="11">
        <v>0</v>
      </c>
      <c r="E89" s="11">
        <v>1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</row>
    <row r="90" spans="1:10" ht="12.75" customHeight="1">
      <c r="A90" s="8" t="s">
        <v>89</v>
      </c>
      <c r="B90" s="23">
        <f t="shared" si="10"/>
        <v>13</v>
      </c>
      <c r="C90" s="11">
        <v>5</v>
      </c>
      <c r="D90" s="11">
        <v>0</v>
      </c>
      <c r="E90" s="11">
        <v>8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</row>
    <row r="91" ht="12.75" customHeight="1">
      <c r="B91" s="19"/>
    </row>
    <row r="92" spans="1:10" ht="12.75" customHeight="1">
      <c r="A92" s="13" t="s">
        <v>106</v>
      </c>
      <c r="B92" s="22">
        <f aca="true" t="shared" si="11" ref="B92:J92">SUM(B94:B103)</f>
        <v>82</v>
      </c>
      <c r="C92" s="13">
        <f t="shared" si="11"/>
        <v>17</v>
      </c>
      <c r="D92" s="13">
        <f t="shared" si="11"/>
        <v>2</v>
      </c>
      <c r="E92" s="13">
        <f t="shared" si="11"/>
        <v>54</v>
      </c>
      <c r="F92" s="13">
        <f t="shared" si="11"/>
        <v>0</v>
      </c>
      <c r="G92" s="13">
        <f t="shared" si="11"/>
        <v>1</v>
      </c>
      <c r="H92" s="13">
        <f t="shared" si="11"/>
        <v>2</v>
      </c>
      <c r="I92" s="13">
        <f t="shared" si="11"/>
        <v>0</v>
      </c>
      <c r="J92" s="13">
        <f t="shared" si="11"/>
        <v>6</v>
      </c>
    </row>
    <row r="93" spans="2:10" ht="12.75" customHeight="1">
      <c r="B93" s="23"/>
      <c r="C93" s="11"/>
      <c r="D93" s="11"/>
      <c r="E93" s="11"/>
      <c r="F93" s="11"/>
      <c r="G93" s="11"/>
      <c r="H93" s="11"/>
      <c r="I93" s="11"/>
      <c r="J93" s="11"/>
    </row>
    <row r="94" spans="1:10" ht="12.75" customHeight="1">
      <c r="A94" s="8" t="s">
        <v>58</v>
      </c>
      <c r="B94" s="23">
        <f aca="true" t="shared" si="12" ref="B94:B103">SUM(C94:J94)</f>
        <v>13</v>
      </c>
      <c r="C94" s="11">
        <v>3</v>
      </c>
      <c r="D94" s="11">
        <v>0</v>
      </c>
      <c r="E94" s="11">
        <v>10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</row>
    <row r="95" spans="1:10" ht="12.75" customHeight="1">
      <c r="A95" s="8" t="s">
        <v>68</v>
      </c>
      <c r="B95" s="23">
        <f t="shared" si="12"/>
        <v>11</v>
      </c>
      <c r="C95" s="11">
        <v>3</v>
      </c>
      <c r="D95" s="11">
        <v>0</v>
      </c>
      <c r="E95" s="11">
        <v>7</v>
      </c>
      <c r="F95" s="11">
        <v>0</v>
      </c>
      <c r="G95" s="11">
        <v>0</v>
      </c>
      <c r="H95" s="11">
        <v>0</v>
      </c>
      <c r="I95" s="11">
        <v>0</v>
      </c>
      <c r="J95" s="11">
        <v>1</v>
      </c>
    </row>
    <row r="96" spans="1:10" ht="12.75" customHeight="1">
      <c r="A96" s="8" t="s">
        <v>87</v>
      </c>
      <c r="B96" s="23">
        <f t="shared" si="12"/>
        <v>17</v>
      </c>
      <c r="C96" s="11">
        <v>2</v>
      </c>
      <c r="D96" s="11">
        <v>0</v>
      </c>
      <c r="E96" s="11">
        <v>12</v>
      </c>
      <c r="F96" s="11">
        <v>0</v>
      </c>
      <c r="G96" s="11">
        <v>1</v>
      </c>
      <c r="H96" s="11">
        <v>0</v>
      </c>
      <c r="I96" s="11">
        <v>0</v>
      </c>
      <c r="J96" s="11">
        <v>2</v>
      </c>
    </row>
    <row r="97" spans="1:10" ht="12.75" customHeight="1">
      <c r="A97" s="8" t="s">
        <v>24</v>
      </c>
      <c r="B97" s="23">
        <f t="shared" si="12"/>
        <v>2</v>
      </c>
      <c r="C97" s="11">
        <v>0</v>
      </c>
      <c r="D97" s="11">
        <v>0</v>
      </c>
      <c r="E97" s="11">
        <v>2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</row>
    <row r="98" spans="1:10" ht="12.75" customHeight="1">
      <c r="A98" s="8" t="s">
        <v>30</v>
      </c>
      <c r="B98" s="23">
        <f t="shared" si="12"/>
        <v>7</v>
      </c>
      <c r="C98" s="11">
        <v>3</v>
      </c>
      <c r="D98" s="11">
        <v>0</v>
      </c>
      <c r="E98" s="11">
        <v>4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</row>
    <row r="99" spans="1:10" ht="12.75" customHeight="1">
      <c r="A99" s="8" t="s">
        <v>28</v>
      </c>
      <c r="B99" s="23">
        <f t="shared" si="12"/>
        <v>6</v>
      </c>
      <c r="C99" s="11">
        <v>2</v>
      </c>
      <c r="D99" s="11">
        <v>0</v>
      </c>
      <c r="E99" s="11">
        <v>2</v>
      </c>
      <c r="F99" s="11">
        <v>0</v>
      </c>
      <c r="G99" s="11">
        <v>0</v>
      </c>
      <c r="H99" s="11">
        <v>1</v>
      </c>
      <c r="I99" s="11">
        <v>0</v>
      </c>
      <c r="J99" s="11">
        <v>1</v>
      </c>
    </row>
    <row r="100" spans="1:10" ht="12.75" customHeight="1">
      <c r="A100" s="8" t="s">
        <v>17</v>
      </c>
      <c r="B100" s="23">
        <f t="shared" si="12"/>
        <v>20</v>
      </c>
      <c r="C100" s="11">
        <v>1</v>
      </c>
      <c r="D100" s="11">
        <v>1</v>
      </c>
      <c r="E100" s="11">
        <v>15</v>
      </c>
      <c r="F100" s="11">
        <v>0</v>
      </c>
      <c r="G100" s="11">
        <v>0</v>
      </c>
      <c r="H100" s="11">
        <v>1</v>
      </c>
      <c r="I100" s="11">
        <v>0</v>
      </c>
      <c r="J100" s="11">
        <v>2</v>
      </c>
    </row>
    <row r="101" spans="1:10" ht="12.75" customHeight="1">
      <c r="A101" s="8" t="s">
        <v>94</v>
      </c>
      <c r="B101" s="23">
        <f t="shared" si="12"/>
        <v>2</v>
      </c>
      <c r="C101" s="11">
        <v>0</v>
      </c>
      <c r="D101" s="11">
        <v>1</v>
      </c>
      <c r="E101" s="11">
        <v>1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</row>
    <row r="102" spans="1:10" ht="12.75" customHeight="1">
      <c r="A102" s="8" t="s">
        <v>66</v>
      </c>
      <c r="B102" s="23">
        <f t="shared" si="12"/>
        <v>1</v>
      </c>
      <c r="C102" s="11">
        <v>0</v>
      </c>
      <c r="D102" s="11">
        <v>0</v>
      </c>
      <c r="E102" s="11">
        <v>1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</row>
    <row r="103" spans="1:10" ht="12.75" customHeight="1">
      <c r="A103" s="8" t="s">
        <v>54</v>
      </c>
      <c r="B103" s="23">
        <f t="shared" si="12"/>
        <v>3</v>
      </c>
      <c r="C103" s="11">
        <v>3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</row>
    <row r="104" ht="12.75" customHeight="1">
      <c r="B104" s="19"/>
    </row>
    <row r="105" spans="1:10" ht="12.75" customHeight="1">
      <c r="A105" s="13" t="s">
        <v>107</v>
      </c>
      <c r="B105" s="22">
        <f aca="true" t="shared" si="13" ref="B105:J105">SUM(B107:B117)</f>
        <v>71</v>
      </c>
      <c r="C105" s="13">
        <f t="shared" si="13"/>
        <v>24</v>
      </c>
      <c r="D105" s="13">
        <f t="shared" si="13"/>
        <v>7</v>
      </c>
      <c r="E105" s="13">
        <f t="shared" si="13"/>
        <v>32</v>
      </c>
      <c r="F105" s="13">
        <f t="shared" si="13"/>
        <v>1</v>
      </c>
      <c r="G105" s="13">
        <f t="shared" si="13"/>
        <v>1</v>
      </c>
      <c r="H105" s="13">
        <f t="shared" si="13"/>
        <v>0</v>
      </c>
      <c r="I105" s="13">
        <f t="shared" si="13"/>
        <v>1</v>
      </c>
      <c r="J105" s="13">
        <f t="shared" si="13"/>
        <v>5</v>
      </c>
    </row>
    <row r="106" spans="2:10" ht="12.75" customHeight="1">
      <c r="B106" s="23"/>
      <c r="C106" s="11"/>
      <c r="D106" s="11"/>
      <c r="E106" s="11"/>
      <c r="F106" s="11"/>
      <c r="G106" s="11"/>
      <c r="H106" s="11"/>
      <c r="I106" s="11"/>
      <c r="J106" s="11"/>
    </row>
    <row r="107" spans="1:10" ht="12.75" customHeight="1">
      <c r="A107" s="8" t="s">
        <v>36</v>
      </c>
      <c r="B107" s="23">
        <f aca="true" t="shared" si="14" ref="B107:B117">SUM(C107:J107)</f>
        <v>26</v>
      </c>
      <c r="C107" s="11">
        <v>11</v>
      </c>
      <c r="D107" s="11">
        <v>1</v>
      </c>
      <c r="E107" s="11">
        <v>12</v>
      </c>
      <c r="F107" s="11">
        <v>1</v>
      </c>
      <c r="G107" s="11">
        <v>0</v>
      </c>
      <c r="H107" s="11">
        <v>0</v>
      </c>
      <c r="I107" s="11">
        <v>1</v>
      </c>
      <c r="J107" s="11">
        <v>0</v>
      </c>
    </row>
    <row r="108" spans="1:10" ht="12.75" customHeight="1">
      <c r="A108" s="8" t="s">
        <v>44</v>
      </c>
      <c r="B108" s="23">
        <f t="shared" si="14"/>
        <v>11</v>
      </c>
      <c r="C108" s="11">
        <v>0</v>
      </c>
      <c r="D108" s="11">
        <v>3</v>
      </c>
      <c r="E108" s="11">
        <v>7</v>
      </c>
      <c r="F108" s="11">
        <v>0</v>
      </c>
      <c r="G108" s="11">
        <v>0</v>
      </c>
      <c r="H108" s="11">
        <v>0</v>
      </c>
      <c r="I108" s="11">
        <v>0</v>
      </c>
      <c r="J108" s="11">
        <v>1</v>
      </c>
    </row>
    <row r="109" spans="1:10" ht="12.75" customHeight="1">
      <c r="A109" s="8" t="s">
        <v>27</v>
      </c>
      <c r="B109" s="23">
        <f t="shared" si="14"/>
        <v>2</v>
      </c>
      <c r="C109" s="11">
        <v>0</v>
      </c>
      <c r="D109" s="11">
        <v>0</v>
      </c>
      <c r="E109" s="11">
        <v>2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</row>
    <row r="110" spans="1:10" ht="12.75" customHeight="1">
      <c r="A110" s="8" t="s">
        <v>63</v>
      </c>
      <c r="B110" s="23">
        <f t="shared" si="14"/>
        <v>1</v>
      </c>
      <c r="C110" s="11">
        <v>0</v>
      </c>
      <c r="D110" s="11">
        <v>0</v>
      </c>
      <c r="E110" s="11">
        <v>1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</row>
    <row r="111" spans="1:10" ht="12.75" customHeight="1">
      <c r="A111" s="8" t="s">
        <v>71</v>
      </c>
      <c r="B111" s="23">
        <f t="shared" si="14"/>
        <v>4</v>
      </c>
      <c r="C111" s="11">
        <v>2</v>
      </c>
      <c r="D111" s="11">
        <v>1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1</v>
      </c>
    </row>
    <row r="112" spans="1:10" ht="12.75" customHeight="1">
      <c r="A112" s="8" t="s">
        <v>19</v>
      </c>
      <c r="B112" s="23">
        <f t="shared" si="14"/>
        <v>3</v>
      </c>
      <c r="C112" s="11">
        <v>0</v>
      </c>
      <c r="D112" s="11">
        <v>1</v>
      </c>
      <c r="E112" s="11">
        <v>2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</row>
    <row r="113" spans="1:10" ht="12.75" customHeight="1">
      <c r="A113" s="8" t="s">
        <v>48</v>
      </c>
      <c r="B113" s="23">
        <f t="shared" si="14"/>
        <v>12</v>
      </c>
      <c r="C113" s="11">
        <v>7</v>
      </c>
      <c r="D113" s="11">
        <v>1</v>
      </c>
      <c r="E113" s="11">
        <v>2</v>
      </c>
      <c r="F113" s="11">
        <v>0</v>
      </c>
      <c r="G113" s="11">
        <v>0</v>
      </c>
      <c r="H113" s="11">
        <v>0</v>
      </c>
      <c r="I113" s="11">
        <v>0</v>
      </c>
      <c r="J113" s="11">
        <v>2</v>
      </c>
    </row>
    <row r="114" spans="1:10" ht="12.75" customHeight="1">
      <c r="A114" s="8" t="s">
        <v>39</v>
      </c>
      <c r="B114" s="23">
        <f t="shared" si="14"/>
        <v>2</v>
      </c>
      <c r="C114" s="11">
        <v>1</v>
      </c>
      <c r="D114" s="11">
        <v>0</v>
      </c>
      <c r="E114" s="11">
        <v>0</v>
      </c>
      <c r="F114" s="11">
        <v>0</v>
      </c>
      <c r="G114" s="11">
        <v>1</v>
      </c>
      <c r="H114" s="11">
        <v>0</v>
      </c>
      <c r="I114" s="11">
        <v>0</v>
      </c>
      <c r="J114" s="11">
        <v>0</v>
      </c>
    </row>
    <row r="115" spans="1:10" ht="12.75" customHeight="1">
      <c r="A115" s="8" t="s">
        <v>74</v>
      </c>
      <c r="B115" s="23">
        <f t="shared" si="14"/>
        <v>3</v>
      </c>
      <c r="C115" s="11">
        <v>0</v>
      </c>
      <c r="D115" s="11">
        <v>0</v>
      </c>
      <c r="E115" s="11">
        <v>3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</row>
    <row r="116" spans="1:10" ht="12.75" customHeight="1">
      <c r="A116" s="8" t="s">
        <v>38</v>
      </c>
      <c r="B116" s="23">
        <f t="shared" si="14"/>
        <v>1</v>
      </c>
      <c r="C116" s="11">
        <v>0</v>
      </c>
      <c r="D116" s="11">
        <v>0</v>
      </c>
      <c r="E116" s="11">
        <v>1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</row>
    <row r="117" spans="1:10" ht="12.75" customHeight="1">
      <c r="A117" s="8" t="s">
        <v>46</v>
      </c>
      <c r="B117" s="23">
        <f t="shared" si="14"/>
        <v>6</v>
      </c>
      <c r="C117" s="11">
        <v>3</v>
      </c>
      <c r="D117" s="11">
        <v>0</v>
      </c>
      <c r="E117" s="11">
        <v>2</v>
      </c>
      <c r="F117" s="11">
        <v>0</v>
      </c>
      <c r="G117" s="11">
        <v>0</v>
      </c>
      <c r="H117" s="11">
        <v>0</v>
      </c>
      <c r="I117" s="11">
        <v>0</v>
      </c>
      <c r="J117" s="11">
        <v>1</v>
      </c>
    </row>
    <row r="118" ht="12.75" customHeight="1">
      <c r="B118" s="19"/>
    </row>
    <row r="119" spans="1:10" ht="12.75" customHeight="1">
      <c r="A119" s="13" t="s">
        <v>108</v>
      </c>
      <c r="B119" s="22">
        <f aca="true" t="shared" si="15" ref="B119:J119">SUM(B121:B128)</f>
        <v>89</v>
      </c>
      <c r="C119" s="13">
        <f t="shared" si="15"/>
        <v>33</v>
      </c>
      <c r="D119" s="13">
        <f t="shared" si="15"/>
        <v>0</v>
      </c>
      <c r="E119" s="13">
        <f t="shared" si="15"/>
        <v>49</v>
      </c>
      <c r="F119" s="13">
        <f t="shared" si="15"/>
        <v>0</v>
      </c>
      <c r="G119" s="13">
        <f t="shared" si="15"/>
        <v>2</v>
      </c>
      <c r="H119" s="13">
        <f t="shared" si="15"/>
        <v>1</v>
      </c>
      <c r="I119" s="13">
        <f t="shared" si="15"/>
        <v>0</v>
      </c>
      <c r="J119" s="13">
        <f t="shared" si="15"/>
        <v>4</v>
      </c>
    </row>
    <row r="120" spans="2:10" ht="12.75" customHeight="1">
      <c r="B120" s="23"/>
      <c r="C120" s="11"/>
      <c r="D120" s="11"/>
      <c r="E120" s="11"/>
      <c r="F120" s="11"/>
      <c r="G120" s="11"/>
      <c r="H120" s="11"/>
      <c r="I120" s="11"/>
      <c r="J120" s="11"/>
    </row>
    <row r="121" spans="1:10" ht="12.75" customHeight="1">
      <c r="A121" s="8" t="s">
        <v>35</v>
      </c>
      <c r="B121" s="23">
        <f aca="true" t="shared" si="16" ref="B121:B126">SUM(C121:J121)</f>
        <v>23</v>
      </c>
      <c r="C121" s="11">
        <v>11</v>
      </c>
      <c r="D121" s="11">
        <v>0</v>
      </c>
      <c r="E121" s="11">
        <v>10</v>
      </c>
      <c r="F121" s="11">
        <v>0</v>
      </c>
      <c r="G121" s="11">
        <v>1</v>
      </c>
      <c r="H121" s="11">
        <v>0</v>
      </c>
      <c r="I121" s="11">
        <v>0</v>
      </c>
      <c r="J121" s="11">
        <v>1</v>
      </c>
    </row>
    <row r="122" spans="1:10" ht="12.75" customHeight="1">
      <c r="A122" s="8" t="s">
        <v>78</v>
      </c>
      <c r="B122" s="23">
        <f t="shared" si="16"/>
        <v>27</v>
      </c>
      <c r="C122" s="11">
        <v>10</v>
      </c>
      <c r="D122" s="11">
        <v>0</v>
      </c>
      <c r="E122" s="11">
        <v>14</v>
      </c>
      <c r="F122" s="11">
        <v>0</v>
      </c>
      <c r="G122" s="11">
        <v>1</v>
      </c>
      <c r="H122" s="11">
        <v>1</v>
      </c>
      <c r="I122" s="11">
        <v>0</v>
      </c>
      <c r="J122" s="11">
        <v>1</v>
      </c>
    </row>
    <row r="123" spans="1:10" ht="12.75" customHeight="1">
      <c r="A123" s="8" t="s">
        <v>90</v>
      </c>
      <c r="B123" s="23">
        <f t="shared" si="16"/>
        <v>10</v>
      </c>
      <c r="C123" s="11">
        <v>2</v>
      </c>
      <c r="D123" s="11">
        <v>0</v>
      </c>
      <c r="E123" s="11">
        <v>7</v>
      </c>
      <c r="F123" s="11">
        <v>0</v>
      </c>
      <c r="G123" s="11">
        <v>0</v>
      </c>
      <c r="H123" s="11">
        <v>0</v>
      </c>
      <c r="I123" s="11">
        <v>0</v>
      </c>
      <c r="J123" s="11">
        <v>1</v>
      </c>
    </row>
    <row r="124" spans="1:10" ht="12.75" customHeight="1">
      <c r="A124" s="8" t="s">
        <v>91</v>
      </c>
      <c r="B124" s="23">
        <f t="shared" si="16"/>
        <v>5</v>
      </c>
      <c r="C124" s="11">
        <v>3</v>
      </c>
      <c r="D124" s="11">
        <v>0</v>
      </c>
      <c r="E124" s="11">
        <v>2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</row>
    <row r="125" spans="1:10" ht="12.75" customHeight="1">
      <c r="A125" s="8" t="s">
        <v>61</v>
      </c>
      <c r="B125" s="23">
        <f t="shared" si="16"/>
        <v>14</v>
      </c>
      <c r="C125" s="11">
        <v>5</v>
      </c>
      <c r="D125" s="11">
        <v>0</v>
      </c>
      <c r="E125" s="11">
        <v>8</v>
      </c>
      <c r="F125" s="11">
        <v>0</v>
      </c>
      <c r="G125" s="11">
        <v>0</v>
      </c>
      <c r="H125" s="11">
        <v>0</v>
      </c>
      <c r="I125" s="11">
        <v>0</v>
      </c>
      <c r="J125" s="11">
        <v>1</v>
      </c>
    </row>
    <row r="126" spans="1:10" ht="12.75" customHeight="1">
      <c r="A126" s="8" t="s">
        <v>50</v>
      </c>
      <c r="B126" s="23">
        <f t="shared" si="16"/>
        <v>10</v>
      </c>
      <c r="C126" s="11">
        <v>2</v>
      </c>
      <c r="D126" s="11">
        <v>0</v>
      </c>
      <c r="E126" s="11">
        <v>8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</row>
    <row r="127" spans="1:10" ht="12.75" customHeight="1" thickBot="1">
      <c r="A127" s="10"/>
      <c r="B127" s="20"/>
      <c r="C127" s="10"/>
      <c r="D127" s="10"/>
      <c r="E127" s="10"/>
      <c r="F127" s="10"/>
      <c r="G127" s="10"/>
      <c r="H127" s="10"/>
      <c r="I127" s="10"/>
      <c r="J127" s="10"/>
    </row>
  </sheetData>
  <mergeCells count="4">
    <mergeCell ref="C8:J8"/>
    <mergeCell ref="A3:J3"/>
    <mergeCell ref="A4:J4"/>
    <mergeCell ref="C77:J77"/>
  </mergeCells>
  <printOptions horizontalCentered="1" verticalCentered="1"/>
  <pageMargins left="0.3937007874015748" right="0.3937007874015748" top="1.04" bottom="0.99" header="0" footer="0"/>
  <pageSetup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8" sqref="B8"/>
    </sheetView>
  </sheetViews>
  <sheetFormatPr defaultColWidth="11.421875" defaultRowHeight="21.75" customHeight="1"/>
  <cols>
    <col min="1" max="1" width="45.7109375" style="1" customWidth="1"/>
    <col min="2" max="2" width="11.421875" style="1" customWidth="1"/>
    <col min="3" max="4" width="25.7109375" style="1" customWidth="1"/>
    <col min="5" max="16384" width="11.421875" style="1" customWidth="1"/>
  </cols>
  <sheetData>
    <row r="1" ht="21.75" customHeight="1">
      <c r="A1" s="6" t="s">
        <v>147</v>
      </c>
    </row>
    <row r="3" spans="1:4" ht="21.75" customHeight="1">
      <c r="A3" s="44" t="s">
        <v>148</v>
      </c>
      <c r="B3" s="44"/>
      <c r="C3" s="44"/>
      <c r="D3" s="44"/>
    </row>
    <row r="4" spans="1:4" ht="21.75" customHeight="1">
      <c r="A4" s="44" t="s">
        <v>341</v>
      </c>
      <c r="B4" s="44"/>
      <c r="C4" s="44"/>
      <c r="D4" s="44"/>
    </row>
    <row r="6" ht="21.75" customHeight="1" thickBot="1"/>
    <row r="7" spans="1:4" ht="9" customHeight="1">
      <c r="A7" s="2"/>
      <c r="B7" s="24"/>
      <c r="C7" s="2"/>
      <c r="D7" s="2"/>
    </row>
    <row r="8" spans="1:4" ht="21.75" customHeight="1" thickBot="1">
      <c r="A8" s="5"/>
      <c r="B8" s="25"/>
      <c r="C8" s="45" t="s">
        <v>339</v>
      </c>
      <c r="D8" s="45"/>
    </row>
    <row r="9" spans="1:2" ht="21.75" customHeight="1">
      <c r="A9" s="5" t="s">
        <v>342</v>
      </c>
      <c r="B9" s="25" t="s">
        <v>4</v>
      </c>
    </row>
    <row r="10" spans="2:4" ht="21.75" customHeight="1">
      <c r="B10" s="26"/>
      <c r="C10" s="5" t="s">
        <v>120</v>
      </c>
      <c r="D10" s="5" t="s">
        <v>119</v>
      </c>
    </row>
    <row r="11" spans="1:4" ht="8.25" customHeight="1" thickBot="1">
      <c r="A11" s="3"/>
      <c r="B11" s="27"/>
      <c r="C11" s="3"/>
      <c r="D11" s="3"/>
    </row>
    <row r="12" ht="21.75" customHeight="1">
      <c r="B12" s="26"/>
    </row>
    <row r="13" spans="1:4" ht="21.75" customHeight="1">
      <c r="A13" s="5" t="s">
        <v>4</v>
      </c>
      <c r="B13" s="28">
        <f>SUM(B15:B20)</f>
        <v>623</v>
      </c>
      <c r="C13" s="7">
        <f>SUM(C15:C20)</f>
        <v>512</v>
      </c>
      <c r="D13" s="7">
        <f>SUM(D15:D20)</f>
        <v>111</v>
      </c>
    </row>
    <row r="14" ht="21.75" customHeight="1">
      <c r="B14" s="26"/>
    </row>
    <row r="15" spans="1:4" ht="21.75" customHeight="1">
      <c r="A15" s="1" t="s">
        <v>149</v>
      </c>
      <c r="B15" s="29">
        <f aca="true" t="shared" si="0" ref="B15:B20">SUM(C15:D15)</f>
        <v>1</v>
      </c>
      <c r="C15" s="4">
        <v>0</v>
      </c>
      <c r="D15" s="4">
        <v>1</v>
      </c>
    </row>
    <row r="16" spans="1:4" ht="21.75" customHeight="1">
      <c r="A16" s="1" t="s">
        <v>150</v>
      </c>
      <c r="B16" s="29">
        <f t="shared" si="0"/>
        <v>1</v>
      </c>
      <c r="C16" s="4">
        <v>1</v>
      </c>
      <c r="D16" s="4">
        <v>0</v>
      </c>
    </row>
    <row r="17" spans="1:4" ht="21.75" customHeight="1">
      <c r="A17" s="1" t="s">
        <v>151</v>
      </c>
      <c r="B17" s="29">
        <f t="shared" si="0"/>
        <v>598</v>
      </c>
      <c r="C17" s="4">
        <v>495</v>
      </c>
      <c r="D17" s="4">
        <v>103</v>
      </c>
    </row>
    <row r="18" spans="1:4" ht="21.75" customHeight="1">
      <c r="A18" s="1" t="s">
        <v>152</v>
      </c>
      <c r="B18" s="29">
        <f t="shared" si="0"/>
        <v>1</v>
      </c>
      <c r="C18" s="4">
        <v>1</v>
      </c>
      <c r="D18" s="4">
        <v>0</v>
      </c>
    </row>
    <row r="19" spans="1:4" ht="21.75" customHeight="1">
      <c r="A19" s="1" t="s">
        <v>153</v>
      </c>
      <c r="B19" s="29">
        <f t="shared" si="0"/>
        <v>7</v>
      </c>
      <c r="C19" s="4">
        <v>5</v>
      </c>
      <c r="D19" s="4">
        <v>2</v>
      </c>
    </row>
    <row r="20" spans="1:4" ht="21.75" customHeight="1">
      <c r="A20" s="1" t="s">
        <v>154</v>
      </c>
      <c r="B20" s="29">
        <f t="shared" si="0"/>
        <v>15</v>
      </c>
      <c r="C20" s="4">
        <v>10</v>
      </c>
      <c r="D20" s="4">
        <v>5</v>
      </c>
    </row>
    <row r="21" spans="1:4" ht="21.75" customHeight="1" thickBot="1">
      <c r="A21" s="3"/>
      <c r="B21" s="27"/>
      <c r="C21" s="3"/>
      <c r="D21" s="3"/>
    </row>
  </sheetData>
  <mergeCells count="3">
    <mergeCell ref="C8:D8"/>
    <mergeCell ref="A3:D3"/>
    <mergeCell ref="A4:D4"/>
  </mergeCells>
  <printOptions horizontalCentered="1"/>
  <pageMargins left="0.3937007874015748" right="0.3937007874015748" top="2.77" bottom="0.7874015748031497" header="0" footer="0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0"/>
  <sheetViews>
    <sheetView workbookViewId="0" topLeftCell="A49">
      <selection activeCell="A60" sqref="A60"/>
    </sheetView>
  </sheetViews>
  <sheetFormatPr defaultColWidth="11.421875" defaultRowHeight="12.75"/>
  <cols>
    <col min="1" max="1" width="45.7109375" style="1" customWidth="1"/>
    <col min="2" max="2" width="11.421875" style="1" customWidth="1"/>
    <col min="3" max="4" width="25.7109375" style="1" customWidth="1"/>
    <col min="5" max="16384" width="11.421875" style="1" customWidth="1"/>
  </cols>
  <sheetData>
    <row r="1" ht="15.75">
      <c r="A1" s="6" t="s">
        <v>155</v>
      </c>
    </row>
    <row r="3" spans="1:4" ht="15.75">
      <c r="A3" s="44" t="s">
        <v>148</v>
      </c>
      <c r="B3" s="44"/>
      <c r="C3" s="44"/>
      <c r="D3" s="44"/>
    </row>
    <row r="4" spans="1:4" ht="15.75">
      <c r="A4" s="44" t="s">
        <v>159</v>
      </c>
      <c r="B4" s="44"/>
      <c r="C4" s="44"/>
      <c r="D4" s="44"/>
    </row>
    <row r="5" spans="1:4" ht="15.75">
      <c r="A5" s="44" t="s">
        <v>160</v>
      </c>
      <c r="B5" s="44"/>
      <c r="C5" s="44"/>
      <c r="D5" s="44"/>
    </row>
    <row r="6" ht="15.75" thickBot="1"/>
    <row r="7" spans="1:4" ht="10.5" customHeight="1">
      <c r="A7" s="2"/>
      <c r="B7" s="24"/>
      <c r="C7" s="2"/>
      <c r="D7" s="2"/>
    </row>
    <row r="8" spans="1:4" ht="16.5" thickBot="1">
      <c r="A8" s="5"/>
      <c r="B8" s="25" t="s">
        <v>4</v>
      </c>
      <c r="C8" s="45" t="s">
        <v>161</v>
      </c>
      <c r="D8" s="45"/>
    </row>
    <row r="9" spans="1:2" ht="15.75">
      <c r="A9" s="5" t="s">
        <v>137</v>
      </c>
      <c r="B9" s="26"/>
    </row>
    <row r="10" spans="2:4" ht="15.75">
      <c r="B10" s="26"/>
      <c r="C10" s="5" t="s">
        <v>120</v>
      </c>
      <c r="D10" s="5" t="s">
        <v>119</v>
      </c>
    </row>
    <row r="11" spans="1:4" ht="6" customHeight="1" thickBot="1">
      <c r="A11" s="3"/>
      <c r="B11" s="27"/>
      <c r="C11" s="3"/>
      <c r="D11" s="3"/>
    </row>
    <row r="12" ht="15">
      <c r="B12" s="26"/>
    </row>
    <row r="13" spans="1:4" ht="15.75">
      <c r="A13" s="5" t="s">
        <v>4</v>
      </c>
      <c r="B13" s="30">
        <f>(B15+B79+B83+B87+B95)</f>
        <v>623</v>
      </c>
      <c r="C13" s="15">
        <f>(C15+C79+C83+C87+C95)</f>
        <v>512</v>
      </c>
      <c r="D13" s="15">
        <f>(D15+D79+D83+D87+D95)</f>
        <v>111</v>
      </c>
    </row>
    <row r="14" ht="15">
      <c r="B14" s="26"/>
    </row>
    <row r="15" spans="1:4" ht="15.75">
      <c r="A15" s="7" t="s">
        <v>224</v>
      </c>
      <c r="B15" s="28">
        <f>SUM(B17:B77)</f>
        <v>596</v>
      </c>
      <c r="C15" s="7">
        <f>SUM(C17:C77)</f>
        <v>493</v>
      </c>
      <c r="D15" s="7">
        <f>SUM(D17:D77)</f>
        <v>103</v>
      </c>
    </row>
    <row r="16" ht="15">
      <c r="B16" s="26"/>
    </row>
    <row r="17" spans="1:4" ht="15">
      <c r="A17" s="1" t="s">
        <v>165</v>
      </c>
      <c r="B17" s="29">
        <f aca="true" t="shared" si="0" ref="B17:B51">SUM(C17:D17)</f>
        <v>1</v>
      </c>
      <c r="C17" s="4">
        <v>1</v>
      </c>
      <c r="D17" s="4">
        <v>0</v>
      </c>
    </row>
    <row r="18" spans="1:4" ht="15">
      <c r="A18" s="1" t="s">
        <v>166</v>
      </c>
      <c r="B18" s="29">
        <f t="shared" si="0"/>
        <v>22</v>
      </c>
      <c r="C18" s="4">
        <v>18</v>
      </c>
      <c r="D18" s="4">
        <v>4</v>
      </c>
    </row>
    <row r="19" spans="1:4" ht="15">
      <c r="A19" s="1" t="s">
        <v>167</v>
      </c>
      <c r="B19" s="29">
        <f t="shared" si="0"/>
        <v>2</v>
      </c>
      <c r="C19" s="4">
        <v>2</v>
      </c>
      <c r="D19" s="4">
        <v>0</v>
      </c>
    </row>
    <row r="20" spans="1:4" ht="15">
      <c r="A20" s="1" t="s">
        <v>168</v>
      </c>
      <c r="B20" s="29">
        <f t="shared" si="0"/>
        <v>11</v>
      </c>
      <c r="C20" s="4">
        <v>10</v>
      </c>
      <c r="D20" s="4">
        <v>1</v>
      </c>
    </row>
    <row r="21" spans="1:4" ht="15">
      <c r="A21" s="1" t="s">
        <v>169</v>
      </c>
      <c r="B21" s="29">
        <f t="shared" si="0"/>
        <v>1</v>
      </c>
      <c r="C21" s="4">
        <v>1</v>
      </c>
      <c r="D21" s="4">
        <v>0</v>
      </c>
    </row>
    <row r="22" spans="1:4" ht="15">
      <c r="A22" s="1" t="s">
        <v>170</v>
      </c>
      <c r="B22" s="29">
        <f t="shared" si="0"/>
        <v>4</v>
      </c>
      <c r="C22" s="4">
        <v>3</v>
      </c>
      <c r="D22" s="4">
        <v>1</v>
      </c>
    </row>
    <row r="23" spans="1:4" ht="15">
      <c r="A23" s="1" t="s">
        <v>171</v>
      </c>
      <c r="B23" s="29">
        <f t="shared" si="0"/>
        <v>8</v>
      </c>
      <c r="C23" s="4">
        <v>6</v>
      </c>
      <c r="D23" s="4">
        <v>2</v>
      </c>
    </row>
    <row r="24" spans="1:4" ht="15">
      <c r="A24" s="1" t="s">
        <v>172</v>
      </c>
      <c r="B24" s="29">
        <f t="shared" si="0"/>
        <v>1</v>
      </c>
      <c r="C24" s="4">
        <v>1</v>
      </c>
      <c r="D24" s="4">
        <v>0</v>
      </c>
    </row>
    <row r="25" spans="1:4" ht="15">
      <c r="A25" s="1" t="s">
        <v>173</v>
      </c>
      <c r="B25" s="29">
        <f t="shared" si="0"/>
        <v>15</v>
      </c>
      <c r="C25" s="4">
        <v>12</v>
      </c>
      <c r="D25" s="4">
        <v>3</v>
      </c>
    </row>
    <row r="26" spans="1:4" ht="15">
      <c r="A26" s="1" t="s">
        <v>175</v>
      </c>
      <c r="B26" s="29">
        <f t="shared" si="0"/>
        <v>2</v>
      </c>
      <c r="C26" s="4">
        <v>2</v>
      </c>
      <c r="D26" s="4">
        <v>0</v>
      </c>
    </row>
    <row r="27" spans="1:4" ht="15">
      <c r="A27" s="1" t="s">
        <v>176</v>
      </c>
      <c r="B27" s="29">
        <f t="shared" si="0"/>
        <v>204</v>
      </c>
      <c r="C27" s="4">
        <v>171</v>
      </c>
      <c r="D27" s="4">
        <v>33</v>
      </c>
    </row>
    <row r="28" spans="1:4" ht="15">
      <c r="A28" s="1" t="s">
        <v>177</v>
      </c>
      <c r="B28" s="29">
        <f t="shared" si="0"/>
        <v>4</v>
      </c>
      <c r="C28" s="4">
        <v>3</v>
      </c>
      <c r="D28" s="4">
        <v>1</v>
      </c>
    </row>
    <row r="29" spans="1:4" ht="15">
      <c r="A29" s="1" t="s">
        <v>178</v>
      </c>
      <c r="B29" s="29">
        <f t="shared" si="0"/>
        <v>1</v>
      </c>
      <c r="C29" s="4">
        <v>1</v>
      </c>
      <c r="D29" s="4">
        <v>0</v>
      </c>
    </row>
    <row r="30" spans="1:4" ht="15">
      <c r="A30" s="1" t="s">
        <v>179</v>
      </c>
      <c r="B30" s="29">
        <f t="shared" si="0"/>
        <v>1</v>
      </c>
      <c r="C30" s="4">
        <v>1</v>
      </c>
      <c r="D30" s="4">
        <v>0</v>
      </c>
    </row>
    <row r="31" spans="1:4" ht="15">
      <c r="A31" s="1" t="s">
        <v>180</v>
      </c>
      <c r="B31" s="29">
        <f t="shared" si="0"/>
        <v>7</v>
      </c>
      <c r="C31" s="4">
        <v>4</v>
      </c>
      <c r="D31" s="4">
        <v>3</v>
      </c>
    </row>
    <row r="32" spans="1:4" ht="15">
      <c r="A32" s="1" t="s">
        <v>343</v>
      </c>
      <c r="B32" s="29">
        <f t="shared" si="0"/>
        <v>1</v>
      </c>
      <c r="C32" s="4">
        <v>1</v>
      </c>
      <c r="D32" s="4">
        <v>0</v>
      </c>
    </row>
    <row r="33" spans="1:4" ht="15">
      <c r="A33" s="1" t="s">
        <v>182</v>
      </c>
      <c r="B33" s="29">
        <f t="shared" si="0"/>
        <v>3</v>
      </c>
      <c r="C33" s="4">
        <v>2</v>
      </c>
      <c r="D33" s="4">
        <v>1</v>
      </c>
    </row>
    <row r="34" spans="1:4" ht="15">
      <c r="A34" s="1" t="s">
        <v>183</v>
      </c>
      <c r="B34" s="29">
        <f t="shared" si="0"/>
        <v>5</v>
      </c>
      <c r="C34" s="4">
        <v>5</v>
      </c>
      <c r="D34" s="4">
        <v>0</v>
      </c>
    </row>
    <row r="35" spans="1:4" ht="15">
      <c r="A35" s="1" t="s">
        <v>184</v>
      </c>
      <c r="B35" s="29">
        <f t="shared" si="0"/>
        <v>2</v>
      </c>
      <c r="C35" s="4">
        <v>2</v>
      </c>
      <c r="D35" s="4">
        <v>0</v>
      </c>
    </row>
    <row r="36" spans="1:4" ht="15">
      <c r="A36" s="1" t="s">
        <v>185</v>
      </c>
      <c r="B36" s="29">
        <f t="shared" si="0"/>
        <v>6</v>
      </c>
      <c r="C36" s="4">
        <v>6</v>
      </c>
      <c r="D36" s="4">
        <v>0</v>
      </c>
    </row>
    <row r="37" spans="1:4" ht="15">
      <c r="A37" s="1" t="s">
        <v>186</v>
      </c>
      <c r="B37" s="29">
        <f t="shared" si="0"/>
        <v>2</v>
      </c>
      <c r="C37" s="4">
        <v>2</v>
      </c>
      <c r="D37" s="4">
        <v>0</v>
      </c>
    </row>
    <row r="38" spans="1:4" ht="15">
      <c r="A38" s="1" t="s">
        <v>187</v>
      </c>
      <c r="B38" s="29">
        <f t="shared" si="0"/>
        <v>1</v>
      </c>
      <c r="C38" s="4">
        <v>0</v>
      </c>
      <c r="D38" s="4">
        <v>1</v>
      </c>
    </row>
    <row r="39" spans="1:4" ht="15">
      <c r="A39" s="1" t="s">
        <v>188</v>
      </c>
      <c r="B39" s="29">
        <f t="shared" si="0"/>
        <v>9</v>
      </c>
      <c r="C39" s="4">
        <v>9</v>
      </c>
      <c r="D39" s="4">
        <v>0</v>
      </c>
    </row>
    <row r="40" spans="1:4" ht="15">
      <c r="A40" s="1" t="s">
        <v>189</v>
      </c>
      <c r="B40" s="29">
        <f t="shared" si="0"/>
        <v>1</v>
      </c>
      <c r="C40" s="4">
        <v>1</v>
      </c>
      <c r="D40" s="4">
        <v>0</v>
      </c>
    </row>
    <row r="41" spans="1:4" ht="15">
      <c r="A41" s="1" t="s">
        <v>345</v>
      </c>
      <c r="B41" s="29">
        <f t="shared" si="0"/>
        <v>1</v>
      </c>
      <c r="C41" s="4">
        <v>1</v>
      </c>
      <c r="D41" s="4">
        <v>0</v>
      </c>
    </row>
    <row r="42" spans="1:4" ht="15">
      <c r="A42" s="1" t="s">
        <v>192</v>
      </c>
      <c r="B42" s="29">
        <f t="shared" si="0"/>
        <v>1</v>
      </c>
      <c r="C42" s="4">
        <v>1</v>
      </c>
      <c r="D42" s="4">
        <v>0</v>
      </c>
    </row>
    <row r="43" spans="1:4" ht="15">
      <c r="A43" s="1" t="s">
        <v>193</v>
      </c>
      <c r="B43" s="29">
        <f t="shared" si="0"/>
        <v>2</v>
      </c>
      <c r="C43" s="4">
        <v>1</v>
      </c>
      <c r="D43" s="4">
        <v>1</v>
      </c>
    </row>
    <row r="44" spans="1:4" ht="15">
      <c r="A44" s="1" t="s">
        <v>194</v>
      </c>
      <c r="B44" s="29">
        <f t="shared" si="0"/>
        <v>3</v>
      </c>
      <c r="C44" s="4">
        <v>3</v>
      </c>
      <c r="D44" s="4">
        <v>0</v>
      </c>
    </row>
    <row r="45" spans="1:4" ht="15">
      <c r="A45" s="1" t="s">
        <v>195</v>
      </c>
      <c r="B45" s="29">
        <f t="shared" si="0"/>
        <v>8</v>
      </c>
      <c r="C45" s="4">
        <v>8</v>
      </c>
      <c r="D45" s="4">
        <v>0</v>
      </c>
    </row>
    <row r="46" spans="1:4" ht="15">
      <c r="A46" s="1" t="s">
        <v>196</v>
      </c>
      <c r="B46" s="29">
        <f t="shared" si="0"/>
        <v>8</v>
      </c>
      <c r="C46" s="4">
        <v>8</v>
      </c>
      <c r="D46" s="4">
        <v>0</v>
      </c>
    </row>
    <row r="47" spans="1:4" ht="15">
      <c r="A47" s="1" t="s">
        <v>197</v>
      </c>
      <c r="B47" s="29">
        <f t="shared" si="0"/>
        <v>12</v>
      </c>
      <c r="C47" s="4">
        <v>12</v>
      </c>
      <c r="D47" s="4">
        <v>0</v>
      </c>
    </row>
    <row r="48" spans="1:4" ht="15">
      <c r="A48" s="1" t="s">
        <v>198</v>
      </c>
      <c r="B48" s="29">
        <f t="shared" si="0"/>
        <v>1</v>
      </c>
      <c r="C48" s="4">
        <v>1</v>
      </c>
      <c r="D48" s="4">
        <v>0</v>
      </c>
    </row>
    <row r="49" spans="1:4" ht="15">
      <c r="A49" s="1" t="s">
        <v>199</v>
      </c>
      <c r="B49" s="29">
        <f t="shared" si="0"/>
        <v>1</v>
      </c>
      <c r="C49" s="4">
        <v>1</v>
      </c>
      <c r="D49" s="4">
        <v>0</v>
      </c>
    </row>
    <row r="50" spans="1:4" ht="15">
      <c r="A50" s="1" t="s">
        <v>200</v>
      </c>
      <c r="B50" s="29">
        <f t="shared" si="0"/>
        <v>1</v>
      </c>
      <c r="C50" s="4">
        <v>1</v>
      </c>
      <c r="D50" s="4">
        <v>0</v>
      </c>
    </row>
    <row r="51" spans="1:4" ht="15">
      <c r="A51" s="1" t="s">
        <v>201</v>
      </c>
      <c r="B51" s="29">
        <f t="shared" si="0"/>
        <v>1</v>
      </c>
      <c r="C51" s="4">
        <v>1</v>
      </c>
      <c r="D51" s="4">
        <v>0</v>
      </c>
    </row>
    <row r="52" spans="1:4" ht="15">
      <c r="A52" s="1" t="s">
        <v>202</v>
      </c>
      <c r="B52" s="29">
        <f>SUM(C52:D52)</f>
        <v>3</v>
      </c>
      <c r="C52" s="4">
        <v>1</v>
      </c>
      <c r="D52" s="4">
        <v>2</v>
      </c>
    </row>
    <row r="53" spans="1:4" ht="15">
      <c r="A53" s="1" t="s">
        <v>203</v>
      </c>
      <c r="B53" s="29">
        <f>SUM(C53:D53)</f>
        <v>20</v>
      </c>
      <c r="C53" s="4">
        <v>14</v>
      </c>
      <c r="D53" s="4">
        <v>6</v>
      </c>
    </row>
    <row r="54" spans="1:4" ht="15">
      <c r="A54" s="1" t="s">
        <v>204</v>
      </c>
      <c r="B54" s="29">
        <f>SUM(C54:D54)</f>
        <v>32</v>
      </c>
      <c r="C54" s="4">
        <v>29</v>
      </c>
      <c r="D54" s="4">
        <v>3</v>
      </c>
    </row>
    <row r="55" spans="1:4" ht="15">
      <c r="A55" s="1" t="s">
        <v>205</v>
      </c>
      <c r="B55" s="29">
        <f>SUM(C55:D55)</f>
        <v>15</v>
      </c>
      <c r="C55" s="4">
        <v>11</v>
      </c>
      <c r="D55" s="4">
        <v>4</v>
      </c>
    </row>
    <row r="56" spans="1:4" ht="15">
      <c r="A56" s="1" t="s">
        <v>206</v>
      </c>
      <c r="B56" s="29">
        <f>SUM(C56:D56)</f>
        <v>50</v>
      </c>
      <c r="C56" s="4">
        <v>46</v>
      </c>
      <c r="D56" s="4">
        <v>4</v>
      </c>
    </row>
    <row r="57" spans="1:4" ht="25.5" customHeight="1" thickBot="1">
      <c r="A57" s="6" t="s">
        <v>334</v>
      </c>
      <c r="B57" s="4"/>
      <c r="C57" s="4"/>
      <c r="D57" s="4"/>
    </row>
    <row r="58" spans="1:4" ht="6.75" customHeight="1">
      <c r="A58" s="2"/>
      <c r="B58" s="24"/>
      <c r="C58" s="2"/>
      <c r="D58" s="2"/>
    </row>
    <row r="59" spans="1:4" ht="16.5" thickBot="1">
      <c r="A59" s="5"/>
      <c r="B59" s="25" t="s">
        <v>4</v>
      </c>
      <c r="C59" s="45" t="s">
        <v>161</v>
      </c>
      <c r="D59" s="45"/>
    </row>
    <row r="60" spans="1:2" ht="15.75">
      <c r="A60" s="5" t="s">
        <v>137</v>
      </c>
      <c r="B60" s="26"/>
    </row>
    <row r="61" spans="2:4" ht="15.75">
      <c r="B61" s="26"/>
      <c r="C61" s="5" t="s">
        <v>120</v>
      </c>
      <c r="D61" s="5" t="s">
        <v>119</v>
      </c>
    </row>
    <row r="62" spans="1:4" ht="7.5" customHeight="1" thickBot="1">
      <c r="A62" s="3"/>
      <c r="B62" s="27"/>
      <c r="C62" s="3"/>
      <c r="D62" s="3"/>
    </row>
    <row r="63" spans="2:4" ht="15">
      <c r="B63" s="29"/>
      <c r="C63" s="4"/>
      <c r="D63" s="4"/>
    </row>
    <row r="64" spans="1:4" ht="15">
      <c r="A64" s="1" t="s">
        <v>207</v>
      </c>
      <c r="B64" s="29">
        <f aca="true" t="shared" si="1" ref="B64:B77">SUM(C64:D64)</f>
        <v>5</v>
      </c>
      <c r="C64" s="4">
        <v>3</v>
      </c>
      <c r="D64" s="4">
        <v>2</v>
      </c>
    </row>
    <row r="65" spans="1:4" ht="15">
      <c r="A65" s="1" t="s">
        <v>208</v>
      </c>
      <c r="B65" s="29">
        <f t="shared" si="1"/>
        <v>1</v>
      </c>
      <c r="C65" s="4">
        <v>1</v>
      </c>
      <c r="D65" s="4">
        <v>0</v>
      </c>
    </row>
    <row r="66" spans="1:4" ht="15">
      <c r="A66" s="1" t="s">
        <v>209</v>
      </c>
      <c r="B66" s="29">
        <f t="shared" si="1"/>
        <v>24</v>
      </c>
      <c r="C66" s="4">
        <v>22</v>
      </c>
      <c r="D66" s="4">
        <v>2</v>
      </c>
    </row>
    <row r="67" spans="1:4" ht="15">
      <c r="A67" s="1" t="s">
        <v>210</v>
      </c>
      <c r="B67" s="29">
        <f t="shared" si="1"/>
        <v>7</v>
      </c>
      <c r="C67" s="4">
        <v>2</v>
      </c>
      <c r="D67" s="4">
        <v>5</v>
      </c>
    </row>
    <row r="68" spans="1:4" ht="15">
      <c r="A68" s="1" t="s">
        <v>211</v>
      </c>
      <c r="B68" s="29">
        <f t="shared" si="1"/>
        <v>45</v>
      </c>
      <c r="C68" s="4">
        <v>35</v>
      </c>
      <c r="D68" s="4">
        <v>10</v>
      </c>
    </row>
    <row r="69" spans="1:4" ht="15">
      <c r="A69" s="1" t="s">
        <v>212</v>
      </c>
      <c r="B69" s="29">
        <f t="shared" si="1"/>
        <v>1</v>
      </c>
      <c r="C69" s="4">
        <v>1</v>
      </c>
      <c r="D69" s="4">
        <v>0</v>
      </c>
    </row>
    <row r="70" spans="1:4" ht="15">
      <c r="A70" s="1" t="s">
        <v>215</v>
      </c>
      <c r="B70" s="29">
        <f t="shared" si="1"/>
        <v>1</v>
      </c>
      <c r="C70" s="4">
        <v>0</v>
      </c>
      <c r="D70" s="4">
        <v>1</v>
      </c>
    </row>
    <row r="71" spans="1:4" ht="15">
      <c r="A71" s="1" t="s">
        <v>216</v>
      </c>
      <c r="B71" s="29">
        <f t="shared" si="1"/>
        <v>2</v>
      </c>
      <c r="C71" s="4">
        <v>2</v>
      </c>
      <c r="D71" s="4">
        <v>0</v>
      </c>
    </row>
    <row r="72" spans="1:4" ht="15">
      <c r="A72" s="1" t="s">
        <v>218</v>
      </c>
      <c r="B72" s="29">
        <f t="shared" si="1"/>
        <v>5</v>
      </c>
      <c r="C72" s="4">
        <v>4</v>
      </c>
      <c r="D72" s="4">
        <v>1</v>
      </c>
    </row>
    <row r="73" spans="1:4" ht="15">
      <c r="A73" s="1" t="s">
        <v>219</v>
      </c>
      <c r="B73" s="29">
        <f t="shared" si="1"/>
        <v>1</v>
      </c>
      <c r="C73" s="4">
        <v>1</v>
      </c>
      <c r="D73" s="4">
        <v>0</v>
      </c>
    </row>
    <row r="74" spans="1:4" ht="15">
      <c r="A74" s="1" t="s">
        <v>220</v>
      </c>
      <c r="B74" s="29">
        <f t="shared" si="1"/>
        <v>1</v>
      </c>
      <c r="C74" s="4">
        <v>1</v>
      </c>
      <c r="D74" s="4">
        <v>0</v>
      </c>
    </row>
    <row r="75" spans="1:4" ht="15">
      <c r="A75" s="1" t="s">
        <v>221</v>
      </c>
      <c r="B75" s="29">
        <f t="shared" si="1"/>
        <v>2</v>
      </c>
      <c r="C75" s="4">
        <v>2</v>
      </c>
      <c r="D75" s="4">
        <v>0</v>
      </c>
    </row>
    <row r="76" spans="1:4" ht="15">
      <c r="A76" s="1" t="s">
        <v>222</v>
      </c>
      <c r="B76" s="29">
        <f t="shared" si="1"/>
        <v>2</v>
      </c>
      <c r="C76" s="4">
        <v>2</v>
      </c>
      <c r="D76" s="4">
        <v>0</v>
      </c>
    </row>
    <row r="77" spans="1:4" ht="15">
      <c r="A77" s="1" t="s">
        <v>223</v>
      </c>
      <c r="B77" s="29">
        <f t="shared" si="1"/>
        <v>26</v>
      </c>
      <c r="C77" s="4">
        <v>14</v>
      </c>
      <c r="D77" s="4">
        <v>12</v>
      </c>
    </row>
    <row r="78" ht="15">
      <c r="B78" s="26"/>
    </row>
    <row r="79" spans="1:4" ht="15.75">
      <c r="A79" s="7" t="s">
        <v>123</v>
      </c>
      <c r="B79" s="28">
        <f>SUM(B81)</f>
        <v>1</v>
      </c>
      <c r="C79" s="7">
        <f>SUM(C81)</f>
        <v>1</v>
      </c>
      <c r="D79" s="7">
        <f>SUM(D81)</f>
        <v>0</v>
      </c>
    </row>
    <row r="80" ht="15">
      <c r="B80" s="26"/>
    </row>
    <row r="81" spans="1:4" ht="15">
      <c r="A81" s="1" t="s">
        <v>191</v>
      </c>
      <c r="B81" s="29">
        <f>SUM(C81:D81)</f>
        <v>1</v>
      </c>
      <c r="C81" s="4">
        <v>1</v>
      </c>
      <c r="D81" s="4">
        <v>0</v>
      </c>
    </row>
    <row r="82" ht="15">
      <c r="B82" s="26"/>
    </row>
    <row r="83" spans="1:4" ht="15.75">
      <c r="A83" s="7" t="s">
        <v>122</v>
      </c>
      <c r="B83" s="28">
        <f>SUM(B85)</f>
        <v>2</v>
      </c>
      <c r="C83" s="7">
        <f>SUM(C85)</f>
        <v>1</v>
      </c>
      <c r="D83" s="7">
        <f>SUM(D85)</f>
        <v>1</v>
      </c>
    </row>
    <row r="84" ht="15">
      <c r="B84" s="26"/>
    </row>
    <row r="85" spans="1:4" ht="15">
      <c r="A85" s="1" t="s">
        <v>174</v>
      </c>
      <c r="B85" s="29">
        <f>SUM(C85:D85)</f>
        <v>2</v>
      </c>
      <c r="C85" s="4">
        <v>1</v>
      </c>
      <c r="D85" s="4">
        <v>1</v>
      </c>
    </row>
    <row r="86" ht="15">
      <c r="B86" s="26"/>
    </row>
    <row r="87" spans="1:4" ht="15.75">
      <c r="A87" s="7" t="s">
        <v>225</v>
      </c>
      <c r="B87" s="28">
        <f>SUM(B89:B93)</f>
        <v>15</v>
      </c>
      <c r="C87" s="7">
        <f>SUM(C89:C93)</f>
        <v>10</v>
      </c>
      <c r="D87" s="7">
        <f>SUM(D89:D93)</f>
        <v>5</v>
      </c>
    </row>
    <row r="88" ht="15">
      <c r="B88" s="26"/>
    </row>
    <row r="89" spans="1:4" ht="15">
      <c r="A89" s="1" t="s">
        <v>162</v>
      </c>
      <c r="B89" s="29">
        <f>SUM(C89:D89)</f>
        <v>1</v>
      </c>
      <c r="C89" s="4">
        <v>1</v>
      </c>
      <c r="D89" s="4">
        <v>0</v>
      </c>
    </row>
    <row r="90" spans="1:4" ht="15">
      <c r="A90" s="1" t="s">
        <v>163</v>
      </c>
      <c r="B90" s="29">
        <f>SUM(C90:D90)</f>
        <v>1</v>
      </c>
      <c r="C90" s="4">
        <v>1</v>
      </c>
      <c r="D90" s="4">
        <v>0</v>
      </c>
    </row>
    <row r="91" spans="1:4" ht="15">
      <c r="A91" s="1" t="s">
        <v>164</v>
      </c>
      <c r="B91" s="29">
        <f>SUM(C91:D91)</f>
        <v>4</v>
      </c>
      <c r="C91" s="4">
        <v>2</v>
      </c>
      <c r="D91" s="4">
        <v>2</v>
      </c>
    </row>
    <row r="92" spans="1:4" ht="15">
      <c r="A92" s="1" t="s">
        <v>214</v>
      </c>
      <c r="B92" s="29">
        <f>SUM(C92:D92)</f>
        <v>8</v>
      </c>
      <c r="C92" s="4">
        <v>6</v>
      </c>
      <c r="D92" s="4">
        <v>2</v>
      </c>
    </row>
    <row r="93" spans="1:4" ht="15">
      <c r="A93" s="1" t="s">
        <v>217</v>
      </c>
      <c r="B93" s="29">
        <f>SUM(C93:D93)</f>
        <v>1</v>
      </c>
      <c r="C93" s="4">
        <v>0</v>
      </c>
      <c r="D93" s="4">
        <v>1</v>
      </c>
    </row>
    <row r="94" ht="15">
      <c r="B94" s="26"/>
    </row>
    <row r="95" spans="1:4" ht="15.75">
      <c r="A95" s="7" t="s">
        <v>226</v>
      </c>
      <c r="B95" s="28">
        <f>SUM(B97:B101)</f>
        <v>9</v>
      </c>
      <c r="C95" s="7">
        <f>SUM(C97:C101)</f>
        <v>7</v>
      </c>
      <c r="D95" s="7">
        <f>SUM(D97:D101)</f>
        <v>2</v>
      </c>
    </row>
    <row r="96" ht="15">
      <c r="B96" s="26"/>
    </row>
    <row r="97" spans="1:4" ht="15">
      <c r="A97" s="1" t="s">
        <v>213</v>
      </c>
      <c r="B97" s="29">
        <f>SUM(C97:D97)</f>
        <v>7</v>
      </c>
      <c r="C97" s="4">
        <v>5</v>
      </c>
      <c r="D97" s="4">
        <v>2</v>
      </c>
    </row>
    <row r="98" spans="1:4" ht="15">
      <c r="A98" s="1" t="s">
        <v>190</v>
      </c>
      <c r="B98" s="29">
        <f>SUM(C98:D98)</f>
        <v>1</v>
      </c>
      <c r="C98" s="4">
        <v>1</v>
      </c>
      <c r="D98" s="4">
        <v>0</v>
      </c>
    </row>
    <row r="99" spans="1:4" ht="15">
      <c r="A99" s="1" t="s">
        <v>346</v>
      </c>
      <c r="B99" s="29">
        <f>SUM(C99:D99)</f>
        <v>1</v>
      </c>
      <c r="C99" s="4">
        <v>1</v>
      </c>
      <c r="D99" s="4">
        <v>0</v>
      </c>
    </row>
    <row r="100" spans="1:4" ht="15.75" thickBot="1">
      <c r="A100" s="3"/>
      <c r="B100" s="27"/>
      <c r="C100" s="3"/>
      <c r="D100" s="3"/>
    </row>
  </sheetData>
  <mergeCells count="5">
    <mergeCell ref="C59:D59"/>
    <mergeCell ref="C8:D8"/>
    <mergeCell ref="A3:D3"/>
    <mergeCell ref="A4:D4"/>
    <mergeCell ref="A5:D5"/>
  </mergeCells>
  <printOptions horizontalCentered="1" verticalCentered="1"/>
  <pageMargins left="0.3937007874015748" right="0.3937007874015748" top="0.7874015748031497" bottom="1.03" header="0" footer="0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11" sqref="A11"/>
    </sheetView>
  </sheetViews>
  <sheetFormatPr defaultColWidth="11.421875" defaultRowHeight="19.5" customHeight="1"/>
  <cols>
    <col min="1" max="1" width="45.7109375" style="1" customWidth="1"/>
    <col min="2" max="2" width="11.421875" style="1" customWidth="1"/>
    <col min="3" max="4" width="25.7109375" style="1" customWidth="1"/>
    <col min="5" max="16384" width="11.421875" style="1" customWidth="1"/>
  </cols>
  <sheetData>
    <row r="1" ht="19.5" customHeight="1">
      <c r="A1" s="6" t="s">
        <v>227</v>
      </c>
    </row>
    <row r="2" ht="6.75" customHeight="1"/>
    <row r="3" spans="1:4" ht="19.5" customHeight="1">
      <c r="A3" s="44" t="s">
        <v>228</v>
      </c>
      <c r="B3" s="44"/>
      <c r="C3" s="44"/>
      <c r="D3" s="44"/>
    </row>
    <row r="4" spans="1:4" ht="19.5" customHeight="1">
      <c r="A4" s="44" t="s">
        <v>229</v>
      </c>
      <c r="B4" s="44"/>
      <c r="C4" s="44"/>
      <c r="D4" s="44"/>
    </row>
    <row r="5" spans="1:4" ht="19.5" customHeight="1">
      <c r="A5" s="44" t="s">
        <v>230</v>
      </c>
      <c r="B5" s="44"/>
      <c r="C5" s="44"/>
      <c r="D5" s="44"/>
    </row>
    <row r="6" ht="19.5" customHeight="1" thickBot="1"/>
    <row r="7" spans="1:4" ht="6" customHeight="1">
      <c r="A7" s="2"/>
      <c r="B7" s="24"/>
      <c r="C7" s="2"/>
      <c r="D7" s="2"/>
    </row>
    <row r="8" spans="1:4" ht="19.5" customHeight="1" thickBot="1">
      <c r="A8" s="5"/>
      <c r="B8" s="25" t="s">
        <v>4</v>
      </c>
      <c r="C8" s="45" t="s">
        <v>161</v>
      </c>
      <c r="D8" s="45"/>
    </row>
    <row r="9" spans="1:2" ht="19.5" customHeight="1">
      <c r="A9" s="5" t="s">
        <v>231</v>
      </c>
      <c r="B9" s="26"/>
    </row>
    <row r="10" spans="2:4" ht="19.5" customHeight="1">
      <c r="B10" s="26"/>
      <c r="C10" s="5" t="s">
        <v>120</v>
      </c>
      <c r="D10" s="5" t="s">
        <v>119</v>
      </c>
    </row>
    <row r="11" spans="1:4" ht="3.75" customHeight="1" thickBot="1">
      <c r="A11" s="3"/>
      <c r="B11" s="27"/>
      <c r="C11" s="3"/>
      <c r="D11" s="3"/>
    </row>
    <row r="12" ht="19.5" customHeight="1">
      <c r="B12" s="26"/>
    </row>
    <row r="13" spans="1:4" ht="19.5" customHeight="1">
      <c r="A13" s="5" t="s">
        <v>4</v>
      </c>
      <c r="B13" s="28">
        <f>SUM(B15:B35)</f>
        <v>623</v>
      </c>
      <c r="C13" s="7">
        <f>SUM(C15:C35)</f>
        <v>512</v>
      </c>
      <c r="D13" s="7">
        <f>SUM(D15:D35)</f>
        <v>111</v>
      </c>
    </row>
    <row r="14" ht="19.5" customHeight="1">
      <c r="B14" s="26"/>
    </row>
    <row r="15" spans="1:4" ht="19.5" customHeight="1">
      <c r="A15" s="1" t="s">
        <v>251</v>
      </c>
      <c r="B15" s="29">
        <f aca="true" t="shared" si="0" ref="B15:B34">SUM(C15:D15)</f>
        <v>281</v>
      </c>
      <c r="C15" s="4">
        <v>234</v>
      </c>
      <c r="D15" s="4">
        <v>47</v>
      </c>
    </row>
    <row r="16" spans="1:4" ht="19.5" customHeight="1">
      <c r="A16" s="1" t="s">
        <v>240</v>
      </c>
      <c r="B16" s="29">
        <f t="shared" si="0"/>
        <v>104</v>
      </c>
      <c r="C16" s="4">
        <v>62</v>
      </c>
      <c r="D16" s="4">
        <v>42</v>
      </c>
    </row>
    <row r="17" spans="1:4" ht="19.5" customHeight="1">
      <c r="A17" s="1" t="s">
        <v>243</v>
      </c>
      <c r="B17" s="29">
        <f t="shared" si="0"/>
        <v>77</v>
      </c>
      <c r="C17" s="4">
        <v>76</v>
      </c>
      <c r="D17" s="4">
        <v>1</v>
      </c>
    </row>
    <row r="18" spans="1:4" ht="19.5" customHeight="1">
      <c r="A18" s="1" t="s">
        <v>241</v>
      </c>
      <c r="B18" s="29">
        <f t="shared" si="0"/>
        <v>55</v>
      </c>
      <c r="C18" s="4">
        <v>51</v>
      </c>
      <c r="D18" s="4">
        <v>4</v>
      </c>
    </row>
    <row r="19" spans="1:4" ht="19.5" customHeight="1">
      <c r="A19" s="1" t="s">
        <v>245</v>
      </c>
      <c r="B19" s="29">
        <f t="shared" si="0"/>
        <v>53</v>
      </c>
      <c r="C19" s="4">
        <v>48</v>
      </c>
      <c r="D19" s="4">
        <v>5</v>
      </c>
    </row>
    <row r="20" spans="1:4" ht="19.5" customHeight="1">
      <c r="A20" s="1" t="s">
        <v>248</v>
      </c>
      <c r="B20" s="29">
        <f t="shared" si="0"/>
        <v>14</v>
      </c>
      <c r="C20" s="4">
        <v>9</v>
      </c>
      <c r="D20" s="4">
        <v>5</v>
      </c>
    </row>
    <row r="21" spans="1:4" ht="19.5" customHeight="1">
      <c r="A21" s="1" t="s">
        <v>238</v>
      </c>
      <c r="B21" s="29">
        <f t="shared" si="0"/>
        <v>12</v>
      </c>
      <c r="C21" s="4">
        <v>9</v>
      </c>
      <c r="D21" s="4">
        <v>3</v>
      </c>
    </row>
    <row r="22" spans="1:4" ht="19.5" customHeight="1">
      <c r="A22" s="1" t="s">
        <v>234</v>
      </c>
      <c r="B22" s="29">
        <f t="shared" si="0"/>
        <v>7</v>
      </c>
      <c r="C22" s="4">
        <v>6</v>
      </c>
      <c r="D22" s="4">
        <v>1</v>
      </c>
    </row>
    <row r="23" spans="1:4" ht="19.5" customHeight="1">
      <c r="A23" s="1" t="s">
        <v>250</v>
      </c>
      <c r="B23" s="29">
        <f t="shared" si="0"/>
        <v>5</v>
      </c>
      <c r="C23" s="4">
        <v>3</v>
      </c>
      <c r="D23" s="4">
        <v>2</v>
      </c>
    </row>
    <row r="24" spans="1:4" ht="19.5" customHeight="1">
      <c r="A24" s="1" t="s">
        <v>239</v>
      </c>
      <c r="B24" s="29">
        <f t="shared" si="0"/>
        <v>3</v>
      </c>
      <c r="C24" s="4">
        <v>3</v>
      </c>
      <c r="D24" s="4">
        <v>0</v>
      </c>
    </row>
    <row r="25" spans="1:4" ht="19.5" customHeight="1">
      <c r="A25" s="1" t="s">
        <v>233</v>
      </c>
      <c r="B25" s="29">
        <f t="shared" si="0"/>
        <v>2</v>
      </c>
      <c r="C25" s="4">
        <v>1</v>
      </c>
      <c r="D25" s="4">
        <v>1</v>
      </c>
    </row>
    <row r="26" spans="1:4" ht="19.5" customHeight="1">
      <c r="A26" s="1" t="s">
        <v>242</v>
      </c>
      <c r="B26" s="29">
        <f t="shared" si="0"/>
        <v>2</v>
      </c>
      <c r="C26" s="4">
        <v>2</v>
      </c>
      <c r="D26" s="4">
        <v>0</v>
      </c>
    </row>
    <row r="27" spans="1:4" ht="19.5" customHeight="1">
      <c r="A27" s="1" t="s">
        <v>232</v>
      </c>
      <c r="B27" s="29">
        <f t="shared" si="0"/>
        <v>1</v>
      </c>
      <c r="C27" s="4">
        <v>1</v>
      </c>
      <c r="D27" s="4">
        <v>0</v>
      </c>
    </row>
    <row r="28" spans="1:4" ht="19.5" customHeight="1">
      <c r="A28" s="1" t="s">
        <v>235</v>
      </c>
      <c r="B28" s="29">
        <f t="shared" si="0"/>
        <v>1</v>
      </c>
      <c r="C28" s="4">
        <v>1</v>
      </c>
      <c r="D28" s="4">
        <v>0</v>
      </c>
    </row>
    <row r="29" spans="1:4" ht="19.5" customHeight="1">
      <c r="A29" s="1" t="s">
        <v>236</v>
      </c>
      <c r="B29" s="29">
        <f t="shared" si="0"/>
        <v>1</v>
      </c>
      <c r="C29" s="4">
        <v>1</v>
      </c>
      <c r="D29" s="4">
        <v>0</v>
      </c>
    </row>
    <row r="30" spans="1:4" ht="19.5" customHeight="1">
      <c r="A30" s="1" t="s">
        <v>237</v>
      </c>
      <c r="B30" s="29">
        <f t="shared" si="0"/>
        <v>1</v>
      </c>
      <c r="C30" s="4">
        <v>1</v>
      </c>
      <c r="D30" s="4">
        <v>0</v>
      </c>
    </row>
    <row r="31" spans="1:4" ht="19.5" customHeight="1">
      <c r="A31" s="1" t="s">
        <v>244</v>
      </c>
      <c r="B31" s="29">
        <f t="shared" si="0"/>
        <v>1</v>
      </c>
      <c r="C31" s="4">
        <v>1</v>
      </c>
      <c r="D31" s="4">
        <v>0</v>
      </c>
    </row>
    <row r="32" spans="1:4" ht="19.5" customHeight="1">
      <c r="A32" s="1" t="s">
        <v>246</v>
      </c>
      <c r="B32" s="29">
        <f t="shared" si="0"/>
        <v>1</v>
      </c>
      <c r="C32" s="4">
        <v>1</v>
      </c>
      <c r="D32" s="4">
        <v>0</v>
      </c>
    </row>
    <row r="33" spans="1:4" ht="19.5" customHeight="1">
      <c r="A33" s="1" t="s">
        <v>247</v>
      </c>
      <c r="B33" s="29">
        <f t="shared" si="0"/>
        <v>1</v>
      </c>
      <c r="C33" s="4">
        <v>1</v>
      </c>
      <c r="D33" s="4">
        <v>0</v>
      </c>
    </row>
    <row r="34" spans="1:4" ht="19.5" customHeight="1">
      <c r="A34" s="1" t="s">
        <v>249</v>
      </c>
      <c r="B34" s="29">
        <f t="shared" si="0"/>
        <v>1</v>
      </c>
      <c r="C34" s="4">
        <v>1</v>
      </c>
      <c r="D34" s="4">
        <v>0</v>
      </c>
    </row>
    <row r="35" spans="1:4" ht="19.5" customHeight="1" thickBot="1">
      <c r="A35" s="3"/>
      <c r="B35" s="33"/>
      <c r="C35" s="32"/>
      <c r="D35" s="32"/>
    </row>
  </sheetData>
  <mergeCells count="4">
    <mergeCell ref="C8:D8"/>
    <mergeCell ref="A3:D3"/>
    <mergeCell ref="A4:D4"/>
    <mergeCell ref="A5:D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6">
      <selection activeCell="A13" sqref="A13"/>
    </sheetView>
  </sheetViews>
  <sheetFormatPr defaultColWidth="11.421875" defaultRowHeight="19.5" customHeight="1"/>
  <cols>
    <col min="1" max="1" width="31.7109375" style="1" customWidth="1"/>
    <col min="2" max="2" width="19.140625" style="1" customWidth="1"/>
    <col min="3" max="3" width="25.7109375" style="1" customWidth="1"/>
    <col min="4" max="4" width="22.00390625" style="1" customWidth="1"/>
    <col min="5" max="16384" width="11.421875" style="1" customWidth="1"/>
  </cols>
  <sheetData>
    <row r="1" ht="19.5" customHeight="1">
      <c r="A1" s="6" t="s">
        <v>252</v>
      </c>
    </row>
    <row r="2" ht="10.5" customHeight="1"/>
    <row r="3" spans="1:4" ht="19.5" customHeight="1">
      <c r="A3" s="47" t="s">
        <v>148</v>
      </c>
      <c r="B3" s="47"/>
      <c r="C3" s="47"/>
      <c r="D3" s="47"/>
    </row>
    <row r="4" spans="1:4" ht="19.5" customHeight="1">
      <c r="A4" s="47" t="s">
        <v>253</v>
      </c>
      <c r="B4" s="47"/>
      <c r="C4" s="47"/>
      <c r="D4" s="47"/>
    </row>
    <row r="5" ht="19.5" customHeight="1" thickBot="1"/>
    <row r="6" spans="1:4" ht="6.75" customHeight="1">
      <c r="A6" s="2"/>
      <c r="B6" s="24"/>
      <c r="C6" s="2"/>
      <c r="D6" s="2"/>
    </row>
    <row r="7" spans="1:4" ht="19.5" customHeight="1" thickBot="1">
      <c r="A7" s="5"/>
      <c r="B7" s="25" t="s">
        <v>4</v>
      </c>
      <c r="C7" s="45" t="s">
        <v>161</v>
      </c>
      <c r="D7" s="45"/>
    </row>
    <row r="8" spans="1:2" ht="19.5" customHeight="1">
      <c r="A8" s="5" t="s">
        <v>254</v>
      </c>
      <c r="B8" s="26"/>
    </row>
    <row r="9" spans="2:4" ht="19.5" customHeight="1">
      <c r="B9" s="26"/>
      <c r="C9" s="5" t="s">
        <v>120</v>
      </c>
      <c r="D9" s="5" t="s">
        <v>119</v>
      </c>
    </row>
    <row r="10" spans="1:4" ht="6.75" customHeight="1" thickBot="1">
      <c r="A10" s="3"/>
      <c r="B10" s="27"/>
      <c r="C10" s="3"/>
      <c r="D10" s="3"/>
    </row>
    <row r="11" ht="19.5" customHeight="1">
      <c r="B11" s="26"/>
    </row>
    <row r="12" spans="1:4" ht="19.5" customHeight="1">
      <c r="A12" s="5" t="s">
        <v>4</v>
      </c>
      <c r="B12" s="28">
        <f>SUM(B14:B23)</f>
        <v>623</v>
      </c>
      <c r="C12" s="7">
        <f>SUM(C14:C23)</f>
        <v>512</v>
      </c>
      <c r="D12" s="7">
        <f>SUM(D14:D23)</f>
        <v>111</v>
      </c>
    </row>
    <row r="13" spans="2:4" ht="19.5" customHeight="1">
      <c r="B13" s="29"/>
      <c r="C13" s="4"/>
      <c r="D13" s="4"/>
    </row>
    <row r="14" spans="1:4" ht="19.5" customHeight="1">
      <c r="A14" s="1" t="s">
        <v>257</v>
      </c>
      <c r="B14" s="29">
        <f aca="true" t="shared" si="0" ref="B14:B23">SUM(C14:D14)</f>
        <v>559</v>
      </c>
      <c r="C14" s="4">
        <v>458</v>
      </c>
      <c r="D14" s="4">
        <v>101</v>
      </c>
    </row>
    <row r="15" spans="1:4" ht="19.5" customHeight="1">
      <c r="A15" s="1" t="s">
        <v>260</v>
      </c>
      <c r="B15" s="29">
        <f t="shared" si="0"/>
        <v>51</v>
      </c>
      <c r="C15" s="4">
        <v>43</v>
      </c>
      <c r="D15" s="4">
        <v>8</v>
      </c>
    </row>
    <row r="16" spans="1:4" ht="19.5" customHeight="1">
      <c r="A16" s="1" t="s">
        <v>264</v>
      </c>
      <c r="B16" s="29">
        <f t="shared" si="0"/>
        <v>3</v>
      </c>
      <c r="C16" s="4">
        <v>2</v>
      </c>
      <c r="D16" s="4">
        <v>1</v>
      </c>
    </row>
    <row r="17" spans="1:4" ht="19.5" customHeight="1">
      <c r="A17" s="1" t="s">
        <v>255</v>
      </c>
      <c r="B17" s="29">
        <f t="shared" si="0"/>
        <v>2</v>
      </c>
      <c r="C17" s="4">
        <v>2</v>
      </c>
      <c r="D17" s="4">
        <v>0</v>
      </c>
    </row>
    <row r="18" spans="1:4" ht="19.5" customHeight="1">
      <c r="A18" s="1" t="s">
        <v>261</v>
      </c>
      <c r="B18" s="29">
        <f t="shared" si="0"/>
        <v>2</v>
      </c>
      <c r="C18" s="4">
        <v>2</v>
      </c>
      <c r="D18" s="4">
        <v>0</v>
      </c>
    </row>
    <row r="19" spans="1:4" ht="19.5" customHeight="1">
      <c r="A19" s="1" t="s">
        <v>263</v>
      </c>
      <c r="B19" s="29">
        <f t="shared" si="0"/>
        <v>2</v>
      </c>
      <c r="C19" s="4">
        <v>2</v>
      </c>
      <c r="D19" s="4">
        <v>0</v>
      </c>
    </row>
    <row r="20" spans="1:4" ht="19.5" customHeight="1">
      <c r="A20" s="1" t="s">
        <v>256</v>
      </c>
      <c r="B20" s="29">
        <f t="shared" si="0"/>
        <v>1</v>
      </c>
      <c r="C20" s="4">
        <v>0</v>
      </c>
      <c r="D20" s="4">
        <v>1</v>
      </c>
    </row>
    <row r="21" spans="1:4" ht="19.5" customHeight="1">
      <c r="A21" s="1" t="s">
        <v>258</v>
      </c>
      <c r="B21" s="29">
        <f t="shared" si="0"/>
        <v>1</v>
      </c>
      <c r="C21" s="4">
        <v>1</v>
      </c>
      <c r="D21" s="4">
        <v>0</v>
      </c>
    </row>
    <row r="22" spans="1:4" ht="19.5" customHeight="1">
      <c r="A22" s="1" t="s">
        <v>259</v>
      </c>
      <c r="B22" s="29">
        <f t="shared" si="0"/>
        <v>1</v>
      </c>
      <c r="C22" s="4">
        <v>1</v>
      </c>
      <c r="D22" s="4">
        <v>0</v>
      </c>
    </row>
    <row r="23" spans="1:4" ht="19.5" customHeight="1">
      <c r="A23" s="1" t="s">
        <v>262</v>
      </c>
      <c r="B23" s="29">
        <f t="shared" si="0"/>
        <v>1</v>
      </c>
      <c r="C23" s="4">
        <v>1</v>
      </c>
      <c r="D23" s="4">
        <v>0</v>
      </c>
    </row>
    <row r="24" spans="1:4" ht="19.5" customHeight="1" thickBot="1">
      <c r="A24" s="3"/>
      <c r="B24" s="27"/>
      <c r="C24" s="3"/>
      <c r="D24" s="3"/>
    </row>
  </sheetData>
  <mergeCells count="3">
    <mergeCell ref="C7:D7"/>
    <mergeCell ref="A4:D4"/>
    <mergeCell ref="A3:D3"/>
  </mergeCells>
  <printOptions horizontalCentered="1"/>
  <pageMargins left="0.54" right="0.66" top="2.37" bottom="0.7874015748031497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msolanof</dc:creator>
  <cp:keywords/>
  <dc:description/>
  <cp:lastModifiedBy>rcamachom</cp:lastModifiedBy>
  <cp:lastPrinted>2003-10-24T14:21:18Z</cp:lastPrinted>
  <dcterms:created xsi:type="dcterms:W3CDTF">2004-03-13T12:05:37Z</dcterms:created>
  <dcterms:modified xsi:type="dcterms:W3CDTF">2003-10-24T14:22:21Z</dcterms:modified>
  <cp:category/>
  <cp:version/>
  <cp:contentType/>
  <cp:contentStatus/>
</cp:coreProperties>
</file>