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4275" windowHeight="658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'1'!$A$1:$N$46</definedName>
    <definedName name="_xlnm.Print_Area" localSheetId="3">'4'!$A$1:$AC$67</definedName>
  </definedNames>
  <calcPr fullCalcOnLoad="1"/>
</workbook>
</file>

<file path=xl/sharedStrings.xml><?xml version="1.0" encoding="utf-8"?>
<sst xmlns="http://schemas.openxmlformats.org/spreadsheetml/2006/main" count="308" uniqueCount="173">
  <si>
    <t>Total</t>
  </si>
  <si>
    <t>Mes</t>
  </si>
  <si>
    <t>Acosta</t>
  </si>
  <si>
    <t>Alajuelita</t>
  </si>
  <si>
    <t>Aserrí</t>
  </si>
  <si>
    <t>Curridabat</t>
  </si>
  <si>
    <t>Desamparados</t>
  </si>
  <si>
    <t>Escazú</t>
  </si>
  <si>
    <t>Goicoechea</t>
  </si>
  <si>
    <t>Montes de Oca</t>
  </si>
  <si>
    <t>Mora</t>
  </si>
  <si>
    <t>Moravia</t>
  </si>
  <si>
    <t>Puriscal</t>
  </si>
  <si>
    <t>Santa Ana</t>
  </si>
  <si>
    <t>Tibás</t>
  </si>
  <si>
    <t>Vázquez de Coronado</t>
  </si>
  <si>
    <t>Otros cantones del país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</si>
  <si>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</si>
  <si>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</si>
  <si>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</si>
  <si>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</si>
  <si>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</si>
  <si>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</si>
  <si>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</si>
  <si>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</si>
  <si>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</si>
  <si>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</si>
  <si>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</si>
  <si>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</si>
  <si>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Abandono de incapaces</t>
  </si>
  <si>
    <t>Abuso de autoridad</t>
  </si>
  <si>
    <t>Allanamiento ilegal</t>
  </si>
  <si>
    <t>Amenazas</t>
  </si>
  <si>
    <t>Coacción</t>
  </si>
  <si>
    <t>Concusión</t>
  </si>
  <si>
    <t>Daños</t>
  </si>
  <si>
    <t>Desacato a la autoridad</t>
  </si>
  <si>
    <t>Desaparición de persona</t>
  </si>
  <si>
    <t>Desobediencia a la autoridad</t>
  </si>
  <si>
    <t>Difamación</t>
  </si>
  <si>
    <t>Divulgación de secretos</t>
  </si>
  <si>
    <t>Ejercicio ilegal de la profesión</t>
  </si>
  <si>
    <t>Evasión</t>
  </si>
  <si>
    <t>Explosión</t>
  </si>
  <si>
    <t>Falsificación de señas y marcas</t>
  </si>
  <si>
    <t>Hallazgo de arma</t>
  </si>
  <si>
    <t>Hallazgo de explosivo</t>
  </si>
  <si>
    <t>Incendio</t>
  </si>
  <si>
    <t>Incumplimiento de deberes</t>
  </si>
  <si>
    <t>Infracción Ley de Armas</t>
  </si>
  <si>
    <t>Infracción Ley Derechos de Autor</t>
  </si>
  <si>
    <t>Infracción Ley Patrimonio Arqeológico</t>
  </si>
  <si>
    <t>Injurias</t>
  </si>
  <si>
    <t>Inobservancia de formalidades</t>
  </si>
  <si>
    <t>Matrimonio ilegal</t>
  </si>
  <si>
    <t>Ocultación del impedimento</t>
  </si>
  <si>
    <t>Perjurio</t>
  </si>
  <si>
    <t>Prevaricato</t>
  </si>
  <si>
    <t>Privación de libertad</t>
  </si>
  <si>
    <t>Resistencia a la autoridad</t>
  </si>
  <si>
    <t>Responsabilidad del funcionario</t>
  </si>
  <si>
    <t>Simulación de delito</t>
  </si>
  <si>
    <t>Suplantación de autoridad</t>
  </si>
  <si>
    <t>Supre. Ocult. Destruc documento</t>
  </si>
  <si>
    <t>Sustracción de menor</t>
  </si>
  <si>
    <t>Usurpación</t>
  </si>
  <si>
    <t>Usurpación de aguas</t>
  </si>
  <si>
    <t>Violación de domicilio</t>
  </si>
  <si>
    <t>Violación de la custodia de cosas</t>
  </si>
  <si>
    <t>Violación de sellos</t>
  </si>
  <si>
    <t>Descuido de animales</t>
  </si>
  <si>
    <t>Falso testimonio</t>
  </si>
  <si>
    <t>Favorecimiento real</t>
  </si>
  <si>
    <t>Infracción Ley Conserv. Vida Silvestre</t>
  </si>
  <si>
    <t>Infracción Ley Forestal</t>
  </si>
  <si>
    <t>Lesiones</t>
  </si>
  <si>
    <t>Lesiones con arma blanca</t>
  </si>
  <si>
    <t>Lesiones con arma de fuego</t>
  </si>
  <si>
    <t>Profanación de cementerio y cadáveres</t>
  </si>
  <si>
    <t>Secuestro extorsivo</t>
  </si>
  <si>
    <t>Tentativa de secuestro</t>
  </si>
  <si>
    <t>Tentativa de suicidio</t>
  </si>
  <si>
    <t>Cantón Central</t>
  </si>
  <si>
    <t>Contravención</t>
  </si>
  <si>
    <t>Infracción Ley Patrimonio Arqueológico</t>
  </si>
  <si>
    <t>Captación indebida manifestaciones verbales</t>
  </si>
  <si>
    <t>Sustrac, desvío, supresión correspondencia</t>
  </si>
  <si>
    <t>Sustrac, desvio, supresión correspondencia</t>
  </si>
  <si>
    <t>Entrados</t>
  </si>
  <si>
    <t>Del 2002</t>
  </si>
  <si>
    <t>De años</t>
  </si>
  <si>
    <t>anteriores</t>
  </si>
  <si>
    <t>Tipo de Caso</t>
  </si>
  <si>
    <t>Casos Entrados en la Sección de Delitos Varios según Tipo de Caso, Cantón y Distrito, durante el año 2002</t>
  </si>
  <si>
    <t>Cantón Central (Distritos)</t>
  </si>
  <si>
    <t>Otros Cantones del País</t>
  </si>
  <si>
    <t>Otros Cantones de San José</t>
  </si>
  <si>
    <t>Casos entrados en la Sección de Delitos Varios según Tipo de Caso y Mes, durante el año 2002</t>
  </si>
  <si>
    <t>Terminados</t>
  </si>
  <si>
    <t>Casos Entrados y Terminados en la Sección de Delitos Varios</t>
  </si>
  <si>
    <t>según Tipo de Caso, durante el año 2002</t>
  </si>
  <si>
    <t>Usurpación de autoridad</t>
  </si>
  <si>
    <t>Dist. Carmen</t>
  </si>
  <si>
    <t>Dist. Merced</t>
  </si>
  <si>
    <t>Dist. Hospital</t>
  </si>
  <si>
    <t>Dist. Catedral</t>
  </si>
  <si>
    <t>Dist. Zapote</t>
  </si>
  <si>
    <t>Dsit. San Francisco de Dos Ríos</t>
  </si>
  <si>
    <t>Dist. Uruca</t>
  </si>
  <si>
    <t>Dist. Mata Redonda</t>
  </si>
  <si>
    <t>Dist. Pavas</t>
  </si>
  <si>
    <t>Dist. Hatillo</t>
  </si>
  <si>
    <t>Dist. San Sebastián</t>
  </si>
  <si>
    <t>Cantón y Distrito</t>
  </si>
  <si>
    <t>M  e  s</t>
  </si>
  <si>
    <t>Casos Entrados en la Sección de Delitos Varios según Cantón, Distrito y Mes, durante el año 2002</t>
  </si>
  <si>
    <t>Limón</t>
  </si>
  <si>
    <t>Heredia</t>
  </si>
  <si>
    <t>Nicoya</t>
  </si>
  <si>
    <t>Buenos Aires de Puntarenas</t>
  </si>
  <si>
    <t>Limon</t>
  </si>
  <si>
    <t>Buenos Aires</t>
  </si>
  <si>
    <t>Car</t>
  </si>
  <si>
    <t>Mer</t>
  </si>
  <si>
    <t>Hospi</t>
  </si>
  <si>
    <t>Cate</t>
  </si>
  <si>
    <t>Zapo</t>
  </si>
  <si>
    <t>San Fco</t>
  </si>
  <si>
    <t>Uru</t>
  </si>
  <si>
    <t>Mata</t>
  </si>
  <si>
    <t>Pa</t>
  </si>
  <si>
    <t>Hati</t>
  </si>
  <si>
    <t>San</t>
  </si>
  <si>
    <t>Esca</t>
  </si>
  <si>
    <t>Desampa</t>
  </si>
  <si>
    <t>Puris</t>
  </si>
  <si>
    <t>Ase</t>
  </si>
  <si>
    <t>Goico</t>
  </si>
  <si>
    <t xml:space="preserve">Santa </t>
  </si>
  <si>
    <t>Alajue</t>
  </si>
  <si>
    <t>Coro</t>
  </si>
  <si>
    <t>Acos</t>
  </si>
  <si>
    <t>Ti</t>
  </si>
  <si>
    <t xml:space="preserve">Montes </t>
  </si>
  <si>
    <t>Curri</t>
  </si>
  <si>
    <t>men</t>
  </si>
  <si>
    <t>ced</t>
  </si>
  <si>
    <t>tal</t>
  </si>
  <si>
    <t>dral</t>
  </si>
  <si>
    <t>te</t>
  </si>
  <si>
    <t xml:space="preserve"> 2 Ríos</t>
  </si>
  <si>
    <t>ca</t>
  </si>
  <si>
    <t>Rda</t>
  </si>
  <si>
    <t>vas</t>
  </si>
  <si>
    <t>llo</t>
  </si>
  <si>
    <t>Sebas</t>
  </si>
  <si>
    <t>zú</t>
  </si>
  <si>
    <t>rados</t>
  </si>
  <si>
    <t>cal</t>
  </si>
  <si>
    <t>rrí</t>
  </si>
  <si>
    <t>echea</t>
  </si>
  <si>
    <t>Ana</t>
  </si>
  <si>
    <t>lita</t>
  </si>
  <si>
    <t>nado</t>
  </si>
  <si>
    <t>ta</t>
  </si>
  <si>
    <t>bás</t>
  </si>
  <si>
    <t>via</t>
  </si>
  <si>
    <t>de Oca</t>
  </si>
  <si>
    <t>dabat</t>
  </si>
  <si>
    <t>Cuadro N° 15</t>
  </si>
  <si>
    <t>Cuadro N° 16</t>
  </si>
  <si>
    <t>Cuadro N° 17</t>
  </si>
  <si>
    <t>Cuadro N° 18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</si>
</sst>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</numFmts>
  <fonts count="7">
    <font>
      <sz val="10"/>
      <name val="Arial"/>
      <family val="0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b/>
      <sz val="11"/>
      <name val="Batang"/>
      <family val="1"/>
    </font>
    <font>
      <b/>
      <u val="double"/>
      <sz val="10"/>
      <name val="Batang"/>
      <family val="1"/>
    </font>
    <font>
      <sz val="11"/>
      <name val="Batang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 indent="3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shrinkToFit="1"/>
    </xf>
    <xf numFmtId="0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28" sqref="A28:A29"/>
    </sheetView>
  </sheetViews>
  <sheetFormatPr defaultColWidth="11.421875" defaultRowHeight="12.75"/>
  <cols>
    <col min="1" max="1" width="35.00390625" style="14" customWidth="1"/>
    <col min="2" max="2" width="8.8515625" style="14" customWidth="1"/>
    <col min="3" max="4" width="5.28125" style="14" customWidth="1"/>
    <col min="5" max="12" width="5.28125" style="15" customWidth="1"/>
    <col min="13" max="14" width="5.28125" style="14" customWidth="1"/>
    <col min="15" max="16384" width="11.421875" style="14" customWidth="1"/>
  </cols>
  <sheetData>
    <row r="1" ht="12">
      <c r="A1" s="13" t="s">
        <v>169</v>
      </c>
    </row>
    <row r="3" spans="1:14" ht="12">
      <c r="A3" s="87" t="s">
        <v>115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ht="12.75" thickBot="1"/>
    <row r="6" spans="1:14" ht="17.25" customHeight="1">
      <c r="A6" s="90" t="s">
        <v>113</v>
      </c>
      <c r="B6" s="85" t="s">
        <v>0</v>
      </c>
      <c r="C6" s="88" t="s">
        <v>114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26" ht="17.25" customHeight="1" thickBot="1">
      <c r="A7" s="91"/>
      <c r="B7" s="86"/>
      <c r="C7" s="66" t="s">
        <v>17</v>
      </c>
      <c r="D7" s="66" t="s">
        <v>18</v>
      </c>
      <c r="E7" s="67" t="s">
        <v>19</v>
      </c>
      <c r="F7" s="67" t="s">
        <v>20</v>
      </c>
      <c r="G7" s="67" t="s">
        <v>21</v>
      </c>
      <c r="H7" s="67" t="s">
        <v>22</v>
      </c>
      <c r="I7" s="67" t="s">
        <v>23</v>
      </c>
      <c r="J7" s="67" t="s">
        <v>24</v>
      </c>
      <c r="K7" s="67" t="s">
        <v>25</v>
      </c>
      <c r="L7" s="67" t="s">
        <v>26</v>
      </c>
      <c r="M7" s="66" t="s">
        <v>27</v>
      </c>
      <c r="N7" s="66" t="s">
        <v>28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12">
      <c r="A8" s="16"/>
      <c r="B8" s="54"/>
      <c r="C8" s="69"/>
      <c r="D8" s="69"/>
      <c r="E8" s="70"/>
      <c r="F8" s="70"/>
      <c r="G8" s="70"/>
      <c r="H8" s="70"/>
      <c r="I8" s="71"/>
      <c r="J8" s="71"/>
      <c r="K8" s="71"/>
      <c r="L8" s="71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14" ht="12">
      <c r="A9" s="16" t="s">
        <v>0</v>
      </c>
      <c r="B9" s="63">
        <f>+B11+B25+B41</f>
        <v>1496</v>
      </c>
      <c r="C9" s="43">
        <f aca="true" t="shared" si="0" ref="C9:N9">+C11+C25+C41</f>
        <v>143</v>
      </c>
      <c r="D9" s="43">
        <f t="shared" si="0"/>
        <v>124</v>
      </c>
      <c r="E9" s="43">
        <f t="shared" si="0"/>
        <v>111</v>
      </c>
      <c r="F9" s="43">
        <f t="shared" si="0"/>
        <v>145</v>
      </c>
      <c r="G9" s="43">
        <f t="shared" si="0"/>
        <v>111</v>
      </c>
      <c r="H9" s="43">
        <f t="shared" si="0"/>
        <v>92</v>
      </c>
      <c r="I9" s="43">
        <f t="shared" si="0"/>
        <v>123</v>
      </c>
      <c r="J9" s="43">
        <f t="shared" si="0"/>
        <v>118</v>
      </c>
      <c r="K9" s="43">
        <f t="shared" si="0"/>
        <v>110</v>
      </c>
      <c r="L9" s="43">
        <f t="shared" si="0"/>
        <v>127</v>
      </c>
      <c r="M9" s="43">
        <f t="shared" si="0"/>
        <v>152</v>
      </c>
      <c r="N9" s="43">
        <f t="shared" si="0"/>
        <v>140</v>
      </c>
    </row>
    <row r="10" spans="1:8" ht="12">
      <c r="A10" s="16"/>
      <c r="B10" s="54"/>
      <c r="C10" s="16"/>
      <c r="D10" s="16"/>
      <c r="E10" s="17"/>
      <c r="F10" s="17"/>
      <c r="G10" s="17"/>
      <c r="H10" s="17"/>
    </row>
    <row r="11" spans="1:14" ht="12">
      <c r="A11" s="16" t="s">
        <v>82</v>
      </c>
      <c r="B11" s="53">
        <f aca="true" t="shared" si="1" ref="B11:N11">SUM(B13:B23)</f>
        <v>794</v>
      </c>
      <c r="C11" s="18">
        <f t="shared" si="1"/>
        <v>70</v>
      </c>
      <c r="D11" s="18">
        <f t="shared" si="1"/>
        <v>66</v>
      </c>
      <c r="E11" s="19">
        <f t="shared" si="1"/>
        <v>55</v>
      </c>
      <c r="F11" s="19">
        <f t="shared" si="1"/>
        <v>64</v>
      </c>
      <c r="G11" s="19">
        <f t="shared" si="1"/>
        <v>62</v>
      </c>
      <c r="H11" s="19">
        <f t="shared" si="1"/>
        <v>51</v>
      </c>
      <c r="I11" s="19">
        <f t="shared" si="1"/>
        <v>64</v>
      </c>
      <c r="J11" s="19">
        <f t="shared" si="1"/>
        <v>72</v>
      </c>
      <c r="K11" s="19">
        <f t="shared" si="1"/>
        <v>57</v>
      </c>
      <c r="L11" s="19">
        <f t="shared" si="1"/>
        <v>73</v>
      </c>
      <c r="M11" s="18">
        <f t="shared" si="1"/>
        <v>84</v>
      </c>
      <c r="N11" s="18">
        <f t="shared" si="1"/>
        <v>76</v>
      </c>
    </row>
    <row r="12" spans="1:8" ht="12" customHeight="1">
      <c r="A12" s="16"/>
      <c r="B12" s="54"/>
      <c r="C12" s="16"/>
      <c r="D12" s="16"/>
      <c r="E12" s="17"/>
      <c r="F12" s="17"/>
      <c r="G12" s="17"/>
      <c r="H12" s="17"/>
    </row>
    <row r="13" spans="1:14" ht="12" customHeight="1">
      <c r="A13" s="21" t="s">
        <v>102</v>
      </c>
      <c r="B13" s="55">
        <f aca="true" t="shared" si="2" ref="B13:B23">SUM(C13:N13)</f>
        <v>57</v>
      </c>
      <c r="C13" s="22">
        <v>6</v>
      </c>
      <c r="D13" s="22">
        <v>2</v>
      </c>
      <c r="E13" s="23">
        <v>4</v>
      </c>
      <c r="F13" s="23">
        <v>8</v>
      </c>
      <c r="G13" s="23">
        <v>7</v>
      </c>
      <c r="H13" s="23">
        <v>3</v>
      </c>
      <c r="I13" s="23">
        <v>2</v>
      </c>
      <c r="J13" s="23">
        <v>9</v>
      </c>
      <c r="K13" s="23">
        <v>3</v>
      </c>
      <c r="L13" s="23">
        <v>6</v>
      </c>
      <c r="M13" s="22">
        <v>4</v>
      </c>
      <c r="N13" s="22">
        <v>3</v>
      </c>
    </row>
    <row r="14" spans="1:14" ht="12" customHeight="1">
      <c r="A14" s="21" t="s">
        <v>103</v>
      </c>
      <c r="B14" s="55">
        <f t="shared" si="2"/>
        <v>65</v>
      </c>
      <c r="C14" s="22">
        <v>6</v>
      </c>
      <c r="D14" s="22">
        <v>9</v>
      </c>
      <c r="E14" s="23">
        <v>7</v>
      </c>
      <c r="F14" s="23">
        <v>10</v>
      </c>
      <c r="G14" s="23">
        <v>5</v>
      </c>
      <c r="H14" s="23">
        <v>4</v>
      </c>
      <c r="I14" s="23">
        <v>6</v>
      </c>
      <c r="J14" s="23">
        <v>6</v>
      </c>
      <c r="K14" s="23">
        <v>4</v>
      </c>
      <c r="L14" s="23">
        <v>2</v>
      </c>
      <c r="M14" s="22">
        <v>3</v>
      </c>
      <c r="N14" s="22">
        <v>3</v>
      </c>
    </row>
    <row r="15" spans="1:14" ht="12" customHeight="1">
      <c r="A15" s="21" t="s">
        <v>104</v>
      </c>
      <c r="B15" s="55">
        <f t="shared" si="2"/>
        <v>87</v>
      </c>
      <c r="C15" s="22">
        <v>14</v>
      </c>
      <c r="D15" s="22">
        <v>5</v>
      </c>
      <c r="E15" s="23">
        <v>8</v>
      </c>
      <c r="F15" s="23">
        <v>3</v>
      </c>
      <c r="G15" s="23">
        <v>8</v>
      </c>
      <c r="H15" s="23">
        <v>3</v>
      </c>
      <c r="I15" s="23">
        <v>11</v>
      </c>
      <c r="J15" s="23">
        <v>9</v>
      </c>
      <c r="K15" s="23">
        <v>4</v>
      </c>
      <c r="L15" s="23">
        <v>4</v>
      </c>
      <c r="M15" s="22">
        <v>8</v>
      </c>
      <c r="N15" s="22">
        <v>10</v>
      </c>
    </row>
    <row r="16" spans="1:14" ht="12" customHeight="1">
      <c r="A16" s="21" t="s">
        <v>105</v>
      </c>
      <c r="B16" s="55">
        <f t="shared" si="2"/>
        <v>241</v>
      </c>
      <c r="C16" s="22">
        <v>20</v>
      </c>
      <c r="D16" s="22">
        <v>22</v>
      </c>
      <c r="E16" s="23">
        <v>13</v>
      </c>
      <c r="F16" s="23">
        <v>9</v>
      </c>
      <c r="G16" s="23">
        <v>18</v>
      </c>
      <c r="H16" s="23">
        <v>18</v>
      </c>
      <c r="I16" s="23">
        <v>12</v>
      </c>
      <c r="J16" s="23">
        <v>23</v>
      </c>
      <c r="K16" s="23">
        <v>17</v>
      </c>
      <c r="L16" s="23">
        <v>25</v>
      </c>
      <c r="M16" s="22">
        <v>40</v>
      </c>
      <c r="N16" s="22">
        <v>24</v>
      </c>
    </row>
    <row r="17" spans="1:14" ht="12" customHeight="1">
      <c r="A17" s="21" t="s">
        <v>106</v>
      </c>
      <c r="B17" s="55">
        <f t="shared" si="2"/>
        <v>29</v>
      </c>
      <c r="C17" s="22">
        <v>2</v>
      </c>
      <c r="D17" s="22">
        <v>3</v>
      </c>
      <c r="E17" s="23">
        <v>2</v>
      </c>
      <c r="F17" s="23">
        <v>3</v>
      </c>
      <c r="G17" s="23">
        <v>3</v>
      </c>
      <c r="H17" s="23">
        <v>3</v>
      </c>
      <c r="I17" s="23">
        <v>3</v>
      </c>
      <c r="J17" s="23">
        <v>1</v>
      </c>
      <c r="K17" s="23">
        <v>3</v>
      </c>
      <c r="L17" s="23">
        <v>1</v>
      </c>
      <c r="M17" s="22">
        <v>0</v>
      </c>
      <c r="N17" s="22">
        <v>5</v>
      </c>
    </row>
    <row r="18" spans="1:14" ht="12" customHeight="1">
      <c r="A18" s="21" t="s">
        <v>107</v>
      </c>
      <c r="B18" s="55">
        <f t="shared" si="2"/>
        <v>24</v>
      </c>
      <c r="C18" s="22">
        <v>3</v>
      </c>
      <c r="D18" s="22">
        <v>2</v>
      </c>
      <c r="E18" s="23">
        <v>3</v>
      </c>
      <c r="F18" s="23">
        <v>2</v>
      </c>
      <c r="G18" s="23">
        <v>1</v>
      </c>
      <c r="H18" s="23">
        <v>5</v>
      </c>
      <c r="I18" s="23">
        <v>1</v>
      </c>
      <c r="J18" s="23">
        <v>2</v>
      </c>
      <c r="K18" s="23">
        <v>0</v>
      </c>
      <c r="L18" s="23">
        <v>1</v>
      </c>
      <c r="M18" s="22">
        <v>0</v>
      </c>
      <c r="N18" s="22">
        <v>4</v>
      </c>
    </row>
    <row r="19" spans="1:14" ht="12" customHeight="1">
      <c r="A19" s="21" t="s">
        <v>108</v>
      </c>
      <c r="B19" s="55">
        <f t="shared" si="2"/>
        <v>74</v>
      </c>
      <c r="C19" s="22">
        <v>5</v>
      </c>
      <c r="D19" s="22">
        <v>5</v>
      </c>
      <c r="E19" s="23">
        <v>11</v>
      </c>
      <c r="F19" s="23">
        <v>4</v>
      </c>
      <c r="G19" s="23">
        <v>3</v>
      </c>
      <c r="H19" s="23">
        <v>3</v>
      </c>
      <c r="I19" s="23">
        <v>6</v>
      </c>
      <c r="J19" s="23">
        <v>9</v>
      </c>
      <c r="K19" s="23">
        <v>9</v>
      </c>
      <c r="L19" s="23">
        <v>5</v>
      </c>
      <c r="M19" s="22">
        <v>7</v>
      </c>
      <c r="N19" s="22">
        <v>7</v>
      </c>
    </row>
    <row r="20" spans="1:14" ht="12" customHeight="1">
      <c r="A20" s="21" t="s">
        <v>109</v>
      </c>
      <c r="B20" s="55">
        <f t="shared" si="2"/>
        <v>26</v>
      </c>
      <c r="C20" s="22">
        <v>4</v>
      </c>
      <c r="D20" s="22">
        <v>2</v>
      </c>
      <c r="E20" s="23">
        <v>1</v>
      </c>
      <c r="F20" s="23">
        <v>2</v>
      </c>
      <c r="G20" s="23">
        <v>0</v>
      </c>
      <c r="H20" s="23">
        <v>1</v>
      </c>
      <c r="I20" s="23">
        <v>4</v>
      </c>
      <c r="J20" s="23">
        <v>1</v>
      </c>
      <c r="K20" s="23">
        <v>7</v>
      </c>
      <c r="L20" s="23">
        <v>2</v>
      </c>
      <c r="M20" s="22">
        <v>1</v>
      </c>
      <c r="N20" s="22">
        <v>1</v>
      </c>
    </row>
    <row r="21" spans="1:14" ht="12" customHeight="1">
      <c r="A21" s="21" t="s">
        <v>110</v>
      </c>
      <c r="B21" s="55">
        <f t="shared" si="2"/>
        <v>81</v>
      </c>
      <c r="C21" s="22">
        <v>2</v>
      </c>
      <c r="D21" s="22">
        <v>9</v>
      </c>
      <c r="E21" s="23">
        <v>2</v>
      </c>
      <c r="F21" s="23">
        <v>11</v>
      </c>
      <c r="G21" s="23">
        <v>7</v>
      </c>
      <c r="H21" s="23">
        <v>7</v>
      </c>
      <c r="I21" s="23">
        <v>8</v>
      </c>
      <c r="J21" s="23">
        <v>7</v>
      </c>
      <c r="K21" s="23">
        <v>2</v>
      </c>
      <c r="L21" s="23">
        <v>10</v>
      </c>
      <c r="M21" s="22">
        <v>10</v>
      </c>
      <c r="N21" s="22">
        <v>6</v>
      </c>
    </row>
    <row r="22" spans="1:14" ht="12" customHeight="1">
      <c r="A22" s="21" t="s">
        <v>111</v>
      </c>
      <c r="B22" s="55">
        <f t="shared" si="2"/>
        <v>49</v>
      </c>
      <c r="C22" s="22">
        <v>4</v>
      </c>
      <c r="D22" s="22">
        <v>4</v>
      </c>
      <c r="E22" s="23">
        <v>2</v>
      </c>
      <c r="F22" s="23">
        <v>5</v>
      </c>
      <c r="G22" s="23">
        <v>5</v>
      </c>
      <c r="H22" s="23">
        <v>2</v>
      </c>
      <c r="I22" s="23">
        <v>3</v>
      </c>
      <c r="J22" s="23">
        <v>1</v>
      </c>
      <c r="K22" s="23">
        <v>4</v>
      </c>
      <c r="L22" s="23">
        <v>9</v>
      </c>
      <c r="M22" s="22">
        <v>6</v>
      </c>
      <c r="N22" s="22">
        <v>4</v>
      </c>
    </row>
    <row r="23" spans="1:14" ht="12" customHeight="1">
      <c r="A23" s="21" t="s">
        <v>112</v>
      </c>
      <c r="B23" s="55">
        <f t="shared" si="2"/>
        <v>61</v>
      </c>
      <c r="C23" s="22">
        <v>4</v>
      </c>
      <c r="D23" s="22">
        <v>3</v>
      </c>
      <c r="E23" s="23">
        <v>2</v>
      </c>
      <c r="F23" s="23">
        <v>7</v>
      </c>
      <c r="G23" s="23">
        <v>5</v>
      </c>
      <c r="H23" s="23">
        <v>2</v>
      </c>
      <c r="I23" s="23">
        <v>8</v>
      </c>
      <c r="J23" s="23">
        <v>4</v>
      </c>
      <c r="K23" s="23">
        <v>4</v>
      </c>
      <c r="L23" s="23">
        <v>8</v>
      </c>
      <c r="M23" s="22">
        <v>5</v>
      </c>
      <c r="N23" s="22">
        <v>9</v>
      </c>
    </row>
    <row r="24" spans="1:14" ht="12" customHeight="1">
      <c r="A24" s="6"/>
      <c r="B24" s="58"/>
      <c r="C24" s="6"/>
      <c r="D24" s="6"/>
      <c r="E24" s="20"/>
      <c r="F24" s="20"/>
      <c r="G24" s="20"/>
      <c r="H24" s="20"/>
      <c r="I24" s="20"/>
      <c r="J24" s="20"/>
      <c r="K24" s="20"/>
      <c r="L24" s="20"/>
      <c r="M24" s="6"/>
      <c r="N24" s="6"/>
    </row>
    <row r="25" spans="1:14" ht="12" customHeight="1">
      <c r="A25" s="72" t="s">
        <v>96</v>
      </c>
      <c r="B25" s="53">
        <f>+SUM(B26:B39)</f>
        <v>693</v>
      </c>
      <c r="C25" s="9">
        <f aca="true" t="shared" si="3" ref="C25:N25">+SUM(C26:C39)</f>
        <v>73</v>
      </c>
      <c r="D25" s="9">
        <f t="shared" si="3"/>
        <v>56</v>
      </c>
      <c r="E25" s="9">
        <f t="shared" si="3"/>
        <v>56</v>
      </c>
      <c r="F25" s="9">
        <f t="shared" si="3"/>
        <v>81</v>
      </c>
      <c r="G25" s="9">
        <f t="shared" si="3"/>
        <v>49</v>
      </c>
      <c r="H25" s="9">
        <f t="shared" si="3"/>
        <v>40</v>
      </c>
      <c r="I25" s="9">
        <f t="shared" si="3"/>
        <v>58</v>
      </c>
      <c r="J25" s="9">
        <f t="shared" si="3"/>
        <v>45</v>
      </c>
      <c r="K25" s="9">
        <f t="shared" si="3"/>
        <v>53</v>
      </c>
      <c r="L25" s="9">
        <f t="shared" si="3"/>
        <v>53</v>
      </c>
      <c r="M25" s="9">
        <f t="shared" si="3"/>
        <v>66</v>
      </c>
      <c r="N25" s="9">
        <f t="shared" si="3"/>
        <v>63</v>
      </c>
    </row>
    <row r="26" spans="1:14" ht="21.75" customHeight="1">
      <c r="A26" s="6" t="s">
        <v>7</v>
      </c>
      <c r="B26" s="55">
        <f aca="true" t="shared" si="4" ref="B26:B41">SUM(C26:N26)</f>
        <v>43</v>
      </c>
      <c r="C26" s="22">
        <v>3</v>
      </c>
      <c r="D26" s="22">
        <v>4</v>
      </c>
      <c r="E26" s="23">
        <v>4</v>
      </c>
      <c r="F26" s="23">
        <v>3</v>
      </c>
      <c r="G26" s="23">
        <v>3</v>
      </c>
      <c r="H26" s="23">
        <v>1</v>
      </c>
      <c r="I26" s="23">
        <v>5</v>
      </c>
      <c r="J26" s="23">
        <v>2</v>
      </c>
      <c r="K26" s="23">
        <v>4</v>
      </c>
      <c r="L26" s="23">
        <v>5</v>
      </c>
      <c r="M26" s="22">
        <v>5</v>
      </c>
      <c r="N26" s="22">
        <v>4</v>
      </c>
    </row>
    <row r="27" spans="1:14" ht="12" customHeight="1">
      <c r="A27" s="6" t="s">
        <v>6</v>
      </c>
      <c r="B27" s="55">
        <f t="shared" si="4"/>
        <v>148</v>
      </c>
      <c r="C27" s="22">
        <v>15</v>
      </c>
      <c r="D27" s="22">
        <v>6</v>
      </c>
      <c r="E27" s="23">
        <v>11</v>
      </c>
      <c r="F27" s="23">
        <v>20</v>
      </c>
      <c r="G27" s="23">
        <v>11</v>
      </c>
      <c r="H27" s="23">
        <v>7</v>
      </c>
      <c r="I27" s="23">
        <v>9</v>
      </c>
      <c r="J27" s="23">
        <v>14</v>
      </c>
      <c r="K27" s="23">
        <v>13</v>
      </c>
      <c r="L27" s="23">
        <v>11</v>
      </c>
      <c r="M27" s="22">
        <v>16</v>
      </c>
      <c r="N27" s="22">
        <v>15</v>
      </c>
    </row>
    <row r="28" spans="1:14" ht="12" customHeight="1">
      <c r="A28" s="6" t="s">
        <v>12</v>
      </c>
      <c r="B28" s="55">
        <f t="shared" si="4"/>
        <v>1</v>
      </c>
      <c r="C28" s="22">
        <v>0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0</v>
      </c>
      <c r="M28" s="22">
        <v>0</v>
      </c>
      <c r="N28" s="22">
        <v>0</v>
      </c>
    </row>
    <row r="29" spans="1:14" ht="12" customHeight="1">
      <c r="A29" s="6" t="s">
        <v>4</v>
      </c>
      <c r="B29" s="55">
        <f t="shared" si="4"/>
        <v>32</v>
      </c>
      <c r="C29" s="22">
        <v>5</v>
      </c>
      <c r="D29" s="22">
        <v>1</v>
      </c>
      <c r="E29" s="23">
        <v>2</v>
      </c>
      <c r="F29" s="23">
        <v>6</v>
      </c>
      <c r="G29" s="23">
        <v>1</v>
      </c>
      <c r="H29" s="23">
        <v>3</v>
      </c>
      <c r="I29" s="23">
        <v>2</v>
      </c>
      <c r="J29" s="23">
        <v>1</v>
      </c>
      <c r="K29" s="23">
        <v>1</v>
      </c>
      <c r="L29" s="23">
        <v>2</v>
      </c>
      <c r="M29" s="22">
        <v>2</v>
      </c>
      <c r="N29" s="22">
        <v>6</v>
      </c>
    </row>
    <row r="30" spans="1:14" ht="12" customHeight="1">
      <c r="A30" s="6" t="s">
        <v>10</v>
      </c>
      <c r="B30" s="55">
        <f t="shared" si="4"/>
        <v>7</v>
      </c>
      <c r="C30" s="22">
        <v>2</v>
      </c>
      <c r="D30" s="22">
        <v>1</v>
      </c>
      <c r="E30" s="23">
        <v>0</v>
      </c>
      <c r="F30" s="23">
        <v>1</v>
      </c>
      <c r="G30" s="23">
        <v>1</v>
      </c>
      <c r="H30" s="23">
        <v>0</v>
      </c>
      <c r="I30" s="23">
        <v>0</v>
      </c>
      <c r="J30" s="23">
        <v>1</v>
      </c>
      <c r="K30" s="23">
        <v>0</v>
      </c>
      <c r="L30" s="23">
        <v>0</v>
      </c>
      <c r="M30" s="22">
        <v>0</v>
      </c>
      <c r="N30" s="22">
        <v>1</v>
      </c>
    </row>
    <row r="31" spans="1:14" ht="12" customHeight="1">
      <c r="A31" s="6" t="s">
        <v>8</v>
      </c>
      <c r="B31" s="55">
        <f t="shared" si="4"/>
        <v>130</v>
      </c>
      <c r="C31" s="22">
        <v>14</v>
      </c>
      <c r="D31" s="22">
        <v>13</v>
      </c>
      <c r="E31" s="23">
        <v>5</v>
      </c>
      <c r="F31" s="23">
        <v>11</v>
      </c>
      <c r="G31" s="23">
        <v>9</v>
      </c>
      <c r="H31" s="23">
        <v>14</v>
      </c>
      <c r="I31" s="23">
        <v>16</v>
      </c>
      <c r="J31" s="23">
        <v>9</v>
      </c>
      <c r="K31" s="23">
        <v>14</v>
      </c>
      <c r="L31" s="23">
        <v>6</v>
      </c>
      <c r="M31" s="22">
        <v>10</v>
      </c>
      <c r="N31" s="22">
        <v>9</v>
      </c>
    </row>
    <row r="32" spans="1:14" ht="12" customHeight="1">
      <c r="A32" s="6" t="s">
        <v>13</v>
      </c>
      <c r="B32" s="55">
        <f t="shared" si="4"/>
        <v>15</v>
      </c>
      <c r="C32" s="22">
        <v>3</v>
      </c>
      <c r="D32" s="22">
        <v>3</v>
      </c>
      <c r="E32" s="23">
        <v>1</v>
      </c>
      <c r="F32" s="23">
        <v>1</v>
      </c>
      <c r="G32" s="23">
        <v>0</v>
      </c>
      <c r="H32" s="23">
        <v>1</v>
      </c>
      <c r="I32" s="23">
        <v>1</v>
      </c>
      <c r="J32" s="23">
        <v>0</v>
      </c>
      <c r="K32" s="23">
        <v>0</v>
      </c>
      <c r="L32" s="23">
        <v>3</v>
      </c>
      <c r="M32" s="22">
        <v>2</v>
      </c>
      <c r="N32" s="22">
        <v>0</v>
      </c>
    </row>
    <row r="33" spans="1:14" ht="12" customHeight="1">
      <c r="A33" s="6" t="s">
        <v>3</v>
      </c>
      <c r="B33" s="55">
        <f t="shared" si="4"/>
        <v>71</v>
      </c>
      <c r="C33" s="22">
        <v>5</v>
      </c>
      <c r="D33" s="22">
        <v>10</v>
      </c>
      <c r="E33" s="23">
        <v>9</v>
      </c>
      <c r="F33" s="23">
        <v>10</v>
      </c>
      <c r="G33" s="23">
        <v>8</v>
      </c>
      <c r="H33" s="23">
        <v>4</v>
      </c>
      <c r="I33" s="23">
        <v>2</v>
      </c>
      <c r="J33" s="23">
        <v>3</v>
      </c>
      <c r="K33" s="23">
        <v>4</v>
      </c>
      <c r="L33" s="23">
        <v>2</v>
      </c>
      <c r="M33" s="22">
        <v>5</v>
      </c>
      <c r="N33" s="22">
        <v>9</v>
      </c>
    </row>
    <row r="34" spans="1:14" ht="12" customHeight="1">
      <c r="A34" s="6" t="s">
        <v>15</v>
      </c>
      <c r="B34" s="55">
        <f t="shared" si="4"/>
        <v>34</v>
      </c>
      <c r="C34" s="22">
        <v>6</v>
      </c>
      <c r="D34" s="22">
        <v>3</v>
      </c>
      <c r="E34" s="23">
        <v>4</v>
      </c>
      <c r="F34" s="23">
        <v>2</v>
      </c>
      <c r="G34" s="23">
        <v>1</v>
      </c>
      <c r="H34" s="23">
        <v>2</v>
      </c>
      <c r="I34" s="23">
        <v>3</v>
      </c>
      <c r="J34" s="23">
        <v>1</v>
      </c>
      <c r="K34" s="23">
        <v>1</v>
      </c>
      <c r="L34" s="23">
        <v>5</v>
      </c>
      <c r="M34" s="22">
        <v>3</v>
      </c>
      <c r="N34" s="22">
        <v>3</v>
      </c>
    </row>
    <row r="35" spans="1:14" ht="12" customHeight="1">
      <c r="A35" s="6" t="s">
        <v>2</v>
      </c>
      <c r="B35" s="55">
        <f t="shared" si="4"/>
        <v>4</v>
      </c>
      <c r="C35" s="22">
        <v>0</v>
      </c>
      <c r="D35" s="22">
        <v>0</v>
      </c>
      <c r="E35" s="23">
        <v>1</v>
      </c>
      <c r="F35" s="23">
        <v>0</v>
      </c>
      <c r="G35" s="23">
        <v>0</v>
      </c>
      <c r="H35" s="23">
        <v>0</v>
      </c>
      <c r="I35" s="23">
        <v>2</v>
      </c>
      <c r="J35" s="23">
        <v>0</v>
      </c>
      <c r="K35" s="23">
        <v>0</v>
      </c>
      <c r="L35" s="23">
        <v>0</v>
      </c>
      <c r="M35" s="22">
        <v>0</v>
      </c>
      <c r="N35" s="22">
        <v>1</v>
      </c>
    </row>
    <row r="36" spans="1:14" ht="12" customHeight="1">
      <c r="A36" s="6" t="s">
        <v>14</v>
      </c>
      <c r="B36" s="55">
        <f t="shared" si="4"/>
        <v>63</v>
      </c>
      <c r="C36" s="22">
        <v>3</v>
      </c>
      <c r="D36" s="22">
        <v>7</v>
      </c>
      <c r="E36" s="23">
        <v>1</v>
      </c>
      <c r="F36" s="23">
        <v>9</v>
      </c>
      <c r="G36" s="23">
        <v>6</v>
      </c>
      <c r="H36" s="23">
        <v>4</v>
      </c>
      <c r="I36" s="23">
        <v>4</v>
      </c>
      <c r="J36" s="23">
        <v>7</v>
      </c>
      <c r="K36" s="23">
        <v>2</v>
      </c>
      <c r="L36" s="23">
        <v>5</v>
      </c>
      <c r="M36" s="22">
        <v>9</v>
      </c>
      <c r="N36" s="22">
        <v>6</v>
      </c>
    </row>
    <row r="37" spans="1:14" ht="12" customHeight="1">
      <c r="A37" s="6" t="s">
        <v>11</v>
      </c>
      <c r="B37" s="55">
        <f t="shared" si="4"/>
        <v>28</v>
      </c>
      <c r="C37" s="22">
        <v>6</v>
      </c>
      <c r="D37" s="22">
        <v>0</v>
      </c>
      <c r="E37" s="23">
        <v>5</v>
      </c>
      <c r="F37" s="23">
        <v>5</v>
      </c>
      <c r="G37" s="23">
        <v>1</v>
      </c>
      <c r="H37" s="23">
        <v>1</v>
      </c>
      <c r="I37" s="23">
        <v>3</v>
      </c>
      <c r="J37" s="23">
        <v>0</v>
      </c>
      <c r="K37" s="23">
        <v>3</v>
      </c>
      <c r="L37" s="23">
        <v>1</v>
      </c>
      <c r="M37" s="22">
        <v>3</v>
      </c>
      <c r="N37" s="22">
        <v>0</v>
      </c>
    </row>
    <row r="38" spans="1:14" ht="12" customHeight="1">
      <c r="A38" s="6" t="s">
        <v>9</v>
      </c>
      <c r="B38" s="55">
        <f t="shared" si="4"/>
        <v>68</v>
      </c>
      <c r="C38" s="22">
        <v>6</v>
      </c>
      <c r="D38" s="22">
        <v>2</v>
      </c>
      <c r="E38" s="23">
        <v>8</v>
      </c>
      <c r="F38" s="23">
        <v>7</v>
      </c>
      <c r="G38" s="23">
        <v>6</v>
      </c>
      <c r="H38" s="23">
        <v>1</v>
      </c>
      <c r="I38" s="23">
        <v>8</v>
      </c>
      <c r="J38" s="23">
        <v>2</v>
      </c>
      <c r="K38" s="23">
        <v>8</v>
      </c>
      <c r="L38" s="23">
        <v>7</v>
      </c>
      <c r="M38" s="22">
        <v>6</v>
      </c>
      <c r="N38" s="22">
        <v>7</v>
      </c>
    </row>
    <row r="39" spans="1:14" ht="12" customHeight="1">
      <c r="A39" s="6" t="s">
        <v>5</v>
      </c>
      <c r="B39" s="55">
        <f t="shared" si="4"/>
        <v>49</v>
      </c>
      <c r="C39" s="22">
        <v>5</v>
      </c>
      <c r="D39" s="22">
        <v>6</v>
      </c>
      <c r="E39" s="23">
        <v>5</v>
      </c>
      <c r="F39" s="23">
        <v>6</v>
      </c>
      <c r="G39" s="23">
        <v>2</v>
      </c>
      <c r="H39" s="23">
        <v>2</v>
      </c>
      <c r="I39" s="23">
        <v>3</v>
      </c>
      <c r="J39" s="23">
        <v>5</v>
      </c>
      <c r="K39" s="23">
        <v>2</v>
      </c>
      <c r="L39" s="23">
        <v>6</v>
      </c>
      <c r="M39" s="22">
        <v>5</v>
      </c>
      <c r="N39" s="22">
        <v>2</v>
      </c>
    </row>
    <row r="40" ht="12" customHeight="1">
      <c r="B40" s="58"/>
    </row>
    <row r="41" spans="1:14" ht="12" customHeight="1">
      <c r="A41" s="16" t="s">
        <v>16</v>
      </c>
      <c r="B41" s="73">
        <f t="shared" si="4"/>
        <v>9</v>
      </c>
      <c r="C41" s="74">
        <f>+SUM(C43:C46)</f>
        <v>0</v>
      </c>
      <c r="D41" s="74">
        <f aca="true" t="shared" si="5" ref="D41:N41">+SUM(D43:D46)</f>
        <v>2</v>
      </c>
      <c r="E41" s="74">
        <f t="shared" si="5"/>
        <v>0</v>
      </c>
      <c r="F41" s="74">
        <f t="shared" si="5"/>
        <v>0</v>
      </c>
      <c r="G41" s="74">
        <f t="shared" si="5"/>
        <v>0</v>
      </c>
      <c r="H41" s="74">
        <f t="shared" si="5"/>
        <v>1</v>
      </c>
      <c r="I41" s="74">
        <f t="shared" si="5"/>
        <v>1</v>
      </c>
      <c r="J41" s="74">
        <f t="shared" si="5"/>
        <v>1</v>
      </c>
      <c r="K41" s="74">
        <f t="shared" si="5"/>
        <v>0</v>
      </c>
      <c r="L41" s="74">
        <f t="shared" si="5"/>
        <v>1</v>
      </c>
      <c r="M41" s="74">
        <f t="shared" si="5"/>
        <v>2</v>
      </c>
      <c r="N41" s="74">
        <f t="shared" si="5"/>
        <v>1</v>
      </c>
    </row>
    <row r="42" spans="1:14" ht="12" customHeight="1">
      <c r="A42" s="6"/>
      <c r="B42" s="58"/>
      <c r="C42" s="6"/>
      <c r="D42" s="6"/>
      <c r="E42" s="20"/>
      <c r="F42" s="20"/>
      <c r="G42" s="20"/>
      <c r="H42" s="20"/>
      <c r="I42" s="20"/>
      <c r="J42" s="20"/>
      <c r="K42" s="20"/>
      <c r="L42" s="20"/>
      <c r="M42" s="6"/>
      <c r="N42" s="6"/>
    </row>
    <row r="43" spans="1:14" ht="12">
      <c r="A43" s="14" t="s">
        <v>116</v>
      </c>
      <c r="B43" s="55">
        <f>SUM(C43:N43)</f>
        <v>2</v>
      </c>
      <c r="C43" s="44">
        <v>0</v>
      </c>
      <c r="D43" s="44">
        <v>1</v>
      </c>
      <c r="E43" s="45">
        <v>0</v>
      </c>
      <c r="F43" s="45">
        <v>0</v>
      </c>
      <c r="G43" s="45">
        <v>0</v>
      </c>
      <c r="H43" s="45">
        <v>0</v>
      </c>
      <c r="I43" s="45">
        <v>1</v>
      </c>
      <c r="J43" s="45">
        <v>0</v>
      </c>
      <c r="K43" s="45">
        <v>0</v>
      </c>
      <c r="L43" s="45">
        <v>0</v>
      </c>
      <c r="M43" s="44">
        <v>0</v>
      </c>
      <c r="N43" s="44">
        <v>0</v>
      </c>
    </row>
    <row r="44" spans="1:14" ht="12">
      <c r="A44" s="14" t="s">
        <v>117</v>
      </c>
      <c r="B44" s="55">
        <f>SUM(C44:N44)</f>
        <v>5</v>
      </c>
      <c r="C44" s="44">
        <v>0</v>
      </c>
      <c r="D44" s="44">
        <v>0</v>
      </c>
      <c r="E44" s="45">
        <v>0</v>
      </c>
      <c r="F44" s="45">
        <v>0</v>
      </c>
      <c r="G44" s="45">
        <v>0</v>
      </c>
      <c r="H44" s="45">
        <v>1</v>
      </c>
      <c r="I44" s="45">
        <v>0</v>
      </c>
      <c r="J44" s="45">
        <v>0</v>
      </c>
      <c r="K44" s="45">
        <v>0</v>
      </c>
      <c r="L44" s="45">
        <v>1</v>
      </c>
      <c r="M44" s="44">
        <v>2</v>
      </c>
      <c r="N44" s="44">
        <v>1</v>
      </c>
    </row>
    <row r="45" spans="1:14" ht="12">
      <c r="A45" s="14" t="s">
        <v>118</v>
      </c>
      <c r="B45" s="55">
        <f>SUM(C45:N45)</f>
        <v>1</v>
      </c>
      <c r="C45" s="44">
        <v>0</v>
      </c>
      <c r="D45" s="44">
        <v>1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4">
        <v>0</v>
      </c>
      <c r="N45" s="44">
        <v>0</v>
      </c>
    </row>
    <row r="46" spans="1:14" ht="12.75" thickBot="1">
      <c r="A46" s="11" t="s">
        <v>119</v>
      </c>
      <c r="B46" s="62">
        <f>SUM(C46:N46)</f>
        <v>1</v>
      </c>
      <c r="C46" s="12">
        <v>0</v>
      </c>
      <c r="D46" s="12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  <c r="K46" s="46">
        <v>0</v>
      </c>
      <c r="L46" s="46">
        <v>0</v>
      </c>
      <c r="M46" s="12">
        <v>0</v>
      </c>
      <c r="N46" s="12">
        <v>0</v>
      </c>
    </row>
  </sheetData>
  <mergeCells count="4">
    <mergeCell ref="B6:B7"/>
    <mergeCell ref="A3:N3"/>
    <mergeCell ref="C6:N6"/>
    <mergeCell ref="A6:A7"/>
  </mergeCells>
  <printOptions horizontalCentered="1"/>
  <pageMargins left="0.5905511811023623" right="0.5905511811023623" top="2.1" bottom="0.1968503937007874" header="0" footer="0"/>
  <pageSetup horizontalDpi="300" verticalDpi="300" orientation="portrait" pageOrder="overThenDown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32" sqref="A32"/>
    </sheetView>
  </sheetViews>
  <sheetFormatPr defaultColWidth="11.421875" defaultRowHeight="12.75"/>
  <cols>
    <col min="1" max="1" width="41.7109375" style="6" customWidth="1"/>
    <col min="2" max="16384" width="11.421875" style="6" customWidth="1"/>
  </cols>
  <sheetData>
    <row r="1" ht="12" customHeight="1">
      <c r="A1" s="5" t="s">
        <v>170</v>
      </c>
    </row>
    <row r="2" ht="12" customHeight="1">
      <c r="A2" s="5"/>
    </row>
    <row r="3" spans="1:5" ht="12" customHeight="1">
      <c r="A3" s="92" t="s">
        <v>99</v>
      </c>
      <c r="B3" s="92"/>
      <c r="C3" s="92"/>
      <c r="D3" s="92"/>
      <c r="E3" s="92"/>
    </row>
    <row r="4" spans="1:5" ht="12" customHeight="1">
      <c r="A4" s="92" t="s">
        <v>100</v>
      </c>
      <c r="B4" s="92"/>
      <c r="C4" s="92"/>
      <c r="D4" s="92"/>
      <c r="E4" s="92"/>
    </row>
    <row r="5" spans="1:5" ht="12" customHeight="1">
      <c r="A5" s="7"/>
      <c r="B5" s="7"/>
      <c r="C5" s="7"/>
      <c r="D5" s="7"/>
      <c r="E5" s="7"/>
    </row>
    <row r="6" ht="12" customHeight="1" thickBot="1">
      <c r="A6" s="5"/>
    </row>
    <row r="7" spans="1:5" ht="18" customHeight="1">
      <c r="A7" s="90" t="s">
        <v>92</v>
      </c>
      <c r="B7" s="85" t="s">
        <v>88</v>
      </c>
      <c r="C7" s="88" t="s">
        <v>98</v>
      </c>
      <c r="D7" s="89"/>
      <c r="E7" s="89"/>
    </row>
    <row r="8" spans="1:5" ht="12" customHeight="1">
      <c r="A8" s="95"/>
      <c r="B8" s="97"/>
      <c r="C8" s="93" t="s">
        <v>0</v>
      </c>
      <c r="D8" s="93" t="s">
        <v>89</v>
      </c>
      <c r="E8" s="75" t="s">
        <v>90</v>
      </c>
    </row>
    <row r="9" spans="1:5" ht="12" customHeight="1" thickBot="1">
      <c r="A9" s="96"/>
      <c r="B9" s="86"/>
      <c r="C9" s="94"/>
      <c r="D9" s="94"/>
      <c r="E9" s="76" t="s">
        <v>91</v>
      </c>
    </row>
    <row r="10" spans="1:5" ht="18.75" customHeight="1">
      <c r="A10" s="7" t="s">
        <v>0</v>
      </c>
      <c r="B10" s="64">
        <f>SUM(B12:B66)</f>
        <v>1496</v>
      </c>
      <c r="C10" s="9">
        <f>+D10+E10</f>
        <v>878</v>
      </c>
      <c r="D10" s="9">
        <f>SUM(D12:D66)</f>
        <v>714</v>
      </c>
      <c r="E10" s="9">
        <f>SUM(E12:E66)</f>
        <v>164</v>
      </c>
    </row>
    <row r="11" spans="1:2" ht="12" customHeight="1">
      <c r="A11" s="5"/>
      <c r="B11" s="58"/>
    </row>
    <row r="12" spans="1:5" ht="12" customHeight="1">
      <c r="A12" s="6" t="s">
        <v>29</v>
      </c>
      <c r="B12" s="60">
        <v>2</v>
      </c>
      <c r="C12" s="10">
        <f>+D12+E12</f>
        <v>1</v>
      </c>
      <c r="D12" s="10">
        <v>1</v>
      </c>
      <c r="E12" s="10">
        <v>0</v>
      </c>
    </row>
    <row r="13" spans="1:5" ht="12" customHeight="1">
      <c r="A13" s="6" t="s">
        <v>30</v>
      </c>
      <c r="B13" s="60">
        <v>272</v>
      </c>
      <c r="C13" s="10">
        <f aca="true" t="shared" si="0" ref="C13:C66">+D13+E13</f>
        <v>210</v>
      </c>
      <c r="D13" s="10">
        <v>154</v>
      </c>
      <c r="E13" s="10">
        <v>56</v>
      </c>
    </row>
    <row r="14" spans="1:5" ht="12" customHeight="1">
      <c r="A14" s="6" t="s">
        <v>31</v>
      </c>
      <c r="B14" s="60">
        <v>11</v>
      </c>
      <c r="C14" s="10">
        <f t="shared" si="0"/>
        <v>7</v>
      </c>
      <c r="D14" s="10">
        <v>7</v>
      </c>
      <c r="E14" s="10">
        <v>0</v>
      </c>
    </row>
    <row r="15" spans="1:5" ht="12" customHeight="1">
      <c r="A15" s="6" t="s">
        <v>32</v>
      </c>
      <c r="B15" s="60">
        <v>235</v>
      </c>
      <c r="C15" s="10">
        <f t="shared" si="0"/>
        <v>50</v>
      </c>
      <c r="D15" s="10">
        <v>39</v>
      </c>
      <c r="E15" s="10">
        <v>11</v>
      </c>
    </row>
    <row r="16" spans="1:5" ht="12" customHeight="1">
      <c r="A16" s="6" t="s">
        <v>85</v>
      </c>
      <c r="B16" s="60">
        <v>3</v>
      </c>
      <c r="C16" s="10">
        <f t="shared" si="0"/>
        <v>0</v>
      </c>
      <c r="D16" s="10">
        <v>0</v>
      </c>
      <c r="E16" s="10">
        <v>0</v>
      </c>
    </row>
    <row r="17" spans="1:5" ht="12" customHeight="1">
      <c r="A17" s="6" t="s">
        <v>33</v>
      </c>
      <c r="B17" s="60">
        <v>18</v>
      </c>
      <c r="C17" s="10">
        <f t="shared" si="0"/>
        <v>11</v>
      </c>
      <c r="D17" s="10">
        <v>8</v>
      </c>
      <c r="E17" s="10">
        <v>3</v>
      </c>
    </row>
    <row r="18" spans="1:5" ht="12" customHeight="1">
      <c r="A18" s="6" t="s">
        <v>34</v>
      </c>
      <c r="B18" s="60">
        <v>1</v>
      </c>
      <c r="C18" s="10">
        <f t="shared" si="0"/>
        <v>0</v>
      </c>
      <c r="D18" s="10">
        <v>0</v>
      </c>
      <c r="E18" s="10">
        <v>0</v>
      </c>
    </row>
    <row r="19" spans="1:5" ht="12" customHeight="1">
      <c r="A19" s="6" t="s">
        <v>35</v>
      </c>
      <c r="B19" s="60">
        <v>158</v>
      </c>
      <c r="C19" s="10">
        <f t="shared" si="0"/>
        <v>56</v>
      </c>
      <c r="D19" s="10">
        <v>44</v>
      </c>
      <c r="E19" s="10">
        <v>12</v>
      </c>
    </row>
    <row r="20" spans="1:5" ht="12" customHeight="1">
      <c r="A20" s="6" t="s">
        <v>36</v>
      </c>
      <c r="B20" s="60">
        <v>1</v>
      </c>
      <c r="C20" s="10">
        <f t="shared" si="0"/>
        <v>1</v>
      </c>
      <c r="D20" s="10">
        <v>1</v>
      </c>
      <c r="E20" s="10">
        <v>0</v>
      </c>
    </row>
    <row r="21" spans="1:5" ht="12" customHeight="1">
      <c r="A21" s="6" t="s">
        <v>37</v>
      </c>
      <c r="B21" s="60">
        <v>415</v>
      </c>
      <c r="C21" s="10">
        <f t="shared" si="0"/>
        <v>367</v>
      </c>
      <c r="D21" s="10">
        <v>329</v>
      </c>
      <c r="E21" s="10">
        <v>38</v>
      </c>
    </row>
    <row r="22" spans="1:5" ht="12" customHeight="1">
      <c r="A22" s="6" t="s">
        <v>70</v>
      </c>
      <c r="B22" s="60">
        <v>1</v>
      </c>
      <c r="C22" s="10">
        <f t="shared" si="0"/>
        <v>0</v>
      </c>
      <c r="D22" s="10">
        <v>0</v>
      </c>
      <c r="E22" s="10">
        <v>0</v>
      </c>
    </row>
    <row r="23" spans="1:5" ht="12" customHeight="1">
      <c r="A23" s="6" t="s">
        <v>38</v>
      </c>
      <c r="B23" s="60">
        <v>2</v>
      </c>
      <c r="C23" s="10">
        <f t="shared" si="0"/>
        <v>0</v>
      </c>
      <c r="D23" s="10">
        <v>0</v>
      </c>
      <c r="E23" s="10">
        <v>0</v>
      </c>
    </row>
    <row r="24" spans="1:5" ht="12" customHeight="1">
      <c r="A24" s="6" t="s">
        <v>39</v>
      </c>
      <c r="B24" s="60">
        <v>1</v>
      </c>
      <c r="C24" s="10">
        <f t="shared" si="0"/>
        <v>0</v>
      </c>
      <c r="D24" s="10">
        <v>0</v>
      </c>
      <c r="E24" s="10">
        <v>0</v>
      </c>
    </row>
    <row r="25" spans="1:5" ht="12" customHeight="1">
      <c r="A25" s="6" t="s">
        <v>40</v>
      </c>
      <c r="B25" s="60">
        <v>2</v>
      </c>
      <c r="C25" s="10">
        <f t="shared" si="0"/>
        <v>1</v>
      </c>
      <c r="D25" s="10">
        <v>1</v>
      </c>
      <c r="E25" s="10">
        <v>0</v>
      </c>
    </row>
    <row r="26" spans="1:5" ht="12" customHeight="1">
      <c r="A26" s="6" t="s">
        <v>41</v>
      </c>
      <c r="B26" s="60">
        <v>14</v>
      </c>
      <c r="C26" s="10">
        <f t="shared" si="0"/>
        <v>5</v>
      </c>
      <c r="D26" s="10">
        <v>3</v>
      </c>
      <c r="E26" s="10">
        <v>2</v>
      </c>
    </row>
    <row r="27" spans="1:5" ht="12" customHeight="1">
      <c r="A27" s="6" t="s">
        <v>42</v>
      </c>
      <c r="B27" s="60">
        <v>2</v>
      </c>
      <c r="C27" s="10">
        <f t="shared" si="0"/>
        <v>0</v>
      </c>
      <c r="D27" s="10">
        <v>0</v>
      </c>
      <c r="E27" s="10">
        <v>0</v>
      </c>
    </row>
    <row r="28" spans="1:5" ht="12" customHeight="1">
      <c r="A28" s="6" t="s">
        <v>44</v>
      </c>
      <c r="B28" s="60">
        <v>2</v>
      </c>
      <c r="C28" s="10">
        <f t="shared" si="0"/>
        <v>0</v>
      </c>
      <c r="D28" s="10">
        <v>0</v>
      </c>
      <c r="E28" s="10">
        <v>0</v>
      </c>
    </row>
    <row r="29" spans="1:5" ht="12" customHeight="1">
      <c r="A29" s="6" t="s">
        <v>71</v>
      </c>
      <c r="B29" s="60">
        <v>2</v>
      </c>
      <c r="C29" s="10">
        <f t="shared" si="0"/>
        <v>1</v>
      </c>
      <c r="D29" s="10">
        <v>1</v>
      </c>
      <c r="E29" s="10">
        <v>0</v>
      </c>
    </row>
    <row r="30" spans="1:5" ht="12" customHeight="1">
      <c r="A30" s="6" t="s">
        <v>72</v>
      </c>
      <c r="B30" s="60">
        <v>2</v>
      </c>
      <c r="C30" s="10">
        <f t="shared" si="0"/>
        <v>1</v>
      </c>
      <c r="D30" s="10">
        <v>1</v>
      </c>
      <c r="E30" s="10">
        <v>0</v>
      </c>
    </row>
    <row r="31" spans="1:5" ht="12" customHeight="1">
      <c r="A31" s="6" t="s">
        <v>45</v>
      </c>
      <c r="B31" s="60">
        <v>4</v>
      </c>
      <c r="C31" s="10">
        <f t="shared" si="0"/>
        <v>1</v>
      </c>
      <c r="D31" s="10">
        <v>0</v>
      </c>
      <c r="E31" s="10">
        <v>1</v>
      </c>
    </row>
    <row r="32" spans="1:5" ht="12" customHeight="1">
      <c r="A32" s="6" t="s">
        <v>46</v>
      </c>
      <c r="B32" s="60">
        <v>0</v>
      </c>
      <c r="C32" s="10">
        <f t="shared" si="0"/>
        <v>0</v>
      </c>
      <c r="D32" s="10">
        <v>0</v>
      </c>
      <c r="E32" s="10">
        <v>0</v>
      </c>
    </row>
    <row r="33" spans="1:5" ht="12" customHeight="1">
      <c r="A33" s="6" t="s">
        <v>47</v>
      </c>
      <c r="B33" s="60">
        <v>50</v>
      </c>
      <c r="C33" s="10">
        <f t="shared" si="0"/>
        <v>7</v>
      </c>
      <c r="D33" s="10">
        <v>6</v>
      </c>
      <c r="E33" s="10">
        <v>1</v>
      </c>
    </row>
    <row r="34" spans="1:5" ht="12" customHeight="1">
      <c r="A34" s="6" t="s">
        <v>48</v>
      </c>
      <c r="B34" s="60">
        <v>12</v>
      </c>
      <c r="C34" s="10">
        <f t="shared" si="0"/>
        <v>5</v>
      </c>
      <c r="D34" s="10">
        <v>2</v>
      </c>
      <c r="E34" s="10">
        <v>3</v>
      </c>
    </row>
    <row r="35" spans="1:5" ht="12" customHeight="1">
      <c r="A35" s="6" t="s">
        <v>73</v>
      </c>
      <c r="B35" s="60">
        <v>1</v>
      </c>
      <c r="C35" s="10">
        <f t="shared" si="0"/>
        <v>0</v>
      </c>
      <c r="D35" s="10">
        <v>0</v>
      </c>
      <c r="E35" s="10">
        <v>0</v>
      </c>
    </row>
    <row r="36" spans="1:5" ht="12" customHeight="1">
      <c r="A36" s="6" t="s">
        <v>49</v>
      </c>
      <c r="B36" s="60">
        <v>7</v>
      </c>
      <c r="C36" s="10">
        <f t="shared" si="0"/>
        <v>2</v>
      </c>
      <c r="D36" s="10">
        <v>2</v>
      </c>
      <c r="E36" s="10">
        <v>0</v>
      </c>
    </row>
    <row r="37" spans="1:5" ht="12" customHeight="1">
      <c r="A37" s="6" t="s">
        <v>50</v>
      </c>
      <c r="B37" s="60">
        <v>37</v>
      </c>
      <c r="C37" s="10">
        <f t="shared" si="0"/>
        <v>29</v>
      </c>
      <c r="D37" s="10">
        <v>19</v>
      </c>
      <c r="E37" s="10">
        <v>10</v>
      </c>
    </row>
    <row r="38" spans="1:5" ht="12" customHeight="1">
      <c r="A38" s="6" t="s">
        <v>74</v>
      </c>
      <c r="B38" s="60">
        <v>2</v>
      </c>
      <c r="C38" s="10">
        <f t="shared" si="0"/>
        <v>0</v>
      </c>
      <c r="D38" s="10">
        <v>0</v>
      </c>
      <c r="E38" s="10">
        <v>0</v>
      </c>
    </row>
    <row r="39" spans="1:5" ht="12" customHeight="1">
      <c r="A39" s="6" t="s">
        <v>51</v>
      </c>
      <c r="B39" s="60">
        <v>3</v>
      </c>
      <c r="C39" s="10">
        <f t="shared" si="0"/>
        <v>1</v>
      </c>
      <c r="D39" s="10">
        <v>1</v>
      </c>
      <c r="E39" s="10">
        <v>0</v>
      </c>
    </row>
    <row r="40" spans="1:5" ht="12" customHeight="1">
      <c r="A40" s="6" t="s">
        <v>52</v>
      </c>
      <c r="B40" s="60">
        <v>1</v>
      </c>
      <c r="C40" s="10">
        <f t="shared" si="0"/>
        <v>1</v>
      </c>
      <c r="D40" s="10">
        <v>1</v>
      </c>
      <c r="E40" s="10">
        <v>0</v>
      </c>
    </row>
    <row r="41" spans="1:5" ht="12" customHeight="1">
      <c r="A41" s="6" t="s">
        <v>53</v>
      </c>
      <c r="B41" s="60">
        <v>2</v>
      </c>
      <c r="C41" s="10">
        <f t="shared" si="0"/>
        <v>0</v>
      </c>
      <c r="D41" s="10">
        <v>0</v>
      </c>
      <c r="E41" s="10">
        <v>0</v>
      </c>
    </row>
    <row r="42" spans="1:5" ht="12" customHeight="1">
      <c r="A42" s="6" t="s">
        <v>75</v>
      </c>
      <c r="B42" s="60">
        <v>1</v>
      </c>
      <c r="C42" s="10">
        <f t="shared" si="0"/>
        <v>0</v>
      </c>
      <c r="D42" s="10">
        <v>0</v>
      </c>
      <c r="E42" s="10">
        <v>0</v>
      </c>
    </row>
    <row r="43" spans="1:5" ht="12" customHeight="1">
      <c r="A43" s="6" t="s">
        <v>76</v>
      </c>
      <c r="B43" s="60">
        <v>1</v>
      </c>
      <c r="C43" s="10">
        <f t="shared" si="0"/>
        <v>0</v>
      </c>
      <c r="D43" s="10">
        <v>0</v>
      </c>
      <c r="E43" s="10">
        <v>0</v>
      </c>
    </row>
    <row r="44" spans="1:5" ht="12" customHeight="1">
      <c r="A44" s="6" t="s">
        <v>77</v>
      </c>
      <c r="B44" s="60">
        <v>1</v>
      </c>
      <c r="C44" s="10">
        <f t="shared" si="0"/>
        <v>1</v>
      </c>
      <c r="D44" s="10">
        <v>1</v>
      </c>
      <c r="E44" s="10">
        <v>0</v>
      </c>
    </row>
    <row r="45" spans="1:5" ht="12" customHeight="1">
      <c r="A45" s="6" t="s">
        <v>54</v>
      </c>
      <c r="B45" s="60">
        <v>1</v>
      </c>
      <c r="C45" s="10">
        <f t="shared" si="0"/>
        <v>1</v>
      </c>
      <c r="D45" s="10">
        <v>1</v>
      </c>
      <c r="E45" s="10">
        <v>0</v>
      </c>
    </row>
    <row r="46" spans="1:5" ht="12" customHeight="1">
      <c r="A46" s="6" t="s">
        <v>55</v>
      </c>
      <c r="B46" s="60">
        <v>1</v>
      </c>
      <c r="C46" s="10">
        <f t="shared" si="0"/>
        <v>1</v>
      </c>
      <c r="D46" s="10">
        <v>1</v>
      </c>
      <c r="E46" s="10">
        <v>0</v>
      </c>
    </row>
    <row r="47" spans="1:5" ht="12" customHeight="1">
      <c r="A47" s="6" t="s">
        <v>56</v>
      </c>
      <c r="B47" s="60">
        <v>1</v>
      </c>
      <c r="C47" s="10">
        <f t="shared" si="0"/>
        <v>1</v>
      </c>
      <c r="D47" s="10">
        <v>1</v>
      </c>
      <c r="E47" s="10">
        <v>0</v>
      </c>
    </row>
    <row r="48" spans="1:5" ht="12" customHeight="1">
      <c r="A48" s="6" t="s">
        <v>57</v>
      </c>
      <c r="B48" s="60">
        <v>2</v>
      </c>
      <c r="C48" s="10">
        <f t="shared" si="0"/>
        <v>0</v>
      </c>
      <c r="D48" s="10">
        <v>0</v>
      </c>
      <c r="E48" s="10">
        <v>0</v>
      </c>
    </row>
    <row r="49" spans="1:5" ht="12" customHeight="1">
      <c r="A49" s="6" t="s">
        <v>58</v>
      </c>
      <c r="B49" s="60">
        <v>78</v>
      </c>
      <c r="C49" s="10">
        <f t="shared" si="0"/>
        <v>47</v>
      </c>
      <c r="D49" s="10">
        <v>30</v>
      </c>
      <c r="E49" s="10">
        <v>17</v>
      </c>
    </row>
    <row r="50" spans="1:5" ht="12" customHeight="1">
      <c r="A50" s="6" t="s">
        <v>78</v>
      </c>
      <c r="B50" s="60">
        <v>1</v>
      </c>
      <c r="C50" s="10">
        <f t="shared" si="0"/>
        <v>1</v>
      </c>
      <c r="D50" s="10">
        <v>1</v>
      </c>
      <c r="E50" s="10">
        <v>0</v>
      </c>
    </row>
    <row r="51" spans="1:5" ht="12" customHeight="1">
      <c r="A51" s="6" t="s">
        <v>59</v>
      </c>
      <c r="B51" s="60">
        <v>5</v>
      </c>
      <c r="C51" s="10">
        <f t="shared" si="0"/>
        <v>2</v>
      </c>
      <c r="D51" s="10">
        <v>2</v>
      </c>
      <c r="E51" s="10">
        <v>0</v>
      </c>
    </row>
    <row r="52" spans="1:5" ht="12" customHeight="1">
      <c r="A52" s="6" t="s">
        <v>60</v>
      </c>
      <c r="B52" s="60">
        <v>1</v>
      </c>
      <c r="C52" s="10">
        <f t="shared" si="0"/>
        <v>0</v>
      </c>
      <c r="D52" s="10">
        <v>0</v>
      </c>
      <c r="E52" s="10">
        <v>0</v>
      </c>
    </row>
    <row r="53" spans="1:5" ht="12" customHeight="1">
      <c r="A53" s="6" t="s">
        <v>79</v>
      </c>
      <c r="B53" s="60">
        <v>4</v>
      </c>
      <c r="C53" s="10">
        <f t="shared" si="0"/>
        <v>1</v>
      </c>
      <c r="D53" s="10">
        <v>1</v>
      </c>
      <c r="E53" s="10">
        <v>0</v>
      </c>
    </row>
    <row r="54" spans="1:5" ht="12" customHeight="1">
      <c r="A54" s="6" t="s">
        <v>61</v>
      </c>
      <c r="B54" s="60">
        <v>2</v>
      </c>
      <c r="C54" s="10">
        <f t="shared" si="0"/>
        <v>0</v>
      </c>
      <c r="D54" s="10">
        <v>0</v>
      </c>
      <c r="E54" s="10">
        <v>0</v>
      </c>
    </row>
    <row r="55" spans="1:5" ht="12" customHeight="1">
      <c r="A55" s="6" t="s">
        <v>63</v>
      </c>
      <c r="B55" s="60">
        <v>3</v>
      </c>
      <c r="C55" s="10">
        <f t="shared" si="0"/>
        <v>2</v>
      </c>
      <c r="D55" s="10">
        <v>1</v>
      </c>
      <c r="E55" s="10">
        <v>1</v>
      </c>
    </row>
    <row r="56" spans="1:5" ht="12" customHeight="1">
      <c r="A56" s="6" t="s">
        <v>64</v>
      </c>
      <c r="B56" s="60">
        <v>28</v>
      </c>
      <c r="C56" s="10">
        <f t="shared" si="0"/>
        <v>17</v>
      </c>
      <c r="D56" s="10">
        <v>17</v>
      </c>
      <c r="E56" s="10">
        <v>0</v>
      </c>
    </row>
    <row r="57" spans="1:5" ht="12" customHeight="1">
      <c r="A57" s="6" t="s">
        <v>87</v>
      </c>
      <c r="B57" s="60">
        <v>2</v>
      </c>
      <c r="C57" s="10">
        <f t="shared" si="0"/>
        <v>1</v>
      </c>
      <c r="D57" s="10">
        <v>1</v>
      </c>
      <c r="E57" s="10">
        <v>0</v>
      </c>
    </row>
    <row r="58" spans="1:5" ht="12" customHeight="1">
      <c r="A58" s="6" t="s">
        <v>80</v>
      </c>
      <c r="B58" s="60">
        <v>1</v>
      </c>
      <c r="C58" s="10">
        <f t="shared" si="0"/>
        <v>0</v>
      </c>
      <c r="D58" s="10">
        <v>0</v>
      </c>
      <c r="E58" s="10">
        <v>0</v>
      </c>
    </row>
    <row r="59" spans="1:5" ht="12" customHeight="1">
      <c r="A59" s="6" t="s">
        <v>81</v>
      </c>
      <c r="B59" s="60">
        <v>1</v>
      </c>
      <c r="C59" s="10">
        <f t="shared" si="0"/>
        <v>1</v>
      </c>
      <c r="D59" s="10">
        <v>1</v>
      </c>
      <c r="E59" s="10">
        <v>0</v>
      </c>
    </row>
    <row r="60" spans="1:5" ht="12" customHeight="1">
      <c r="A60" s="6" t="s">
        <v>65</v>
      </c>
      <c r="B60" s="60">
        <v>51</v>
      </c>
      <c r="C60" s="10">
        <f t="shared" si="0"/>
        <v>29</v>
      </c>
      <c r="D60" s="10">
        <v>25</v>
      </c>
      <c r="E60" s="10">
        <v>4</v>
      </c>
    </row>
    <row r="61" spans="1:5" ht="12" customHeight="1">
      <c r="A61" s="6" t="s">
        <v>66</v>
      </c>
      <c r="B61" s="60">
        <v>2</v>
      </c>
      <c r="C61" s="10">
        <f t="shared" si="0"/>
        <v>0</v>
      </c>
      <c r="D61" s="10">
        <v>0</v>
      </c>
      <c r="E61" s="10">
        <v>0</v>
      </c>
    </row>
    <row r="62" spans="1:5" ht="12" customHeight="1">
      <c r="A62" s="6" t="s">
        <v>101</v>
      </c>
      <c r="B62" s="60">
        <v>2</v>
      </c>
      <c r="C62" s="10">
        <f>+D62+E62</f>
        <v>0</v>
      </c>
      <c r="D62" s="10">
        <v>0</v>
      </c>
      <c r="E62" s="10">
        <v>0</v>
      </c>
    </row>
    <row r="63" spans="1:5" ht="12" customHeight="1">
      <c r="A63" s="6" t="s">
        <v>67</v>
      </c>
      <c r="B63" s="60">
        <v>32</v>
      </c>
      <c r="C63" s="10">
        <f t="shared" si="0"/>
        <v>12</v>
      </c>
      <c r="D63" s="10">
        <v>9</v>
      </c>
      <c r="E63" s="10">
        <v>3</v>
      </c>
    </row>
    <row r="64" spans="1:5" ht="12" customHeight="1">
      <c r="A64" s="6" t="s">
        <v>68</v>
      </c>
      <c r="B64" s="60">
        <v>8</v>
      </c>
      <c r="C64" s="10">
        <f t="shared" si="0"/>
        <v>2</v>
      </c>
      <c r="D64" s="10">
        <v>1</v>
      </c>
      <c r="E64" s="10">
        <v>1</v>
      </c>
    </row>
    <row r="65" spans="1:5" ht="12" customHeight="1">
      <c r="A65" s="6" t="s">
        <v>69</v>
      </c>
      <c r="B65" s="60">
        <v>3</v>
      </c>
      <c r="C65" s="10">
        <f t="shared" si="0"/>
        <v>2</v>
      </c>
      <c r="D65" s="10">
        <v>1</v>
      </c>
      <c r="E65" s="10">
        <v>1</v>
      </c>
    </row>
    <row r="66" spans="1:5" ht="12" customHeight="1" thickBot="1">
      <c r="A66" s="11" t="s">
        <v>83</v>
      </c>
      <c r="B66" s="61">
        <v>1</v>
      </c>
      <c r="C66" s="12">
        <f t="shared" si="0"/>
        <v>0</v>
      </c>
      <c r="D66" s="12">
        <v>0</v>
      </c>
      <c r="E66" s="12">
        <v>0</v>
      </c>
    </row>
  </sheetData>
  <mergeCells count="7">
    <mergeCell ref="A3:E3"/>
    <mergeCell ref="A4:E4"/>
    <mergeCell ref="C7:E7"/>
    <mergeCell ref="D8:D9"/>
    <mergeCell ref="C8:C9"/>
    <mergeCell ref="A7:A9"/>
    <mergeCell ref="B7:B9"/>
  </mergeCells>
  <printOptions horizontalCentered="1"/>
  <pageMargins left="0.5905511811023623" right="0.5905511811023623" top="0.95" bottom="1" header="0.93" footer="0"/>
  <pageSetup horizontalDpi="300" verticalDpi="300" orientation="portrait" pageOrder="overThenDown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31" sqref="A31"/>
    </sheetView>
  </sheetViews>
  <sheetFormatPr defaultColWidth="11.421875" defaultRowHeight="12.75"/>
  <cols>
    <col min="1" max="1" width="43.00390625" style="6" bestFit="1" customWidth="1"/>
    <col min="2" max="2" width="7.7109375" style="6" customWidth="1"/>
    <col min="3" max="4" width="5.140625" style="6" bestFit="1" customWidth="1"/>
    <col min="5" max="5" width="5.28125" style="6" bestFit="1" customWidth="1"/>
    <col min="6" max="6" width="5.140625" style="6" bestFit="1" customWidth="1"/>
    <col min="7" max="7" width="5.57421875" style="6" bestFit="1" customWidth="1"/>
    <col min="8" max="8" width="4.57421875" style="6" bestFit="1" customWidth="1"/>
    <col min="9" max="9" width="5.140625" style="6" bestFit="1" customWidth="1"/>
    <col min="10" max="10" width="5.421875" style="6" bestFit="1" customWidth="1"/>
    <col min="11" max="12" width="5.140625" style="6" bestFit="1" customWidth="1"/>
    <col min="13" max="13" width="5.28125" style="6" bestFit="1" customWidth="1"/>
    <col min="14" max="14" width="5.140625" style="6" bestFit="1" customWidth="1"/>
    <col min="15" max="16384" width="11.421875" style="6" customWidth="1"/>
  </cols>
  <sheetData>
    <row r="1" spans="1:2" ht="12" customHeight="1">
      <c r="A1" s="5" t="s">
        <v>171</v>
      </c>
      <c r="B1" s="5"/>
    </row>
    <row r="2" spans="1:2" ht="12" customHeight="1">
      <c r="A2" s="5"/>
      <c r="B2" s="5"/>
    </row>
    <row r="3" spans="1:14" ht="18" customHeight="1">
      <c r="A3" s="98" t="s">
        <v>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2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ht="12" customHeight="1" thickBot="1"/>
    <row r="6" spans="1:14" ht="19.5" customHeight="1">
      <c r="A6" s="90" t="s">
        <v>92</v>
      </c>
      <c r="B6" s="85" t="s">
        <v>0</v>
      </c>
      <c r="C6" s="99" t="s">
        <v>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9.5" customHeight="1" thickBot="1">
      <c r="A7" s="91"/>
      <c r="B7" s="86"/>
      <c r="C7" s="76" t="s">
        <v>17</v>
      </c>
      <c r="D7" s="76" t="s">
        <v>18</v>
      </c>
      <c r="E7" s="76" t="s">
        <v>19</v>
      </c>
      <c r="F7" s="76" t="s">
        <v>20</v>
      </c>
      <c r="G7" s="76" t="s">
        <v>21</v>
      </c>
      <c r="H7" s="76" t="s">
        <v>22</v>
      </c>
      <c r="I7" s="76" t="s">
        <v>23</v>
      </c>
      <c r="J7" s="76" t="s">
        <v>24</v>
      </c>
      <c r="K7" s="76" t="s">
        <v>25</v>
      </c>
      <c r="L7" s="76" t="s">
        <v>26</v>
      </c>
      <c r="M7" s="76" t="s">
        <v>27</v>
      </c>
      <c r="N7" s="76" t="s">
        <v>28</v>
      </c>
    </row>
    <row r="8" spans="1:14" ht="12" customHeight="1">
      <c r="A8" s="8"/>
      <c r="B8" s="5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8" t="s">
        <v>0</v>
      </c>
      <c r="B9" s="65">
        <f>SUM(B11:B66)</f>
        <v>1496</v>
      </c>
      <c r="C9" s="9">
        <f>SUM(C11:C66)</f>
        <v>143</v>
      </c>
      <c r="D9" s="9">
        <f>SUM(D11:D66)</f>
        <v>124</v>
      </c>
      <c r="E9" s="9">
        <f aca="true" t="shared" si="0" ref="E9:N9">SUM(E11:E66)</f>
        <v>111</v>
      </c>
      <c r="F9" s="9">
        <f t="shared" si="0"/>
        <v>145</v>
      </c>
      <c r="G9" s="9">
        <f t="shared" si="0"/>
        <v>111</v>
      </c>
      <c r="H9" s="9">
        <f t="shared" si="0"/>
        <v>92</v>
      </c>
      <c r="I9" s="9">
        <f t="shared" si="0"/>
        <v>123</v>
      </c>
      <c r="J9" s="9">
        <f t="shared" si="0"/>
        <v>118</v>
      </c>
      <c r="K9" s="9">
        <f t="shared" si="0"/>
        <v>110</v>
      </c>
      <c r="L9" s="9">
        <f t="shared" si="0"/>
        <v>127</v>
      </c>
      <c r="M9" s="9">
        <f t="shared" si="0"/>
        <v>152</v>
      </c>
      <c r="N9" s="9">
        <f t="shared" si="0"/>
        <v>140</v>
      </c>
    </row>
    <row r="10" ht="12" customHeight="1">
      <c r="B10" s="58"/>
    </row>
    <row r="11" spans="1:14" ht="12" customHeight="1">
      <c r="A11" s="6" t="s">
        <v>29</v>
      </c>
      <c r="B11" s="55">
        <f>SUM(C11:N11)</f>
        <v>2</v>
      </c>
      <c r="C11" s="22">
        <v>0</v>
      </c>
      <c r="D11" s="22">
        <v>1</v>
      </c>
      <c r="E11" s="22">
        <v>0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ht="12" customHeight="1">
      <c r="A12" s="6" t="s">
        <v>30</v>
      </c>
      <c r="B12" s="55">
        <f>SUM(C12:N12)</f>
        <v>272</v>
      </c>
      <c r="C12" s="22">
        <v>35</v>
      </c>
      <c r="D12" s="22">
        <v>20</v>
      </c>
      <c r="E12" s="22">
        <v>29</v>
      </c>
      <c r="F12" s="22">
        <v>32</v>
      </c>
      <c r="G12" s="22">
        <v>19</v>
      </c>
      <c r="H12" s="22">
        <v>14</v>
      </c>
      <c r="I12" s="22">
        <v>21</v>
      </c>
      <c r="J12" s="22">
        <v>23</v>
      </c>
      <c r="K12" s="22">
        <v>14</v>
      </c>
      <c r="L12" s="22">
        <v>18</v>
      </c>
      <c r="M12" s="22">
        <v>24</v>
      </c>
      <c r="N12" s="22">
        <v>23</v>
      </c>
    </row>
    <row r="13" spans="1:14" ht="12" customHeight="1">
      <c r="A13" s="6" t="s">
        <v>31</v>
      </c>
      <c r="B13" s="55">
        <f aca="true" t="shared" si="1" ref="B13:B66">SUM(C13:N13)</f>
        <v>11</v>
      </c>
      <c r="C13" s="22">
        <v>0</v>
      </c>
      <c r="D13" s="22">
        <v>0</v>
      </c>
      <c r="E13" s="22">
        <v>2</v>
      </c>
      <c r="F13" s="22">
        <v>2</v>
      </c>
      <c r="G13" s="22">
        <v>1</v>
      </c>
      <c r="H13" s="22">
        <v>0</v>
      </c>
      <c r="I13" s="22">
        <v>0</v>
      </c>
      <c r="J13" s="22">
        <v>3</v>
      </c>
      <c r="K13" s="22">
        <v>1</v>
      </c>
      <c r="L13" s="22">
        <v>0</v>
      </c>
      <c r="M13" s="22">
        <v>2</v>
      </c>
      <c r="N13" s="22">
        <v>0</v>
      </c>
    </row>
    <row r="14" spans="1:14" ht="12" customHeight="1">
      <c r="A14" s="6" t="s">
        <v>32</v>
      </c>
      <c r="B14" s="55">
        <f t="shared" si="1"/>
        <v>235</v>
      </c>
      <c r="C14" s="22">
        <v>10</v>
      </c>
      <c r="D14" s="22">
        <v>17</v>
      </c>
      <c r="E14" s="22">
        <v>16</v>
      </c>
      <c r="F14" s="22">
        <v>13</v>
      </c>
      <c r="G14" s="22">
        <v>17</v>
      </c>
      <c r="H14" s="22">
        <v>20</v>
      </c>
      <c r="I14" s="22">
        <v>25</v>
      </c>
      <c r="J14" s="22">
        <v>21</v>
      </c>
      <c r="K14" s="22">
        <v>19</v>
      </c>
      <c r="L14" s="22">
        <v>25</v>
      </c>
      <c r="M14" s="22">
        <v>35</v>
      </c>
      <c r="N14" s="22">
        <v>17</v>
      </c>
    </row>
    <row r="15" spans="1:14" ht="12" customHeight="1">
      <c r="A15" s="6" t="s">
        <v>85</v>
      </c>
      <c r="B15" s="55">
        <f t="shared" si="1"/>
        <v>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2</v>
      </c>
      <c r="J15" s="22">
        <v>0</v>
      </c>
      <c r="K15" s="22">
        <v>0</v>
      </c>
      <c r="L15" s="22">
        <v>0</v>
      </c>
      <c r="M15" s="22">
        <v>1</v>
      </c>
      <c r="N15" s="22">
        <v>0</v>
      </c>
    </row>
    <row r="16" spans="1:14" ht="12" customHeight="1">
      <c r="A16" s="6" t="s">
        <v>33</v>
      </c>
      <c r="B16" s="55">
        <f t="shared" si="1"/>
        <v>18</v>
      </c>
      <c r="C16" s="22">
        <v>2</v>
      </c>
      <c r="D16" s="22">
        <v>1</v>
      </c>
      <c r="E16" s="22">
        <v>1</v>
      </c>
      <c r="F16" s="22">
        <v>0</v>
      </c>
      <c r="G16" s="22">
        <v>4</v>
      </c>
      <c r="H16" s="22">
        <v>1</v>
      </c>
      <c r="I16" s="22">
        <v>3</v>
      </c>
      <c r="J16" s="22">
        <v>0</v>
      </c>
      <c r="K16" s="22">
        <v>2</v>
      </c>
      <c r="L16" s="22">
        <v>3</v>
      </c>
      <c r="M16" s="22">
        <v>1</v>
      </c>
      <c r="N16" s="22">
        <v>0</v>
      </c>
    </row>
    <row r="17" spans="1:14" ht="12" customHeight="1">
      <c r="A17" s="6" t="s">
        <v>34</v>
      </c>
      <c r="B17" s="55">
        <f t="shared" si="1"/>
        <v>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1</v>
      </c>
    </row>
    <row r="18" spans="1:14" ht="12" customHeight="1">
      <c r="A18" s="6" t="s">
        <v>35</v>
      </c>
      <c r="B18" s="55">
        <f t="shared" si="1"/>
        <v>158</v>
      </c>
      <c r="C18" s="22">
        <v>13</v>
      </c>
      <c r="D18" s="22">
        <v>15</v>
      </c>
      <c r="E18" s="22">
        <v>11</v>
      </c>
      <c r="F18" s="22">
        <v>10</v>
      </c>
      <c r="G18" s="22">
        <v>16</v>
      </c>
      <c r="H18" s="22">
        <v>6</v>
      </c>
      <c r="I18" s="22">
        <v>7</v>
      </c>
      <c r="J18" s="22">
        <v>13</v>
      </c>
      <c r="K18" s="22">
        <v>13</v>
      </c>
      <c r="L18" s="22">
        <v>20</v>
      </c>
      <c r="M18" s="22">
        <v>17</v>
      </c>
      <c r="N18" s="22">
        <v>17</v>
      </c>
    </row>
    <row r="19" spans="1:14" ht="12" customHeight="1">
      <c r="A19" s="6" t="s">
        <v>36</v>
      </c>
      <c r="B19" s="55">
        <f t="shared" si="1"/>
        <v>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ht="12" customHeight="1">
      <c r="A20" s="6" t="s">
        <v>37</v>
      </c>
      <c r="B20" s="55">
        <f t="shared" si="1"/>
        <v>415</v>
      </c>
      <c r="C20" s="22">
        <v>47</v>
      </c>
      <c r="D20" s="22">
        <v>37</v>
      </c>
      <c r="E20" s="22">
        <v>27</v>
      </c>
      <c r="F20" s="22">
        <v>48</v>
      </c>
      <c r="G20" s="22">
        <v>30</v>
      </c>
      <c r="H20" s="22">
        <v>26</v>
      </c>
      <c r="I20" s="22">
        <v>26</v>
      </c>
      <c r="J20" s="22">
        <v>35</v>
      </c>
      <c r="K20" s="22">
        <v>33</v>
      </c>
      <c r="L20" s="22">
        <v>29</v>
      </c>
      <c r="M20" s="22">
        <v>31</v>
      </c>
      <c r="N20" s="22">
        <v>46</v>
      </c>
    </row>
    <row r="21" spans="1:14" ht="12" customHeight="1">
      <c r="A21" s="6" t="s">
        <v>70</v>
      </c>
      <c r="B21" s="55">
        <f t="shared" si="1"/>
        <v>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0</v>
      </c>
    </row>
    <row r="22" spans="1:14" ht="12" customHeight="1">
      <c r="A22" s="6" t="s">
        <v>38</v>
      </c>
      <c r="B22" s="55">
        <f t="shared" si="1"/>
        <v>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</row>
    <row r="23" spans="1:14" ht="12" customHeight="1">
      <c r="A23" s="6" t="s">
        <v>39</v>
      </c>
      <c r="B23" s="55">
        <f t="shared" si="1"/>
        <v>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</v>
      </c>
      <c r="M23" s="22">
        <v>0</v>
      </c>
      <c r="N23" s="22">
        <v>0</v>
      </c>
    </row>
    <row r="24" spans="1:14" ht="12" customHeight="1">
      <c r="A24" s="6" t="s">
        <v>40</v>
      </c>
      <c r="B24" s="55">
        <f t="shared" si="1"/>
        <v>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ht="12" customHeight="1">
      <c r="A25" s="6" t="s">
        <v>41</v>
      </c>
      <c r="B25" s="55">
        <f t="shared" si="1"/>
        <v>14</v>
      </c>
      <c r="C25" s="22">
        <v>2</v>
      </c>
      <c r="D25" s="22">
        <v>0</v>
      </c>
      <c r="E25" s="22">
        <v>0</v>
      </c>
      <c r="F25" s="22">
        <v>2</v>
      </c>
      <c r="G25" s="22">
        <v>1</v>
      </c>
      <c r="H25" s="22">
        <v>0</v>
      </c>
      <c r="I25" s="22">
        <v>1</v>
      </c>
      <c r="J25" s="22">
        <v>2</v>
      </c>
      <c r="K25" s="22">
        <v>5</v>
      </c>
      <c r="L25" s="22">
        <v>0</v>
      </c>
      <c r="M25" s="22">
        <v>1</v>
      </c>
      <c r="N25" s="22">
        <v>0</v>
      </c>
    </row>
    <row r="26" spans="1:14" ht="12" customHeight="1">
      <c r="A26" s="6" t="s">
        <v>42</v>
      </c>
      <c r="B26" s="55">
        <f t="shared" si="1"/>
        <v>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0</v>
      </c>
      <c r="N26" s="22">
        <v>1</v>
      </c>
    </row>
    <row r="27" spans="1:14" ht="12" customHeight="1">
      <c r="A27" s="6" t="s">
        <v>43</v>
      </c>
      <c r="B27" s="55">
        <f t="shared" si="1"/>
        <v>1</v>
      </c>
      <c r="C27" s="22">
        <v>0</v>
      </c>
      <c r="D27" s="22">
        <v>1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ht="12" customHeight="1">
      <c r="A28" s="6" t="s">
        <v>44</v>
      </c>
      <c r="B28" s="55">
        <f t="shared" si="1"/>
        <v>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0</v>
      </c>
      <c r="N28" s="22">
        <v>1</v>
      </c>
    </row>
    <row r="29" spans="1:14" ht="12" customHeight="1">
      <c r="A29" s="6" t="s">
        <v>71</v>
      </c>
      <c r="B29" s="55">
        <f t="shared" si="1"/>
        <v>2</v>
      </c>
      <c r="C29" s="22">
        <v>0</v>
      </c>
      <c r="D29" s="22">
        <v>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</row>
    <row r="30" spans="1:14" ht="12" customHeight="1">
      <c r="A30" s="6" t="s">
        <v>72</v>
      </c>
      <c r="B30" s="55">
        <f t="shared" si="1"/>
        <v>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0</v>
      </c>
    </row>
    <row r="31" spans="1:14" ht="12" customHeight="1">
      <c r="A31" s="6" t="s">
        <v>45</v>
      </c>
      <c r="B31" s="55">
        <f t="shared" si="1"/>
        <v>2</v>
      </c>
      <c r="C31" s="22">
        <v>0</v>
      </c>
      <c r="D31" s="22">
        <v>0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</row>
    <row r="32" spans="1:14" ht="12" customHeight="1">
      <c r="A32" s="6" t="s">
        <v>46</v>
      </c>
      <c r="B32" s="55">
        <f t="shared" si="1"/>
        <v>2</v>
      </c>
      <c r="C32" s="22">
        <v>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0</v>
      </c>
    </row>
    <row r="33" spans="1:14" ht="12" customHeight="1">
      <c r="A33" s="6" t="s">
        <v>47</v>
      </c>
      <c r="B33" s="55">
        <f t="shared" si="1"/>
        <v>49</v>
      </c>
      <c r="C33" s="22">
        <v>7</v>
      </c>
      <c r="D33" s="22">
        <v>7</v>
      </c>
      <c r="E33" s="22">
        <v>4</v>
      </c>
      <c r="F33" s="22">
        <v>7</v>
      </c>
      <c r="G33" s="22">
        <v>5</v>
      </c>
      <c r="H33" s="22">
        <v>0</v>
      </c>
      <c r="I33" s="22">
        <v>8</v>
      </c>
      <c r="J33" s="22">
        <v>0</v>
      </c>
      <c r="K33" s="22">
        <v>0</v>
      </c>
      <c r="L33" s="22">
        <v>3</v>
      </c>
      <c r="M33" s="22">
        <v>1</v>
      </c>
      <c r="N33" s="22">
        <v>7</v>
      </c>
    </row>
    <row r="34" spans="1:14" ht="12" customHeight="1">
      <c r="A34" s="6" t="s">
        <v>48</v>
      </c>
      <c r="B34" s="55">
        <f t="shared" si="1"/>
        <v>12</v>
      </c>
      <c r="C34" s="22">
        <v>0</v>
      </c>
      <c r="D34" s="22">
        <v>0</v>
      </c>
      <c r="E34" s="22">
        <v>2</v>
      </c>
      <c r="F34" s="22">
        <v>2</v>
      </c>
      <c r="G34" s="22">
        <v>1</v>
      </c>
      <c r="H34" s="22">
        <v>0</v>
      </c>
      <c r="I34" s="22">
        <v>1</v>
      </c>
      <c r="J34" s="22">
        <v>1</v>
      </c>
      <c r="K34" s="22">
        <v>1</v>
      </c>
      <c r="L34" s="22">
        <v>2</v>
      </c>
      <c r="M34" s="22">
        <v>1</v>
      </c>
      <c r="N34" s="22">
        <v>1</v>
      </c>
    </row>
    <row r="35" spans="1:14" ht="12" customHeight="1">
      <c r="A35" s="6" t="s">
        <v>73</v>
      </c>
      <c r="B35" s="55">
        <f t="shared" si="1"/>
        <v>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1</v>
      </c>
    </row>
    <row r="36" spans="1:14" ht="12" customHeight="1">
      <c r="A36" s="6" t="s">
        <v>49</v>
      </c>
      <c r="B36" s="55">
        <f t="shared" si="1"/>
        <v>7</v>
      </c>
      <c r="C36" s="22">
        <v>0</v>
      </c>
      <c r="D36" s="22">
        <v>2</v>
      </c>
      <c r="E36" s="22">
        <v>0</v>
      </c>
      <c r="F36" s="22">
        <v>0</v>
      </c>
      <c r="G36" s="22">
        <v>0</v>
      </c>
      <c r="H36" s="22">
        <v>0</v>
      </c>
      <c r="I36" s="22">
        <v>1</v>
      </c>
      <c r="J36" s="22">
        <v>0</v>
      </c>
      <c r="K36" s="22">
        <v>0</v>
      </c>
      <c r="L36" s="22">
        <v>1</v>
      </c>
      <c r="M36" s="22">
        <v>0</v>
      </c>
      <c r="N36" s="22">
        <v>3</v>
      </c>
    </row>
    <row r="37" spans="1:14" ht="12" customHeight="1">
      <c r="A37" s="6" t="s">
        <v>50</v>
      </c>
      <c r="B37" s="55">
        <f t="shared" si="1"/>
        <v>37</v>
      </c>
      <c r="C37" s="22">
        <v>1</v>
      </c>
      <c r="D37" s="22">
        <v>3</v>
      </c>
      <c r="E37" s="22">
        <v>5</v>
      </c>
      <c r="F37" s="22">
        <v>4</v>
      </c>
      <c r="G37" s="22">
        <v>3</v>
      </c>
      <c r="H37" s="22">
        <v>3</v>
      </c>
      <c r="I37" s="22">
        <v>5</v>
      </c>
      <c r="J37" s="22">
        <v>1</v>
      </c>
      <c r="K37" s="22">
        <v>2</v>
      </c>
      <c r="L37" s="22">
        <v>4</v>
      </c>
      <c r="M37" s="22">
        <v>4</v>
      </c>
      <c r="N37" s="22">
        <v>2</v>
      </c>
    </row>
    <row r="38" spans="1:14" ht="12" customHeight="1">
      <c r="A38" s="6" t="s">
        <v>74</v>
      </c>
      <c r="B38" s="55">
        <f t="shared" si="1"/>
        <v>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1</v>
      </c>
      <c r="J38" s="22">
        <v>0</v>
      </c>
      <c r="K38" s="22">
        <v>0</v>
      </c>
      <c r="L38" s="22">
        <v>0</v>
      </c>
      <c r="M38" s="22">
        <v>1</v>
      </c>
      <c r="N38" s="22">
        <v>0</v>
      </c>
    </row>
    <row r="39" spans="1:14" ht="12" customHeight="1">
      <c r="A39" s="6" t="s">
        <v>84</v>
      </c>
      <c r="B39" s="55">
        <f t="shared" si="1"/>
        <v>3</v>
      </c>
      <c r="C39" s="22">
        <v>0</v>
      </c>
      <c r="D39" s="22">
        <v>0</v>
      </c>
      <c r="E39" s="22">
        <v>0</v>
      </c>
      <c r="F39" s="22">
        <v>1</v>
      </c>
      <c r="G39" s="22">
        <v>1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ht="12" customHeight="1">
      <c r="A40" s="6" t="s">
        <v>52</v>
      </c>
      <c r="B40" s="55">
        <f t="shared" si="1"/>
        <v>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  <c r="N40" s="22">
        <v>0</v>
      </c>
    </row>
    <row r="41" spans="1:14" ht="12" customHeight="1">
      <c r="A41" s="6" t="s">
        <v>53</v>
      </c>
      <c r="B41" s="55">
        <f t="shared" si="1"/>
        <v>2</v>
      </c>
      <c r="C41" s="22">
        <v>0</v>
      </c>
      <c r="D41" s="22">
        <v>1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2">
        <v>0</v>
      </c>
      <c r="N41" s="22">
        <v>0</v>
      </c>
    </row>
    <row r="42" spans="1:14" ht="12" customHeight="1">
      <c r="A42" s="6" t="s">
        <v>75</v>
      </c>
      <c r="B42" s="55">
        <f t="shared" si="1"/>
        <v>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ht="12" customHeight="1">
      <c r="A43" s="6" t="s">
        <v>76</v>
      </c>
      <c r="B43" s="55">
        <f t="shared" si="1"/>
        <v>1</v>
      </c>
      <c r="C43" s="22">
        <v>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ht="12" customHeight="1">
      <c r="A44" s="6" t="s">
        <v>77</v>
      </c>
      <c r="B44" s="55">
        <f t="shared" si="1"/>
        <v>1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</v>
      </c>
      <c r="L44" s="22">
        <v>0</v>
      </c>
      <c r="M44" s="22">
        <v>0</v>
      </c>
      <c r="N44" s="22">
        <v>0</v>
      </c>
    </row>
    <row r="45" spans="1:14" ht="12" customHeight="1">
      <c r="A45" s="6" t="s">
        <v>54</v>
      </c>
      <c r="B45" s="55">
        <f t="shared" si="1"/>
        <v>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</row>
    <row r="46" spans="1:14" ht="12" customHeight="1">
      <c r="A46" s="6" t="s">
        <v>55</v>
      </c>
      <c r="B46" s="55">
        <f t="shared" si="1"/>
        <v>1</v>
      </c>
      <c r="C46" s="22">
        <v>0</v>
      </c>
      <c r="D46" s="22">
        <v>0</v>
      </c>
      <c r="E46" s="22">
        <v>0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t="12" customHeight="1">
      <c r="A47" s="6" t="s">
        <v>56</v>
      </c>
      <c r="B47" s="55">
        <f t="shared" si="1"/>
        <v>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t="12" customHeight="1">
      <c r="A48" s="6" t="s">
        <v>57</v>
      </c>
      <c r="B48" s="55">
        <f t="shared" si="1"/>
        <v>2</v>
      </c>
      <c r="C48" s="22">
        <v>0</v>
      </c>
      <c r="D48" s="22">
        <v>0</v>
      </c>
      <c r="E48" s="22">
        <v>0</v>
      </c>
      <c r="F48" s="22">
        <v>1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</v>
      </c>
      <c r="N48" s="22">
        <v>0</v>
      </c>
    </row>
    <row r="49" spans="1:14" ht="12" customHeight="1">
      <c r="A49" s="6" t="s">
        <v>58</v>
      </c>
      <c r="B49" s="55">
        <f t="shared" si="1"/>
        <v>78</v>
      </c>
      <c r="C49" s="22">
        <v>8</v>
      </c>
      <c r="D49" s="22">
        <v>5</v>
      </c>
      <c r="E49" s="22">
        <v>3</v>
      </c>
      <c r="F49" s="22">
        <v>7</v>
      </c>
      <c r="G49" s="22">
        <v>8</v>
      </c>
      <c r="H49" s="22">
        <v>7</v>
      </c>
      <c r="I49" s="22">
        <v>5</v>
      </c>
      <c r="J49" s="22">
        <v>7</v>
      </c>
      <c r="K49" s="22">
        <v>5</v>
      </c>
      <c r="L49" s="22">
        <v>6</v>
      </c>
      <c r="M49" s="22">
        <v>11</v>
      </c>
      <c r="N49" s="22">
        <v>6</v>
      </c>
    </row>
    <row r="50" spans="1:14" ht="12" customHeight="1">
      <c r="A50" s="6" t="s">
        <v>78</v>
      </c>
      <c r="B50" s="55">
        <f t="shared" si="1"/>
        <v>1</v>
      </c>
      <c r="C50" s="22">
        <v>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t="12" customHeight="1">
      <c r="A51" s="6" t="s">
        <v>59</v>
      </c>
      <c r="B51" s="55">
        <f t="shared" si="1"/>
        <v>5</v>
      </c>
      <c r="C51" s="22">
        <v>1</v>
      </c>
      <c r="D51" s="22">
        <v>0</v>
      </c>
      <c r="E51" s="22">
        <v>1</v>
      </c>
      <c r="F51" s="22">
        <v>0</v>
      </c>
      <c r="G51" s="22">
        <v>0</v>
      </c>
      <c r="H51" s="22">
        <v>0</v>
      </c>
      <c r="I51" s="22">
        <v>0</v>
      </c>
      <c r="J51" s="22">
        <v>1</v>
      </c>
      <c r="K51" s="22">
        <v>0</v>
      </c>
      <c r="L51" s="22">
        <v>1</v>
      </c>
      <c r="M51" s="22">
        <v>1</v>
      </c>
      <c r="N51" s="22">
        <v>0</v>
      </c>
    </row>
    <row r="52" spans="1:14" ht="12" customHeight="1">
      <c r="A52" s="6" t="s">
        <v>60</v>
      </c>
      <c r="B52" s="55">
        <f t="shared" si="1"/>
        <v>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1</v>
      </c>
      <c r="M52" s="22">
        <v>0</v>
      </c>
      <c r="N52" s="22">
        <v>0</v>
      </c>
    </row>
    <row r="53" spans="1:14" ht="12" customHeight="1">
      <c r="A53" s="6" t="s">
        <v>79</v>
      </c>
      <c r="B53" s="55">
        <f t="shared" si="1"/>
        <v>4</v>
      </c>
      <c r="C53" s="22">
        <v>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1</v>
      </c>
      <c r="J53" s="22">
        <v>1</v>
      </c>
      <c r="K53" s="22">
        <v>0</v>
      </c>
      <c r="L53" s="22">
        <v>1</v>
      </c>
      <c r="M53" s="22">
        <v>0</v>
      </c>
      <c r="N53" s="22">
        <v>0</v>
      </c>
    </row>
    <row r="54" spans="1:14" ht="12" customHeight="1">
      <c r="A54" s="6" t="s">
        <v>61</v>
      </c>
      <c r="B54" s="55">
        <f t="shared" si="1"/>
        <v>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1</v>
      </c>
      <c r="M54" s="22">
        <v>1</v>
      </c>
      <c r="N54" s="22">
        <v>0</v>
      </c>
    </row>
    <row r="55" spans="1:14" ht="12" customHeight="1">
      <c r="A55" s="6" t="s">
        <v>62</v>
      </c>
      <c r="B55" s="55">
        <f t="shared" si="1"/>
        <v>2</v>
      </c>
      <c r="C55" s="22">
        <v>0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1</v>
      </c>
      <c r="N55" s="22">
        <v>0</v>
      </c>
    </row>
    <row r="56" spans="1:14" ht="12" customHeight="1">
      <c r="A56" s="6" t="s">
        <v>63</v>
      </c>
      <c r="B56" s="55">
        <f t="shared" si="1"/>
        <v>3</v>
      </c>
      <c r="C56" s="22">
        <v>0</v>
      </c>
      <c r="D56" s="22">
        <v>1</v>
      </c>
      <c r="E56" s="22">
        <v>1</v>
      </c>
      <c r="F56" s="22">
        <v>1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</row>
    <row r="57" spans="1:14" ht="12" customHeight="1">
      <c r="A57" s="6" t="s">
        <v>64</v>
      </c>
      <c r="B57" s="55">
        <f t="shared" si="1"/>
        <v>28</v>
      </c>
      <c r="C57" s="22">
        <v>3</v>
      </c>
      <c r="D57" s="22">
        <v>2</v>
      </c>
      <c r="E57" s="22">
        <v>2</v>
      </c>
      <c r="F57" s="22">
        <v>3</v>
      </c>
      <c r="G57" s="22">
        <v>2</v>
      </c>
      <c r="H57" s="22">
        <v>3</v>
      </c>
      <c r="I57" s="22">
        <v>2</v>
      </c>
      <c r="J57" s="22">
        <v>2</v>
      </c>
      <c r="K57" s="22">
        <v>1</v>
      </c>
      <c r="L57" s="22">
        <v>2</v>
      </c>
      <c r="M57" s="22">
        <v>4</v>
      </c>
      <c r="N57" s="22">
        <v>2</v>
      </c>
    </row>
    <row r="58" spans="1:14" ht="12" customHeight="1">
      <c r="A58" s="6" t="s">
        <v>86</v>
      </c>
      <c r="B58" s="55">
        <f t="shared" si="1"/>
        <v>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</v>
      </c>
      <c r="I58" s="22">
        <v>0</v>
      </c>
      <c r="J58" s="22">
        <v>0</v>
      </c>
      <c r="K58" s="22">
        <v>1</v>
      </c>
      <c r="L58" s="22">
        <v>0</v>
      </c>
      <c r="M58" s="22">
        <v>0</v>
      </c>
      <c r="N58" s="22">
        <v>0</v>
      </c>
    </row>
    <row r="59" spans="1:14" ht="12" customHeight="1">
      <c r="A59" s="6" t="s">
        <v>80</v>
      </c>
      <c r="B59" s="55">
        <f t="shared" si="1"/>
        <v>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</v>
      </c>
      <c r="L59" s="22">
        <v>0</v>
      </c>
      <c r="M59" s="22">
        <v>0</v>
      </c>
      <c r="N59" s="22">
        <v>0</v>
      </c>
    </row>
    <row r="60" spans="1:14" ht="12" customHeight="1">
      <c r="A60" s="6" t="s">
        <v>81</v>
      </c>
      <c r="B60" s="55">
        <f t="shared" si="1"/>
        <v>1</v>
      </c>
      <c r="C60" s="22">
        <v>0</v>
      </c>
      <c r="D60" s="22">
        <v>0</v>
      </c>
      <c r="E60" s="22">
        <v>0</v>
      </c>
      <c r="F60" s="22">
        <v>1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</row>
    <row r="61" spans="1:14" ht="12" customHeight="1">
      <c r="A61" s="6" t="s">
        <v>65</v>
      </c>
      <c r="B61" s="55">
        <f t="shared" si="1"/>
        <v>51</v>
      </c>
      <c r="C61" s="22">
        <v>5</v>
      </c>
      <c r="D61" s="22">
        <v>4</v>
      </c>
      <c r="E61" s="22">
        <v>2</v>
      </c>
      <c r="F61" s="22">
        <v>4</v>
      </c>
      <c r="G61" s="22">
        <v>1</v>
      </c>
      <c r="H61" s="22">
        <v>5</v>
      </c>
      <c r="I61" s="22">
        <v>6</v>
      </c>
      <c r="J61" s="22">
        <v>4</v>
      </c>
      <c r="K61" s="22">
        <v>5</v>
      </c>
      <c r="L61" s="22">
        <v>3</v>
      </c>
      <c r="M61" s="22">
        <v>5</v>
      </c>
      <c r="N61" s="22">
        <v>7</v>
      </c>
    </row>
    <row r="62" spans="1:14" ht="12" customHeight="1">
      <c r="A62" s="6" t="s">
        <v>66</v>
      </c>
      <c r="B62" s="55">
        <f t="shared" si="1"/>
        <v>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</v>
      </c>
      <c r="L62" s="22">
        <v>1</v>
      </c>
      <c r="M62" s="22">
        <v>0</v>
      </c>
      <c r="N62" s="22">
        <v>0</v>
      </c>
    </row>
    <row r="63" spans="1:14" ht="12" customHeight="1">
      <c r="A63" s="6" t="s">
        <v>67</v>
      </c>
      <c r="B63" s="55">
        <f t="shared" si="1"/>
        <v>32</v>
      </c>
      <c r="C63" s="22">
        <v>4</v>
      </c>
      <c r="D63" s="22">
        <v>2</v>
      </c>
      <c r="E63" s="22">
        <v>3</v>
      </c>
      <c r="F63" s="22">
        <v>5</v>
      </c>
      <c r="G63" s="22">
        <v>0</v>
      </c>
      <c r="H63" s="22">
        <v>4</v>
      </c>
      <c r="I63" s="22">
        <v>3</v>
      </c>
      <c r="J63" s="22">
        <v>2</v>
      </c>
      <c r="K63" s="22">
        <v>2</v>
      </c>
      <c r="L63" s="22">
        <v>2</v>
      </c>
      <c r="M63" s="22">
        <v>1</v>
      </c>
      <c r="N63" s="22">
        <v>4</v>
      </c>
    </row>
    <row r="64" spans="1:14" ht="12" customHeight="1">
      <c r="A64" s="6" t="s">
        <v>68</v>
      </c>
      <c r="B64" s="55">
        <f t="shared" si="1"/>
        <v>8</v>
      </c>
      <c r="C64" s="22">
        <v>1</v>
      </c>
      <c r="D64" s="22">
        <v>1</v>
      </c>
      <c r="E64" s="22">
        <v>0</v>
      </c>
      <c r="F64" s="22">
        <v>1</v>
      </c>
      <c r="G64" s="22">
        <v>1</v>
      </c>
      <c r="H64" s="22">
        <v>0</v>
      </c>
      <c r="I64" s="22">
        <v>0</v>
      </c>
      <c r="J64" s="22">
        <v>1</v>
      </c>
      <c r="K64" s="22">
        <v>0</v>
      </c>
      <c r="L64" s="22">
        <v>0</v>
      </c>
      <c r="M64" s="22">
        <v>3</v>
      </c>
      <c r="N64" s="22">
        <v>0</v>
      </c>
    </row>
    <row r="65" spans="1:14" ht="12" customHeight="1">
      <c r="A65" s="6" t="s">
        <v>69</v>
      </c>
      <c r="B65" s="55">
        <f t="shared" si="1"/>
        <v>3</v>
      </c>
      <c r="C65" s="22">
        <v>0</v>
      </c>
      <c r="D65" s="22">
        <v>1</v>
      </c>
      <c r="E65" s="22">
        <v>1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</v>
      </c>
    </row>
    <row r="66" spans="1:14" ht="12" customHeight="1">
      <c r="A66" s="6" t="s">
        <v>83</v>
      </c>
      <c r="B66" s="55">
        <f t="shared" si="1"/>
        <v>1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1</v>
      </c>
      <c r="N66" s="22">
        <v>0</v>
      </c>
    </row>
    <row r="67" spans="1:14" ht="12" customHeight="1" thickBot="1">
      <c r="A67" s="11"/>
      <c r="B67" s="5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</sheetData>
  <mergeCells count="5">
    <mergeCell ref="A3:N3"/>
    <mergeCell ref="A4:N4"/>
    <mergeCell ref="A6:A7"/>
    <mergeCell ref="B6:B7"/>
    <mergeCell ref="C6:N6"/>
  </mergeCells>
  <printOptions horizontalCentered="1"/>
  <pageMargins left="0.25" right="0.3937007874015748" top="1.55" bottom="0.1968503937007874" header="0" footer="0"/>
  <pageSetup horizontalDpi="300" verticalDpi="300" orientation="portrait" pageOrder="overThenDown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zoomScaleSheetLayoutView="80" workbookViewId="0" topLeftCell="A1">
      <selection activeCell="A29" sqref="A29"/>
    </sheetView>
  </sheetViews>
  <sheetFormatPr defaultColWidth="11.421875" defaultRowHeight="12.75"/>
  <cols>
    <col min="1" max="1" width="43.00390625" style="4" bestFit="1" customWidth="1"/>
    <col min="2" max="2" width="14.421875" style="4" bestFit="1" customWidth="1"/>
    <col min="3" max="3" width="12.00390625" style="4" bestFit="1" customWidth="1"/>
    <col min="4" max="4" width="8.7109375" style="2" customWidth="1"/>
    <col min="5" max="5" width="8.8515625" style="2" customWidth="1"/>
    <col min="6" max="6" width="8.28125" style="2" customWidth="1"/>
    <col min="7" max="7" width="9.8515625" style="2" bestFit="1" customWidth="1"/>
    <col min="8" max="8" width="6.57421875" style="3" customWidth="1"/>
    <col min="9" max="9" width="9.57421875" style="3" customWidth="1"/>
    <col min="10" max="10" width="5.140625" style="3" customWidth="1"/>
    <col min="11" max="11" width="10.57421875" style="2" customWidth="1"/>
    <col min="12" max="12" width="7.28125" style="2" customWidth="1"/>
    <col min="13" max="13" width="9.7109375" style="2" bestFit="1" customWidth="1"/>
    <col min="14" max="14" width="7.57421875" style="3" customWidth="1"/>
    <col min="15" max="15" width="6.7109375" style="3" customWidth="1"/>
    <col min="16" max="16" width="10.28125" style="3" customWidth="1"/>
    <col min="17" max="17" width="7.7109375" style="3" customWidth="1"/>
    <col min="18" max="18" width="7.7109375" style="2" customWidth="1"/>
    <col min="19" max="19" width="8.140625" style="3" customWidth="1"/>
    <col min="20" max="20" width="9.140625" style="3" customWidth="1"/>
    <col min="21" max="21" width="7.57421875" style="3" customWidth="1"/>
    <col min="22" max="22" width="8.00390625" style="2" customWidth="1"/>
    <col min="23" max="23" width="11.57421875" style="3" customWidth="1"/>
    <col min="24" max="24" width="8.7109375" style="2" customWidth="1"/>
    <col min="25" max="25" width="7.8515625" style="3" customWidth="1"/>
    <col min="26" max="26" width="7.421875" style="3" customWidth="1"/>
    <col min="27" max="27" width="9.8515625" style="3" customWidth="1"/>
    <col min="28" max="28" width="6.8515625" style="3" customWidth="1"/>
    <col min="29" max="29" width="10.7109375" style="3" customWidth="1"/>
    <col min="30" max="30" width="5.57421875" style="1" customWidth="1"/>
    <col min="31" max="31" width="4.8515625" style="3" customWidth="1"/>
    <col min="32" max="32" width="6.28125" style="3" customWidth="1"/>
    <col min="33" max="33" width="5.7109375" style="3" customWidth="1"/>
    <col min="34" max="16384" width="11.421875" style="3" customWidth="1"/>
  </cols>
  <sheetData>
    <row r="1" spans="1:30" s="10" customFormat="1" ht="12" customHeight="1">
      <c r="A1" s="25" t="s">
        <v>172</v>
      </c>
      <c r="B1" s="26"/>
      <c r="C1" s="26"/>
      <c r="D1" s="27"/>
      <c r="E1" s="27"/>
      <c r="F1" s="27"/>
      <c r="G1" s="27"/>
      <c r="K1" s="27"/>
      <c r="L1" s="27"/>
      <c r="M1" s="27"/>
      <c r="R1" s="27"/>
      <c r="V1" s="27"/>
      <c r="X1" s="27"/>
      <c r="AD1" s="14"/>
    </row>
    <row r="2" spans="1:30" s="10" customFormat="1" ht="12" customHeight="1">
      <c r="A2" s="26"/>
      <c r="B2" s="26"/>
      <c r="C2" s="26"/>
      <c r="D2" s="27"/>
      <c r="E2" s="27"/>
      <c r="F2" s="27"/>
      <c r="G2" s="27"/>
      <c r="K2" s="27"/>
      <c r="L2" s="27"/>
      <c r="M2" s="27"/>
      <c r="R2" s="27"/>
      <c r="V2" s="27"/>
      <c r="X2" s="27"/>
      <c r="AD2" s="14"/>
    </row>
    <row r="3" spans="1:30" s="10" customFormat="1" ht="12" customHeight="1">
      <c r="A3" s="109" t="s">
        <v>93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4"/>
    </row>
    <row r="4" spans="1:29" s="10" customFormat="1" ht="12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s="10" customFormat="1" ht="21" customHeight="1">
      <c r="A5" s="110" t="s">
        <v>92</v>
      </c>
      <c r="B5" s="82" t="s">
        <v>0</v>
      </c>
      <c r="C5" s="112" t="s">
        <v>94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01" t="s">
        <v>96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104" t="s">
        <v>95</v>
      </c>
    </row>
    <row r="6" spans="1:29" s="10" customFormat="1" ht="17.25" customHeight="1">
      <c r="A6" s="111"/>
      <c r="B6" s="83"/>
      <c r="C6" s="107" t="s">
        <v>0</v>
      </c>
      <c r="D6" s="77" t="s">
        <v>122</v>
      </c>
      <c r="E6" s="77" t="s">
        <v>123</v>
      </c>
      <c r="F6" s="77" t="s">
        <v>124</v>
      </c>
      <c r="G6" s="77" t="s">
        <v>125</v>
      </c>
      <c r="H6" s="77" t="s">
        <v>126</v>
      </c>
      <c r="I6" s="77" t="s">
        <v>127</v>
      </c>
      <c r="J6" s="77" t="s">
        <v>128</v>
      </c>
      <c r="K6" s="77" t="s">
        <v>129</v>
      </c>
      <c r="L6" s="77" t="s">
        <v>130</v>
      </c>
      <c r="M6" s="77" t="s">
        <v>131</v>
      </c>
      <c r="N6" s="78" t="s">
        <v>132</v>
      </c>
      <c r="O6" s="77" t="s">
        <v>133</v>
      </c>
      <c r="P6" s="77" t="s">
        <v>134</v>
      </c>
      <c r="Q6" s="77" t="s">
        <v>135</v>
      </c>
      <c r="R6" s="77" t="s">
        <v>136</v>
      </c>
      <c r="S6" s="77" t="s">
        <v>10</v>
      </c>
      <c r="T6" s="77" t="s">
        <v>137</v>
      </c>
      <c r="U6" s="77" t="s">
        <v>138</v>
      </c>
      <c r="V6" s="77" t="s">
        <v>139</v>
      </c>
      <c r="W6" s="77" t="s">
        <v>140</v>
      </c>
      <c r="X6" s="77" t="s">
        <v>141</v>
      </c>
      <c r="Y6" s="77" t="s">
        <v>142</v>
      </c>
      <c r="Z6" s="77" t="s">
        <v>10</v>
      </c>
      <c r="AA6" s="77" t="s">
        <v>143</v>
      </c>
      <c r="AB6" s="77" t="s">
        <v>144</v>
      </c>
      <c r="AC6" s="105"/>
    </row>
    <row r="7" spans="1:33" s="10" customFormat="1" ht="15.75" customHeight="1" thickBot="1">
      <c r="A7" s="81"/>
      <c r="B7" s="84"/>
      <c r="C7" s="108"/>
      <c r="D7" s="79" t="s">
        <v>145</v>
      </c>
      <c r="E7" s="79" t="s">
        <v>146</v>
      </c>
      <c r="F7" s="79" t="s">
        <v>147</v>
      </c>
      <c r="G7" s="79" t="s">
        <v>148</v>
      </c>
      <c r="H7" s="79" t="s">
        <v>149</v>
      </c>
      <c r="I7" s="79" t="s">
        <v>150</v>
      </c>
      <c r="J7" s="79" t="s">
        <v>151</v>
      </c>
      <c r="K7" s="79" t="s">
        <v>152</v>
      </c>
      <c r="L7" s="79" t="s">
        <v>153</v>
      </c>
      <c r="M7" s="79" t="s">
        <v>154</v>
      </c>
      <c r="N7" s="80" t="s">
        <v>155</v>
      </c>
      <c r="O7" s="79" t="s">
        <v>156</v>
      </c>
      <c r="P7" s="79" t="s">
        <v>157</v>
      </c>
      <c r="Q7" s="79" t="s">
        <v>158</v>
      </c>
      <c r="R7" s="79" t="s">
        <v>159</v>
      </c>
      <c r="S7" s="79"/>
      <c r="T7" s="79" t="s">
        <v>160</v>
      </c>
      <c r="U7" s="79" t="s">
        <v>161</v>
      </c>
      <c r="V7" s="79" t="s">
        <v>162</v>
      </c>
      <c r="W7" s="79" t="s">
        <v>163</v>
      </c>
      <c r="X7" s="79" t="s">
        <v>164</v>
      </c>
      <c r="Y7" s="79" t="s">
        <v>165</v>
      </c>
      <c r="Z7" s="79" t="s">
        <v>166</v>
      </c>
      <c r="AA7" s="79" t="s">
        <v>167</v>
      </c>
      <c r="AB7" s="79" t="s">
        <v>168</v>
      </c>
      <c r="AC7" s="106"/>
      <c r="AD7" s="27" t="s">
        <v>117</v>
      </c>
      <c r="AE7" s="27" t="s">
        <v>118</v>
      </c>
      <c r="AF7" s="27" t="s">
        <v>120</v>
      </c>
      <c r="AG7" s="27" t="s">
        <v>121</v>
      </c>
    </row>
    <row r="8" spans="1:33" s="10" customFormat="1" ht="12" customHeight="1">
      <c r="A8" s="28"/>
      <c r="B8" s="52"/>
      <c r="C8" s="47"/>
      <c r="D8" s="40"/>
      <c r="E8" s="40"/>
      <c r="F8" s="40"/>
      <c r="G8" s="40"/>
      <c r="H8" s="40"/>
      <c r="I8" s="40"/>
      <c r="J8" s="40"/>
      <c r="K8" s="40"/>
      <c r="L8" s="40"/>
      <c r="M8" s="40"/>
      <c r="N8" s="3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9"/>
      <c r="AD8" s="10">
        <v>0</v>
      </c>
      <c r="AE8" s="10">
        <v>0</v>
      </c>
      <c r="AF8" s="10">
        <v>0</v>
      </c>
      <c r="AG8" s="10">
        <v>0</v>
      </c>
    </row>
    <row r="9" spans="1:33" s="10" customFormat="1" ht="12" customHeight="1">
      <c r="A9" s="7" t="s">
        <v>0</v>
      </c>
      <c r="B9" s="64">
        <f>SUM(B11:B66)</f>
        <v>1496</v>
      </c>
      <c r="C9" s="48">
        <f>SUM(C11:C66)</f>
        <v>794</v>
      </c>
      <c r="D9" s="9">
        <f aca="true" t="shared" si="0" ref="D9:AB9">SUM(D11:D66)</f>
        <v>57</v>
      </c>
      <c r="E9" s="9">
        <f t="shared" si="0"/>
        <v>65</v>
      </c>
      <c r="F9" s="9">
        <f t="shared" si="0"/>
        <v>87</v>
      </c>
      <c r="G9" s="9">
        <f t="shared" si="0"/>
        <v>241</v>
      </c>
      <c r="H9" s="9">
        <f t="shared" si="0"/>
        <v>29</v>
      </c>
      <c r="I9" s="9">
        <f t="shared" si="0"/>
        <v>24</v>
      </c>
      <c r="J9" s="9">
        <f t="shared" si="0"/>
        <v>74</v>
      </c>
      <c r="K9" s="9">
        <f t="shared" si="0"/>
        <v>26</v>
      </c>
      <c r="L9" s="9">
        <f t="shared" si="0"/>
        <v>81</v>
      </c>
      <c r="M9" s="9">
        <f t="shared" si="0"/>
        <v>49</v>
      </c>
      <c r="N9" s="36">
        <f t="shared" si="0"/>
        <v>61</v>
      </c>
      <c r="O9" s="9">
        <f t="shared" si="0"/>
        <v>43</v>
      </c>
      <c r="P9" s="9">
        <f t="shared" si="0"/>
        <v>148</v>
      </c>
      <c r="Q9" s="9">
        <f t="shared" si="0"/>
        <v>1</v>
      </c>
      <c r="R9" s="9">
        <f t="shared" si="0"/>
        <v>32</v>
      </c>
      <c r="S9" s="9">
        <f t="shared" si="0"/>
        <v>7</v>
      </c>
      <c r="T9" s="9">
        <f t="shared" si="0"/>
        <v>130</v>
      </c>
      <c r="U9" s="9">
        <f t="shared" si="0"/>
        <v>15</v>
      </c>
      <c r="V9" s="9">
        <f t="shared" si="0"/>
        <v>71</v>
      </c>
      <c r="W9" s="9">
        <f t="shared" si="0"/>
        <v>34</v>
      </c>
      <c r="X9" s="9">
        <f t="shared" si="0"/>
        <v>4</v>
      </c>
      <c r="Y9" s="9">
        <f t="shared" si="0"/>
        <v>63</v>
      </c>
      <c r="Z9" s="9">
        <f t="shared" si="0"/>
        <v>28</v>
      </c>
      <c r="AA9" s="9">
        <f t="shared" si="0"/>
        <v>68</v>
      </c>
      <c r="AB9" s="9">
        <f t="shared" si="0"/>
        <v>49</v>
      </c>
      <c r="AC9" s="30">
        <f>SUM(AC11:AC66)</f>
        <v>9</v>
      </c>
      <c r="AD9" s="10">
        <v>0</v>
      </c>
      <c r="AE9" s="10">
        <v>0</v>
      </c>
      <c r="AF9" s="10">
        <v>0</v>
      </c>
      <c r="AG9" s="10">
        <v>0</v>
      </c>
    </row>
    <row r="10" spans="1:33" s="10" customFormat="1" ht="12" customHeight="1">
      <c r="A10" s="7"/>
      <c r="B10" s="54"/>
      <c r="C10" s="49"/>
      <c r="D10" s="7"/>
      <c r="E10" s="7"/>
      <c r="F10" s="7"/>
      <c r="G10" s="7"/>
      <c r="H10" s="7"/>
      <c r="I10" s="7"/>
      <c r="J10" s="7"/>
      <c r="K10" s="7"/>
      <c r="L10" s="7"/>
      <c r="M10" s="7"/>
      <c r="N10" s="3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9"/>
      <c r="AD10" s="10">
        <v>0</v>
      </c>
      <c r="AE10" s="10">
        <v>0</v>
      </c>
      <c r="AF10" s="10">
        <v>0</v>
      </c>
      <c r="AG10" s="10">
        <v>0</v>
      </c>
    </row>
    <row r="11" spans="1:33" s="10" customFormat="1" ht="12" customHeight="1">
      <c r="A11" s="26" t="s">
        <v>29</v>
      </c>
      <c r="B11" s="55">
        <f>C11+SUM(O11:AC11)</f>
        <v>2</v>
      </c>
      <c r="C11" s="50">
        <f>SUM(D11:N11)</f>
        <v>2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38">
        <v>0</v>
      </c>
      <c r="O11" s="3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42">
        <v>0</v>
      </c>
      <c r="AC11" s="31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s="10" customFormat="1" ht="12" customHeight="1">
      <c r="A12" s="26" t="s">
        <v>30</v>
      </c>
      <c r="B12" s="55">
        <f aca="true" t="shared" si="1" ref="B12:B66">C12+SUM(O12:AC12)</f>
        <v>272</v>
      </c>
      <c r="C12" s="50">
        <f aca="true" t="shared" si="2" ref="C12:C66">SUM(D12:N12)</f>
        <v>168</v>
      </c>
      <c r="D12" s="22">
        <v>19</v>
      </c>
      <c r="E12" s="22">
        <v>32</v>
      </c>
      <c r="F12" s="22">
        <v>23</v>
      </c>
      <c r="G12" s="22">
        <v>57</v>
      </c>
      <c r="H12" s="22">
        <v>2</v>
      </c>
      <c r="I12" s="22">
        <v>2</v>
      </c>
      <c r="J12" s="22">
        <v>13</v>
      </c>
      <c r="K12" s="22">
        <v>2</v>
      </c>
      <c r="L12" s="22">
        <v>6</v>
      </c>
      <c r="M12" s="22">
        <v>8</v>
      </c>
      <c r="N12" s="38">
        <v>4</v>
      </c>
      <c r="O12" s="22">
        <v>3</v>
      </c>
      <c r="P12" s="22">
        <v>13</v>
      </c>
      <c r="Q12" s="22">
        <v>0</v>
      </c>
      <c r="R12" s="22">
        <v>6</v>
      </c>
      <c r="S12" s="22">
        <v>1</v>
      </c>
      <c r="T12" s="22">
        <v>26</v>
      </c>
      <c r="U12" s="22">
        <v>2</v>
      </c>
      <c r="V12" s="22">
        <v>19</v>
      </c>
      <c r="W12" s="22">
        <v>6</v>
      </c>
      <c r="X12" s="22">
        <v>0</v>
      </c>
      <c r="Y12" s="22">
        <v>3</v>
      </c>
      <c r="Z12" s="22">
        <v>8</v>
      </c>
      <c r="AA12" s="22">
        <v>11</v>
      </c>
      <c r="AB12" s="22">
        <v>6</v>
      </c>
      <c r="AC12" s="31">
        <v>0</v>
      </c>
      <c r="AD12" s="10">
        <v>0</v>
      </c>
      <c r="AE12" s="10">
        <v>0</v>
      </c>
      <c r="AF12" s="10">
        <v>0</v>
      </c>
      <c r="AG12" s="10">
        <v>0</v>
      </c>
    </row>
    <row r="13" spans="1:33" s="10" customFormat="1" ht="12" customHeight="1">
      <c r="A13" s="26" t="s">
        <v>31</v>
      </c>
      <c r="B13" s="55">
        <f t="shared" si="1"/>
        <v>11</v>
      </c>
      <c r="C13" s="50">
        <f t="shared" si="2"/>
        <v>5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0</v>
      </c>
      <c r="J13" s="22">
        <v>1</v>
      </c>
      <c r="K13" s="22">
        <v>0</v>
      </c>
      <c r="L13" s="22">
        <v>1</v>
      </c>
      <c r="M13" s="22">
        <v>0</v>
      </c>
      <c r="N13" s="38">
        <v>1</v>
      </c>
      <c r="O13" s="3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</v>
      </c>
      <c r="U13" s="22">
        <v>0</v>
      </c>
      <c r="V13" s="22">
        <v>2</v>
      </c>
      <c r="W13" s="22">
        <v>0</v>
      </c>
      <c r="X13" s="22">
        <v>0</v>
      </c>
      <c r="Y13" s="22">
        <v>1</v>
      </c>
      <c r="Z13" s="22">
        <v>1</v>
      </c>
      <c r="AA13" s="22">
        <v>1</v>
      </c>
      <c r="AB13" s="42">
        <v>0</v>
      </c>
      <c r="AC13" s="31">
        <v>0</v>
      </c>
      <c r="AD13" s="10">
        <v>0</v>
      </c>
      <c r="AE13" s="10">
        <v>0</v>
      </c>
      <c r="AF13" s="10">
        <v>0</v>
      </c>
      <c r="AG13" s="10">
        <v>0</v>
      </c>
    </row>
    <row r="14" spans="1:33" s="10" customFormat="1" ht="12" customHeight="1">
      <c r="A14" s="26" t="s">
        <v>32</v>
      </c>
      <c r="B14" s="55">
        <f t="shared" si="1"/>
        <v>235</v>
      </c>
      <c r="C14" s="50">
        <f t="shared" si="2"/>
        <v>116</v>
      </c>
      <c r="D14" s="22">
        <v>5</v>
      </c>
      <c r="E14" s="22">
        <v>7</v>
      </c>
      <c r="F14" s="22">
        <v>7</v>
      </c>
      <c r="G14" s="22">
        <v>36</v>
      </c>
      <c r="H14" s="22">
        <v>6</v>
      </c>
      <c r="I14" s="22">
        <v>3</v>
      </c>
      <c r="J14" s="22">
        <v>14</v>
      </c>
      <c r="K14" s="22">
        <v>7</v>
      </c>
      <c r="L14" s="22">
        <v>12</v>
      </c>
      <c r="M14" s="22">
        <v>7</v>
      </c>
      <c r="N14" s="38">
        <v>12</v>
      </c>
      <c r="O14" s="22">
        <v>7</v>
      </c>
      <c r="P14" s="22">
        <v>19</v>
      </c>
      <c r="Q14" s="22">
        <v>0</v>
      </c>
      <c r="R14" s="22">
        <v>2</v>
      </c>
      <c r="S14" s="22">
        <v>0</v>
      </c>
      <c r="T14" s="22">
        <v>22</v>
      </c>
      <c r="U14" s="22">
        <v>4</v>
      </c>
      <c r="V14" s="22">
        <v>13</v>
      </c>
      <c r="W14" s="22">
        <v>8</v>
      </c>
      <c r="X14" s="22">
        <v>1</v>
      </c>
      <c r="Y14" s="22">
        <v>16</v>
      </c>
      <c r="Z14" s="22">
        <v>5</v>
      </c>
      <c r="AA14" s="22">
        <v>12</v>
      </c>
      <c r="AB14" s="22">
        <v>10</v>
      </c>
      <c r="AC14" s="31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s="10" customFormat="1" ht="12" customHeight="1">
      <c r="A15" s="26" t="s">
        <v>85</v>
      </c>
      <c r="B15" s="55">
        <f t="shared" si="1"/>
        <v>3</v>
      </c>
      <c r="C15" s="50">
        <f t="shared" si="2"/>
        <v>3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</v>
      </c>
      <c r="M15" s="22">
        <v>0</v>
      </c>
      <c r="N15" s="38">
        <v>0</v>
      </c>
      <c r="O15" s="3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42">
        <v>0</v>
      </c>
      <c r="AC15" s="31">
        <v>0</v>
      </c>
      <c r="AD15" s="10">
        <v>0</v>
      </c>
      <c r="AE15" s="10">
        <v>0</v>
      </c>
      <c r="AF15" s="10">
        <v>0</v>
      </c>
      <c r="AG15" s="10">
        <v>0</v>
      </c>
    </row>
    <row r="16" spans="1:33" s="10" customFormat="1" ht="12" customHeight="1">
      <c r="A16" s="26" t="s">
        <v>33</v>
      </c>
      <c r="B16" s="55">
        <f t="shared" si="1"/>
        <v>18</v>
      </c>
      <c r="C16" s="50">
        <f t="shared" si="2"/>
        <v>9</v>
      </c>
      <c r="D16" s="22">
        <v>1</v>
      </c>
      <c r="E16" s="22">
        <v>0</v>
      </c>
      <c r="F16" s="22">
        <v>1</v>
      </c>
      <c r="G16" s="22">
        <v>3</v>
      </c>
      <c r="H16" s="22">
        <v>0</v>
      </c>
      <c r="I16" s="22">
        <v>0</v>
      </c>
      <c r="J16" s="22">
        <v>2</v>
      </c>
      <c r="K16" s="22">
        <v>0</v>
      </c>
      <c r="L16" s="22">
        <v>2</v>
      </c>
      <c r="M16" s="22">
        <v>0</v>
      </c>
      <c r="N16" s="38">
        <v>0</v>
      </c>
      <c r="O16" s="22">
        <v>3</v>
      </c>
      <c r="P16" s="22">
        <v>1</v>
      </c>
      <c r="Q16" s="22">
        <v>0</v>
      </c>
      <c r="R16" s="22">
        <v>1</v>
      </c>
      <c r="S16" s="22">
        <v>0</v>
      </c>
      <c r="T16" s="22">
        <v>1</v>
      </c>
      <c r="U16" s="22">
        <v>0</v>
      </c>
      <c r="V16" s="22">
        <v>0</v>
      </c>
      <c r="W16" s="22">
        <v>2</v>
      </c>
      <c r="X16" s="22">
        <v>0</v>
      </c>
      <c r="Y16" s="22">
        <v>0</v>
      </c>
      <c r="Z16" s="22">
        <v>0</v>
      </c>
      <c r="AA16" s="22">
        <v>0</v>
      </c>
      <c r="AB16" s="22">
        <v>1</v>
      </c>
      <c r="AC16" s="31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1:33" s="10" customFormat="1" ht="12" customHeight="1">
      <c r="A17" s="26" t="s">
        <v>34</v>
      </c>
      <c r="B17" s="55">
        <f t="shared" si="1"/>
        <v>1</v>
      </c>
      <c r="C17" s="50">
        <f t="shared" si="2"/>
        <v>1</v>
      </c>
      <c r="D17" s="22">
        <v>0</v>
      </c>
      <c r="E17" s="22">
        <v>0</v>
      </c>
      <c r="F17" s="22">
        <v>1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38">
        <v>0</v>
      </c>
      <c r="O17" s="3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42">
        <v>0</v>
      </c>
      <c r="AC17" s="31">
        <v>0</v>
      </c>
      <c r="AD17" s="10">
        <v>0</v>
      </c>
      <c r="AE17" s="10">
        <v>0</v>
      </c>
      <c r="AF17" s="10">
        <v>0</v>
      </c>
      <c r="AG17" s="10">
        <v>0</v>
      </c>
    </row>
    <row r="18" spans="1:33" s="10" customFormat="1" ht="12" customHeight="1">
      <c r="A18" s="26" t="s">
        <v>35</v>
      </c>
      <c r="B18" s="55">
        <f t="shared" si="1"/>
        <v>158</v>
      </c>
      <c r="C18" s="50">
        <f t="shared" si="2"/>
        <v>78</v>
      </c>
      <c r="D18" s="22">
        <v>5</v>
      </c>
      <c r="E18" s="22">
        <v>0</v>
      </c>
      <c r="F18" s="22">
        <v>6</v>
      </c>
      <c r="G18" s="22">
        <v>16</v>
      </c>
      <c r="H18" s="22">
        <v>10</v>
      </c>
      <c r="I18" s="22">
        <v>6</v>
      </c>
      <c r="J18" s="22">
        <v>6</v>
      </c>
      <c r="K18" s="22">
        <v>4</v>
      </c>
      <c r="L18" s="22">
        <v>8</v>
      </c>
      <c r="M18" s="22">
        <v>7</v>
      </c>
      <c r="N18" s="38">
        <v>10</v>
      </c>
      <c r="O18" s="22">
        <v>7</v>
      </c>
      <c r="P18" s="22">
        <v>14</v>
      </c>
      <c r="Q18" s="22">
        <v>0</v>
      </c>
      <c r="R18" s="22">
        <v>3</v>
      </c>
      <c r="S18" s="22">
        <v>2</v>
      </c>
      <c r="T18" s="22">
        <v>17</v>
      </c>
      <c r="U18" s="22">
        <v>1</v>
      </c>
      <c r="V18" s="22">
        <v>5</v>
      </c>
      <c r="W18" s="22">
        <v>1</v>
      </c>
      <c r="X18" s="22">
        <v>0</v>
      </c>
      <c r="Y18" s="22">
        <v>5</v>
      </c>
      <c r="Z18" s="22">
        <v>0</v>
      </c>
      <c r="AA18" s="22">
        <v>15</v>
      </c>
      <c r="AB18" s="22">
        <v>9</v>
      </c>
      <c r="AC18" s="31">
        <v>1</v>
      </c>
      <c r="AD18" s="10">
        <v>1</v>
      </c>
      <c r="AE18" s="10">
        <v>0</v>
      </c>
      <c r="AF18" s="10">
        <v>0</v>
      </c>
      <c r="AG18" s="10">
        <v>0</v>
      </c>
    </row>
    <row r="19" spans="1:33" s="10" customFormat="1" ht="12" customHeight="1">
      <c r="A19" s="26" t="s">
        <v>36</v>
      </c>
      <c r="B19" s="55">
        <f t="shared" si="1"/>
        <v>1</v>
      </c>
      <c r="C19" s="50">
        <f t="shared" si="2"/>
        <v>1</v>
      </c>
      <c r="D19" s="22">
        <v>1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38">
        <v>0</v>
      </c>
      <c r="O19" s="3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42">
        <v>0</v>
      </c>
      <c r="AC19" s="31">
        <v>0</v>
      </c>
      <c r="AD19" s="10">
        <v>0</v>
      </c>
      <c r="AE19" s="10">
        <v>0</v>
      </c>
      <c r="AF19" s="10">
        <v>0</v>
      </c>
      <c r="AG19" s="10">
        <v>0</v>
      </c>
    </row>
    <row r="20" spans="1:33" s="10" customFormat="1" ht="12" customHeight="1">
      <c r="A20" s="26" t="s">
        <v>37</v>
      </c>
      <c r="B20" s="55">
        <f t="shared" si="1"/>
        <v>415</v>
      </c>
      <c r="C20" s="50">
        <f t="shared" si="2"/>
        <v>197</v>
      </c>
      <c r="D20" s="22">
        <v>11</v>
      </c>
      <c r="E20" s="22">
        <v>19</v>
      </c>
      <c r="F20" s="22">
        <v>24</v>
      </c>
      <c r="G20" s="22">
        <v>46</v>
      </c>
      <c r="H20" s="22">
        <v>8</v>
      </c>
      <c r="I20" s="22">
        <v>8</v>
      </c>
      <c r="J20" s="22">
        <v>17</v>
      </c>
      <c r="K20" s="22">
        <v>6</v>
      </c>
      <c r="L20" s="22">
        <v>27</v>
      </c>
      <c r="M20" s="22">
        <v>11</v>
      </c>
      <c r="N20" s="38">
        <v>20</v>
      </c>
      <c r="O20" s="22">
        <v>12</v>
      </c>
      <c r="P20" s="22">
        <v>51</v>
      </c>
      <c r="Q20" s="22">
        <v>0</v>
      </c>
      <c r="R20" s="22">
        <v>11</v>
      </c>
      <c r="S20" s="22">
        <v>2</v>
      </c>
      <c r="T20" s="22">
        <v>35</v>
      </c>
      <c r="U20" s="22">
        <v>4</v>
      </c>
      <c r="V20" s="22">
        <v>24</v>
      </c>
      <c r="W20" s="22">
        <v>13</v>
      </c>
      <c r="X20" s="22">
        <v>0</v>
      </c>
      <c r="Y20" s="22">
        <v>26</v>
      </c>
      <c r="Z20" s="22">
        <v>9</v>
      </c>
      <c r="AA20" s="22">
        <v>14</v>
      </c>
      <c r="AB20" s="22">
        <v>12</v>
      </c>
      <c r="AC20" s="31">
        <v>5</v>
      </c>
      <c r="AD20" s="10">
        <v>1</v>
      </c>
      <c r="AE20" s="10">
        <v>1</v>
      </c>
      <c r="AF20" s="10">
        <v>2</v>
      </c>
      <c r="AG20" s="10">
        <v>1</v>
      </c>
    </row>
    <row r="21" spans="1:33" s="10" customFormat="1" ht="12" customHeight="1">
      <c r="A21" s="26" t="s">
        <v>70</v>
      </c>
      <c r="B21" s="55">
        <f t="shared" si="1"/>
        <v>1</v>
      </c>
      <c r="C21" s="50">
        <f t="shared" si="2"/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8">
        <v>0</v>
      </c>
      <c r="O21" s="3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42">
        <v>0</v>
      </c>
      <c r="AC21" s="31">
        <v>0</v>
      </c>
      <c r="AD21" s="10">
        <v>0</v>
      </c>
      <c r="AE21" s="10">
        <v>0</v>
      </c>
      <c r="AF21" s="10">
        <v>0</v>
      </c>
      <c r="AG21" s="10">
        <v>0</v>
      </c>
    </row>
    <row r="22" spans="1:33" s="10" customFormat="1" ht="12" customHeight="1">
      <c r="A22" s="26" t="s">
        <v>38</v>
      </c>
      <c r="B22" s="55">
        <f t="shared" si="1"/>
        <v>2</v>
      </c>
      <c r="C22" s="50">
        <f t="shared" si="2"/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38">
        <v>0</v>
      </c>
      <c r="O22" s="3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  <c r="X22" s="22">
        <v>0</v>
      </c>
      <c r="Y22" s="22">
        <v>0</v>
      </c>
      <c r="Z22" s="22">
        <v>0</v>
      </c>
      <c r="AA22" s="22">
        <v>0</v>
      </c>
      <c r="AB22" s="42">
        <v>0</v>
      </c>
      <c r="AC22" s="31">
        <v>0</v>
      </c>
      <c r="AD22" s="10">
        <v>0</v>
      </c>
      <c r="AE22" s="10">
        <v>0</v>
      </c>
      <c r="AF22" s="10">
        <v>0</v>
      </c>
      <c r="AG22" s="10">
        <v>0</v>
      </c>
    </row>
    <row r="23" spans="1:33" s="10" customFormat="1" ht="12" customHeight="1">
      <c r="A23" s="26" t="s">
        <v>39</v>
      </c>
      <c r="B23" s="55">
        <f t="shared" si="1"/>
        <v>1</v>
      </c>
      <c r="C23" s="50">
        <f t="shared" si="2"/>
        <v>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38">
        <v>0</v>
      </c>
      <c r="O23" s="3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42">
        <v>0</v>
      </c>
      <c r="AC23" s="31">
        <v>0</v>
      </c>
      <c r="AD23" s="10">
        <v>0</v>
      </c>
      <c r="AE23" s="10">
        <v>0</v>
      </c>
      <c r="AF23" s="10">
        <v>0</v>
      </c>
      <c r="AG23" s="10">
        <v>0</v>
      </c>
    </row>
    <row r="24" spans="1:33" s="10" customFormat="1" ht="12" customHeight="1">
      <c r="A24" s="26" t="s">
        <v>40</v>
      </c>
      <c r="B24" s="55">
        <f t="shared" si="1"/>
        <v>2</v>
      </c>
      <c r="C24" s="50">
        <f t="shared" si="2"/>
        <v>1</v>
      </c>
      <c r="D24" s="22">
        <v>0</v>
      </c>
      <c r="E24" s="22">
        <v>0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38">
        <v>0</v>
      </c>
      <c r="O24" s="3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1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42">
        <v>0</v>
      </c>
      <c r="AC24" s="31">
        <v>0</v>
      </c>
      <c r="AD24" s="10">
        <v>0</v>
      </c>
      <c r="AE24" s="10">
        <v>0</v>
      </c>
      <c r="AF24" s="10">
        <v>0</v>
      </c>
      <c r="AG24" s="10">
        <v>0</v>
      </c>
    </row>
    <row r="25" spans="1:33" s="10" customFormat="1" ht="12" customHeight="1">
      <c r="A25" s="26" t="s">
        <v>41</v>
      </c>
      <c r="B25" s="55">
        <f t="shared" si="1"/>
        <v>14</v>
      </c>
      <c r="C25" s="50">
        <f t="shared" si="2"/>
        <v>10</v>
      </c>
      <c r="D25" s="22">
        <v>0</v>
      </c>
      <c r="E25" s="22">
        <v>0</v>
      </c>
      <c r="F25" s="22">
        <v>0</v>
      </c>
      <c r="G25" s="22">
        <v>6</v>
      </c>
      <c r="H25" s="22">
        <v>0</v>
      </c>
      <c r="I25" s="22">
        <v>0</v>
      </c>
      <c r="J25" s="22">
        <v>1</v>
      </c>
      <c r="K25" s="22">
        <v>0</v>
      </c>
      <c r="L25" s="22">
        <v>2</v>
      </c>
      <c r="M25" s="22">
        <v>0</v>
      </c>
      <c r="N25" s="38">
        <v>1</v>
      </c>
      <c r="O25" s="32">
        <v>0</v>
      </c>
      <c r="P25" s="22">
        <v>3</v>
      </c>
      <c r="Q25" s="22">
        <v>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42">
        <v>0</v>
      </c>
      <c r="AC25" s="31">
        <v>0</v>
      </c>
      <c r="AD25" s="10">
        <v>0</v>
      </c>
      <c r="AE25" s="10">
        <v>0</v>
      </c>
      <c r="AF25" s="10">
        <v>0</v>
      </c>
      <c r="AG25" s="10">
        <v>0</v>
      </c>
    </row>
    <row r="26" spans="1:33" s="10" customFormat="1" ht="12" customHeight="1">
      <c r="A26" s="26" t="s">
        <v>42</v>
      </c>
      <c r="B26" s="55">
        <f t="shared" si="1"/>
        <v>2</v>
      </c>
      <c r="C26" s="50">
        <f t="shared" si="2"/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0</v>
      </c>
      <c r="L26" s="22">
        <v>0</v>
      </c>
      <c r="M26" s="22">
        <v>0</v>
      </c>
      <c r="N26" s="38">
        <v>0</v>
      </c>
      <c r="O26" s="3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42">
        <v>0</v>
      </c>
      <c r="AC26" s="31">
        <v>0</v>
      </c>
      <c r="AD26" s="10">
        <v>0</v>
      </c>
      <c r="AE26" s="10">
        <v>0</v>
      </c>
      <c r="AF26" s="10">
        <v>0</v>
      </c>
      <c r="AG26" s="10">
        <v>0</v>
      </c>
    </row>
    <row r="27" spans="1:33" s="10" customFormat="1" ht="12" customHeight="1">
      <c r="A27" s="26" t="s">
        <v>43</v>
      </c>
      <c r="B27" s="55">
        <f t="shared" si="1"/>
        <v>1</v>
      </c>
      <c r="C27" s="50">
        <f t="shared" si="2"/>
        <v>1</v>
      </c>
      <c r="D27" s="22">
        <v>0</v>
      </c>
      <c r="E27" s="22">
        <v>0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38">
        <v>0</v>
      </c>
      <c r="O27" s="3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42">
        <v>0</v>
      </c>
      <c r="AC27" s="31">
        <v>0</v>
      </c>
      <c r="AD27" s="10">
        <v>0</v>
      </c>
      <c r="AE27" s="10">
        <v>0</v>
      </c>
      <c r="AF27" s="10">
        <v>0</v>
      </c>
      <c r="AG27" s="10">
        <v>0</v>
      </c>
    </row>
    <row r="28" spans="1:33" s="10" customFormat="1" ht="12" customHeight="1">
      <c r="A28" s="26" t="s">
        <v>44</v>
      </c>
      <c r="B28" s="55">
        <f t="shared" si="1"/>
        <v>2</v>
      </c>
      <c r="C28" s="50">
        <f t="shared" si="2"/>
        <v>1</v>
      </c>
      <c r="D28" s="22">
        <v>0</v>
      </c>
      <c r="E28" s="22">
        <v>0</v>
      </c>
      <c r="F28" s="22">
        <v>0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38">
        <v>0</v>
      </c>
      <c r="O28" s="3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1</v>
      </c>
      <c r="AB28" s="42">
        <v>0</v>
      </c>
      <c r="AC28" s="31">
        <v>0</v>
      </c>
      <c r="AD28" s="10">
        <v>0</v>
      </c>
      <c r="AE28" s="10">
        <v>0</v>
      </c>
      <c r="AF28" s="10">
        <v>0</v>
      </c>
      <c r="AG28" s="10">
        <v>0</v>
      </c>
    </row>
    <row r="29" spans="1:33" s="10" customFormat="1" ht="12" customHeight="1">
      <c r="A29" s="26" t="s">
        <v>71</v>
      </c>
      <c r="B29" s="55">
        <f t="shared" si="1"/>
        <v>2</v>
      </c>
      <c r="C29" s="50">
        <f t="shared" si="2"/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38">
        <v>0</v>
      </c>
      <c r="O29" s="3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2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42">
        <v>0</v>
      </c>
      <c r="AC29" s="31">
        <v>0</v>
      </c>
      <c r="AD29" s="10">
        <v>0</v>
      </c>
      <c r="AE29" s="10">
        <v>0</v>
      </c>
      <c r="AF29" s="10">
        <v>0</v>
      </c>
      <c r="AG29" s="10">
        <v>0</v>
      </c>
    </row>
    <row r="30" spans="1:33" s="10" customFormat="1" ht="12" customHeight="1">
      <c r="A30" s="26" t="s">
        <v>72</v>
      </c>
      <c r="B30" s="55">
        <f t="shared" si="1"/>
        <v>2</v>
      </c>
      <c r="C30" s="50">
        <f t="shared" si="2"/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8">
        <v>0</v>
      </c>
      <c r="O30" s="3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1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1</v>
      </c>
      <c r="AB30" s="42">
        <v>0</v>
      </c>
      <c r="AC30" s="31">
        <v>0</v>
      </c>
      <c r="AD30" s="10">
        <v>0</v>
      </c>
      <c r="AE30" s="10">
        <v>0</v>
      </c>
      <c r="AF30" s="10">
        <v>0</v>
      </c>
      <c r="AG30" s="10">
        <v>0</v>
      </c>
    </row>
    <row r="31" spans="1:33" s="10" customFormat="1" ht="12" customHeight="1">
      <c r="A31" s="26" t="s">
        <v>45</v>
      </c>
      <c r="B31" s="55">
        <f t="shared" si="1"/>
        <v>2</v>
      </c>
      <c r="C31" s="50">
        <f t="shared" si="2"/>
        <v>1</v>
      </c>
      <c r="D31" s="22">
        <v>0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38">
        <v>0</v>
      </c>
      <c r="O31" s="32">
        <v>0</v>
      </c>
      <c r="P31" s="22">
        <v>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42">
        <v>0</v>
      </c>
      <c r="AC31" s="31">
        <v>0</v>
      </c>
      <c r="AD31" s="10">
        <v>0</v>
      </c>
      <c r="AE31" s="10">
        <v>0</v>
      </c>
      <c r="AF31" s="10">
        <v>0</v>
      </c>
      <c r="AG31" s="10">
        <v>0</v>
      </c>
    </row>
    <row r="32" spans="1:33" s="10" customFormat="1" ht="12" customHeight="1">
      <c r="A32" s="26" t="s">
        <v>46</v>
      </c>
      <c r="B32" s="55">
        <f t="shared" si="1"/>
        <v>2</v>
      </c>
      <c r="C32" s="50">
        <f t="shared" si="2"/>
        <v>2</v>
      </c>
      <c r="D32" s="22">
        <v>0</v>
      </c>
      <c r="E32" s="22">
        <v>0</v>
      </c>
      <c r="F32" s="22">
        <v>0</v>
      </c>
      <c r="G32" s="22">
        <v>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  <c r="N32" s="38">
        <v>0</v>
      </c>
      <c r="O32" s="3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42">
        <v>0</v>
      </c>
      <c r="AC32" s="31">
        <v>0</v>
      </c>
      <c r="AD32" s="10">
        <v>0</v>
      </c>
      <c r="AE32" s="10">
        <v>0</v>
      </c>
      <c r="AF32" s="10">
        <v>0</v>
      </c>
      <c r="AG32" s="10">
        <v>0</v>
      </c>
    </row>
    <row r="33" spans="1:33" s="10" customFormat="1" ht="12" customHeight="1">
      <c r="A33" s="26" t="s">
        <v>47</v>
      </c>
      <c r="B33" s="55">
        <f t="shared" si="1"/>
        <v>49</v>
      </c>
      <c r="C33" s="50">
        <f t="shared" si="2"/>
        <v>21</v>
      </c>
      <c r="D33" s="22">
        <v>0</v>
      </c>
      <c r="E33" s="22">
        <v>1</v>
      </c>
      <c r="F33" s="22">
        <v>6</v>
      </c>
      <c r="G33" s="22">
        <v>2</v>
      </c>
      <c r="H33" s="22">
        <v>0</v>
      </c>
      <c r="I33" s="22">
        <v>0</v>
      </c>
      <c r="J33" s="22">
        <v>1</v>
      </c>
      <c r="K33" s="22">
        <v>1</v>
      </c>
      <c r="L33" s="22">
        <v>0</v>
      </c>
      <c r="M33" s="22">
        <v>3</v>
      </c>
      <c r="N33" s="38">
        <v>7</v>
      </c>
      <c r="O33" s="22">
        <v>1</v>
      </c>
      <c r="P33" s="22">
        <v>8</v>
      </c>
      <c r="Q33" s="22">
        <v>0</v>
      </c>
      <c r="R33" s="22">
        <v>3</v>
      </c>
      <c r="S33" s="22">
        <v>0</v>
      </c>
      <c r="T33" s="22">
        <v>3</v>
      </c>
      <c r="U33" s="22">
        <v>2</v>
      </c>
      <c r="V33" s="22">
        <v>1</v>
      </c>
      <c r="W33" s="22">
        <v>0</v>
      </c>
      <c r="X33" s="22">
        <v>3</v>
      </c>
      <c r="Y33" s="22">
        <v>3</v>
      </c>
      <c r="Z33" s="22">
        <v>0</v>
      </c>
      <c r="AA33" s="22">
        <v>3</v>
      </c>
      <c r="AB33" s="22">
        <v>1</v>
      </c>
      <c r="AC33" s="31">
        <v>0</v>
      </c>
      <c r="AD33" s="10">
        <v>0</v>
      </c>
      <c r="AE33" s="10">
        <v>0</v>
      </c>
      <c r="AF33" s="10">
        <v>0</v>
      </c>
      <c r="AG33" s="10">
        <v>0</v>
      </c>
    </row>
    <row r="34" spans="1:33" s="10" customFormat="1" ht="12" customHeight="1">
      <c r="A34" s="26" t="s">
        <v>48</v>
      </c>
      <c r="B34" s="55">
        <f t="shared" si="1"/>
        <v>12</v>
      </c>
      <c r="C34" s="50">
        <f t="shared" si="2"/>
        <v>9</v>
      </c>
      <c r="D34" s="22">
        <v>2</v>
      </c>
      <c r="E34" s="22">
        <v>0</v>
      </c>
      <c r="F34" s="22">
        <v>0</v>
      </c>
      <c r="G34" s="22">
        <v>4</v>
      </c>
      <c r="H34" s="22">
        <v>0</v>
      </c>
      <c r="I34" s="22">
        <v>0</v>
      </c>
      <c r="J34" s="22">
        <v>0</v>
      </c>
      <c r="K34" s="22">
        <v>1</v>
      </c>
      <c r="L34" s="22">
        <v>2</v>
      </c>
      <c r="M34" s="22">
        <v>0</v>
      </c>
      <c r="N34" s="38">
        <v>0</v>
      </c>
      <c r="O34" s="22">
        <v>1</v>
      </c>
      <c r="P34" s="22">
        <v>1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1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42">
        <v>0</v>
      </c>
      <c r="AC34" s="31">
        <v>0</v>
      </c>
      <c r="AD34" s="10">
        <v>0</v>
      </c>
      <c r="AE34" s="10">
        <v>0</v>
      </c>
      <c r="AF34" s="10">
        <v>0</v>
      </c>
      <c r="AG34" s="10">
        <v>0</v>
      </c>
    </row>
    <row r="35" spans="1:33" s="10" customFormat="1" ht="12" customHeight="1">
      <c r="A35" s="26" t="s">
        <v>73</v>
      </c>
      <c r="B35" s="55">
        <f t="shared" si="1"/>
        <v>1</v>
      </c>
      <c r="C35" s="50">
        <f t="shared" si="2"/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38">
        <v>0</v>
      </c>
      <c r="O35" s="22">
        <v>1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42">
        <v>0</v>
      </c>
      <c r="AC35" s="31">
        <v>0</v>
      </c>
      <c r="AD35" s="10">
        <v>0</v>
      </c>
      <c r="AE35" s="10">
        <v>0</v>
      </c>
      <c r="AF35" s="10">
        <v>0</v>
      </c>
      <c r="AG35" s="10">
        <v>0</v>
      </c>
    </row>
    <row r="36" spans="1:33" s="10" customFormat="1" ht="12" customHeight="1">
      <c r="A36" s="26" t="s">
        <v>49</v>
      </c>
      <c r="B36" s="55">
        <f t="shared" si="1"/>
        <v>7</v>
      </c>
      <c r="C36" s="50">
        <f t="shared" si="2"/>
        <v>6</v>
      </c>
      <c r="D36" s="22">
        <v>0</v>
      </c>
      <c r="E36" s="22">
        <v>0</v>
      </c>
      <c r="F36" s="22">
        <v>1</v>
      </c>
      <c r="G36" s="22">
        <v>3</v>
      </c>
      <c r="H36" s="22">
        <v>0</v>
      </c>
      <c r="I36" s="22">
        <v>0</v>
      </c>
      <c r="J36" s="22">
        <v>0</v>
      </c>
      <c r="K36" s="22">
        <v>0</v>
      </c>
      <c r="L36" s="22">
        <v>1</v>
      </c>
      <c r="M36" s="22">
        <v>1</v>
      </c>
      <c r="N36" s="38">
        <v>0</v>
      </c>
      <c r="O36" s="3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1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42">
        <v>0</v>
      </c>
      <c r="AC36" s="31">
        <v>0</v>
      </c>
      <c r="AD36" s="10">
        <v>0</v>
      </c>
      <c r="AE36" s="10">
        <v>0</v>
      </c>
      <c r="AF36" s="10">
        <v>0</v>
      </c>
      <c r="AG36" s="10">
        <v>0</v>
      </c>
    </row>
    <row r="37" spans="1:33" s="10" customFormat="1" ht="12" customHeight="1">
      <c r="A37" s="26" t="s">
        <v>50</v>
      </c>
      <c r="B37" s="55">
        <f t="shared" si="1"/>
        <v>37</v>
      </c>
      <c r="C37" s="50">
        <f t="shared" si="2"/>
        <v>26</v>
      </c>
      <c r="D37" s="22">
        <v>1</v>
      </c>
      <c r="E37" s="22">
        <v>2</v>
      </c>
      <c r="F37" s="22">
        <v>1</v>
      </c>
      <c r="G37" s="22">
        <v>15</v>
      </c>
      <c r="H37" s="22">
        <v>0</v>
      </c>
      <c r="I37" s="22">
        <v>0</v>
      </c>
      <c r="J37" s="22">
        <v>1</v>
      </c>
      <c r="K37" s="22">
        <v>1</v>
      </c>
      <c r="L37" s="22">
        <v>4</v>
      </c>
      <c r="M37" s="22">
        <v>1</v>
      </c>
      <c r="N37" s="38">
        <v>0</v>
      </c>
      <c r="O37" s="22">
        <v>1</v>
      </c>
      <c r="P37" s="22">
        <v>1</v>
      </c>
      <c r="Q37" s="22">
        <v>0</v>
      </c>
      <c r="R37" s="22">
        <v>0</v>
      </c>
      <c r="S37" s="22">
        <v>0</v>
      </c>
      <c r="T37" s="22">
        <v>5</v>
      </c>
      <c r="U37" s="22">
        <v>0</v>
      </c>
      <c r="V37" s="22">
        <v>1</v>
      </c>
      <c r="W37" s="22">
        <v>0</v>
      </c>
      <c r="X37" s="22">
        <v>0</v>
      </c>
      <c r="Y37" s="22">
        <v>1</v>
      </c>
      <c r="Z37" s="22">
        <v>0</v>
      </c>
      <c r="AA37" s="22">
        <v>0</v>
      </c>
      <c r="AB37" s="42">
        <v>0</v>
      </c>
      <c r="AC37" s="31">
        <v>2</v>
      </c>
      <c r="AD37" s="10">
        <v>2</v>
      </c>
      <c r="AE37" s="10">
        <v>0</v>
      </c>
      <c r="AF37" s="10">
        <v>0</v>
      </c>
      <c r="AG37" s="10">
        <v>0</v>
      </c>
    </row>
    <row r="38" spans="1:33" s="10" customFormat="1" ht="12" customHeight="1">
      <c r="A38" s="26" t="s">
        <v>74</v>
      </c>
      <c r="B38" s="55">
        <f t="shared" si="1"/>
        <v>2</v>
      </c>
      <c r="C38" s="50">
        <f t="shared" si="2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38">
        <v>0</v>
      </c>
      <c r="O38" s="3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</v>
      </c>
      <c r="U38" s="22">
        <v>0</v>
      </c>
      <c r="V38" s="22">
        <v>0</v>
      </c>
      <c r="W38" s="22">
        <v>0</v>
      </c>
      <c r="X38" s="22">
        <v>0</v>
      </c>
      <c r="Y38" s="22">
        <v>1</v>
      </c>
      <c r="Z38" s="22">
        <v>0</v>
      </c>
      <c r="AA38" s="22">
        <v>0</v>
      </c>
      <c r="AB38" s="42">
        <v>0</v>
      </c>
      <c r="AC38" s="31">
        <v>0</v>
      </c>
      <c r="AD38" s="10">
        <v>0</v>
      </c>
      <c r="AE38" s="10">
        <v>0</v>
      </c>
      <c r="AF38" s="10">
        <v>0</v>
      </c>
      <c r="AG38" s="10">
        <v>0</v>
      </c>
    </row>
    <row r="39" spans="1:33" s="10" customFormat="1" ht="12" customHeight="1">
      <c r="A39" s="26" t="s">
        <v>84</v>
      </c>
      <c r="B39" s="55">
        <f t="shared" si="1"/>
        <v>3</v>
      </c>
      <c r="C39" s="50">
        <f t="shared" si="2"/>
        <v>3</v>
      </c>
      <c r="D39" s="22">
        <v>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1</v>
      </c>
      <c r="N39" s="38">
        <v>0</v>
      </c>
      <c r="O39" s="3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42">
        <v>0</v>
      </c>
      <c r="AC39" s="31">
        <v>0</v>
      </c>
      <c r="AD39" s="10">
        <v>0</v>
      </c>
      <c r="AE39" s="10">
        <v>0</v>
      </c>
      <c r="AF39" s="10">
        <v>0</v>
      </c>
      <c r="AG39" s="10">
        <v>0</v>
      </c>
    </row>
    <row r="40" spans="1:33" s="10" customFormat="1" ht="12" customHeight="1">
      <c r="A40" s="26" t="s">
        <v>52</v>
      </c>
      <c r="B40" s="55">
        <f t="shared" si="1"/>
        <v>1</v>
      </c>
      <c r="C40" s="50">
        <f t="shared" si="2"/>
        <v>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1</v>
      </c>
      <c r="K40" s="22">
        <v>0</v>
      </c>
      <c r="L40" s="22">
        <v>0</v>
      </c>
      <c r="M40" s="22">
        <v>0</v>
      </c>
      <c r="N40" s="38">
        <v>0</v>
      </c>
      <c r="O40" s="3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42">
        <v>0</v>
      </c>
      <c r="AC40" s="31">
        <v>0</v>
      </c>
      <c r="AD40" s="10">
        <v>0</v>
      </c>
      <c r="AE40" s="10">
        <v>0</v>
      </c>
      <c r="AF40" s="10">
        <v>0</v>
      </c>
      <c r="AG40" s="10">
        <v>0</v>
      </c>
    </row>
    <row r="41" spans="1:33" s="10" customFormat="1" ht="12" customHeight="1">
      <c r="A41" s="26" t="s">
        <v>53</v>
      </c>
      <c r="B41" s="55">
        <f t="shared" si="1"/>
        <v>2</v>
      </c>
      <c r="C41" s="50">
        <f t="shared" si="2"/>
        <v>2</v>
      </c>
      <c r="D41" s="22">
        <v>0</v>
      </c>
      <c r="E41" s="22">
        <v>0</v>
      </c>
      <c r="F41" s="22">
        <v>0</v>
      </c>
      <c r="G41" s="22">
        <v>2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38">
        <v>0</v>
      </c>
      <c r="O41" s="3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42">
        <v>0</v>
      </c>
      <c r="AC41" s="31">
        <v>0</v>
      </c>
      <c r="AD41" s="10">
        <v>0</v>
      </c>
      <c r="AE41" s="10">
        <v>0</v>
      </c>
      <c r="AF41" s="10">
        <v>0</v>
      </c>
      <c r="AG41" s="10">
        <v>0</v>
      </c>
    </row>
    <row r="42" spans="1:33" s="10" customFormat="1" ht="12" customHeight="1">
      <c r="A42" s="26" t="s">
        <v>75</v>
      </c>
      <c r="B42" s="55">
        <f t="shared" si="1"/>
        <v>1</v>
      </c>
      <c r="C42" s="50">
        <f t="shared" si="2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38">
        <v>0</v>
      </c>
      <c r="O42" s="3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1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42">
        <v>0</v>
      </c>
      <c r="AC42" s="31">
        <v>0</v>
      </c>
      <c r="AD42" s="10">
        <v>0</v>
      </c>
      <c r="AE42" s="10">
        <v>0</v>
      </c>
      <c r="AF42" s="10">
        <v>0</v>
      </c>
      <c r="AG42" s="10">
        <v>0</v>
      </c>
    </row>
    <row r="43" spans="1:33" s="10" customFormat="1" ht="12" customHeight="1">
      <c r="A43" s="26" t="s">
        <v>76</v>
      </c>
      <c r="B43" s="55">
        <f t="shared" si="1"/>
        <v>1</v>
      </c>
      <c r="C43" s="50">
        <f t="shared" si="2"/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38">
        <v>0</v>
      </c>
      <c r="O43" s="3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1</v>
      </c>
      <c r="AA43" s="22">
        <v>0</v>
      </c>
      <c r="AB43" s="42">
        <v>0</v>
      </c>
      <c r="AC43" s="31">
        <v>0</v>
      </c>
      <c r="AD43" s="10">
        <v>0</v>
      </c>
      <c r="AE43" s="10">
        <v>0</v>
      </c>
      <c r="AF43" s="10">
        <v>0</v>
      </c>
      <c r="AG43" s="10">
        <v>0</v>
      </c>
    </row>
    <row r="44" spans="1:33" s="10" customFormat="1" ht="12" customHeight="1">
      <c r="A44" s="26" t="s">
        <v>77</v>
      </c>
      <c r="B44" s="55">
        <f t="shared" si="1"/>
        <v>1</v>
      </c>
      <c r="C44" s="50">
        <f t="shared" si="2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38">
        <v>0</v>
      </c>
      <c r="O44" s="3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42">
        <v>0</v>
      </c>
      <c r="AC44" s="31">
        <v>0</v>
      </c>
      <c r="AD44" s="10">
        <v>0</v>
      </c>
      <c r="AE44" s="10">
        <v>0</v>
      </c>
      <c r="AF44" s="10">
        <v>0</v>
      </c>
      <c r="AG44" s="10">
        <v>0</v>
      </c>
    </row>
    <row r="45" spans="1:33" s="10" customFormat="1" ht="12" customHeight="1">
      <c r="A45" s="26" t="s">
        <v>54</v>
      </c>
      <c r="B45" s="55">
        <f t="shared" si="1"/>
        <v>1</v>
      </c>
      <c r="C45" s="50">
        <f t="shared" si="2"/>
        <v>1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38">
        <v>0</v>
      </c>
      <c r="O45" s="3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42">
        <v>0</v>
      </c>
      <c r="AC45" s="31">
        <v>0</v>
      </c>
      <c r="AD45" s="10">
        <v>0</v>
      </c>
      <c r="AE45" s="10">
        <v>0</v>
      </c>
      <c r="AF45" s="10">
        <v>0</v>
      </c>
      <c r="AG45" s="10">
        <v>0</v>
      </c>
    </row>
    <row r="46" spans="1:33" s="10" customFormat="1" ht="12" customHeight="1">
      <c r="A46" s="26" t="s">
        <v>55</v>
      </c>
      <c r="B46" s="55">
        <f t="shared" si="1"/>
        <v>1</v>
      </c>
      <c r="C46" s="50">
        <f t="shared" si="2"/>
        <v>1</v>
      </c>
      <c r="D46" s="22">
        <v>0</v>
      </c>
      <c r="E46" s="22">
        <v>0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38">
        <v>0</v>
      </c>
      <c r="O46" s="3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42">
        <v>0</v>
      </c>
      <c r="AC46" s="31">
        <v>0</v>
      </c>
      <c r="AD46" s="10">
        <v>0</v>
      </c>
      <c r="AE46" s="10">
        <v>0</v>
      </c>
      <c r="AF46" s="10">
        <v>0</v>
      </c>
      <c r="AG46" s="10">
        <v>0</v>
      </c>
    </row>
    <row r="47" spans="1:33" s="10" customFormat="1" ht="12" customHeight="1">
      <c r="A47" s="26" t="s">
        <v>56</v>
      </c>
      <c r="B47" s="55">
        <f t="shared" si="1"/>
        <v>1</v>
      </c>
      <c r="C47" s="50">
        <f t="shared" si="2"/>
        <v>1</v>
      </c>
      <c r="D47" s="22">
        <v>0</v>
      </c>
      <c r="E47" s="22">
        <v>0</v>
      </c>
      <c r="F47" s="22">
        <v>0</v>
      </c>
      <c r="G47" s="22">
        <v>1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38">
        <v>0</v>
      </c>
      <c r="O47" s="3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42">
        <v>0</v>
      </c>
      <c r="AC47" s="31">
        <v>0</v>
      </c>
      <c r="AD47" s="10">
        <v>0</v>
      </c>
      <c r="AE47" s="10">
        <v>0</v>
      </c>
      <c r="AF47" s="10">
        <v>0</v>
      </c>
      <c r="AG47" s="10">
        <v>0</v>
      </c>
    </row>
    <row r="48" spans="1:33" s="10" customFormat="1" ht="12" customHeight="1">
      <c r="A48" s="26" t="s">
        <v>57</v>
      </c>
      <c r="B48" s="55">
        <f t="shared" si="1"/>
        <v>2</v>
      </c>
      <c r="C48" s="50">
        <f t="shared" si="2"/>
        <v>1</v>
      </c>
      <c r="D48" s="22">
        <v>0</v>
      </c>
      <c r="E48" s="22">
        <v>0</v>
      </c>
      <c r="F48" s="22">
        <v>0</v>
      </c>
      <c r="G48" s="22">
        <v>1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38">
        <v>0</v>
      </c>
      <c r="O48" s="3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1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42">
        <v>0</v>
      </c>
      <c r="AC48" s="31">
        <v>0</v>
      </c>
      <c r="AD48" s="10">
        <v>0</v>
      </c>
      <c r="AE48" s="10">
        <v>0</v>
      </c>
      <c r="AF48" s="10">
        <v>0</v>
      </c>
      <c r="AG48" s="10">
        <v>0</v>
      </c>
    </row>
    <row r="49" spans="1:33" s="10" customFormat="1" ht="12" customHeight="1">
      <c r="A49" s="26" t="s">
        <v>58</v>
      </c>
      <c r="B49" s="55">
        <f t="shared" si="1"/>
        <v>78</v>
      </c>
      <c r="C49" s="50">
        <f t="shared" si="2"/>
        <v>42</v>
      </c>
      <c r="D49" s="22">
        <v>3</v>
      </c>
      <c r="E49" s="22">
        <v>2</v>
      </c>
      <c r="F49" s="22">
        <v>9</v>
      </c>
      <c r="G49" s="22">
        <v>12</v>
      </c>
      <c r="H49" s="22">
        <v>0</v>
      </c>
      <c r="I49" s="22">
        <v>2</v>
      </c>
      <c r="J49" s="22">
        <v>4</v>
      </c>
      <c r="K49" s="22">
        <v>2</v>
      </c>
      <c r="L49" s="22">
        <v>4</v>
      </c>
      <c r="M49" s="22">
        <v>1</v>
      </c>
      <c r="N49" s="38">
        <v>3</v>
      </c>
      <c r="O49" s="32">
        <v>1</v>
      </c>
      <c r="P49" s="22">
        <v>13</v>
      </c>
      <c r="Q49" s="22">
        <v>0</v>
      </c>
      <c r="R49" s="22">
        <v>3</v>
      </c>
      <c r="S49" s="22">
        <v>1</v>
      </c>
      <c r="T49" s="22">
        <v>3</v>
      </c>
      <c r="U49" s="22">
        <v>0</v>
      </c>
      <c r="V49" s="22">
        <v>2</v>
      </c>
      <c r="W49" s="22">
        <v>1</v>
      </c>
      <c r="X49" s="22">
        <v>0</v>
      </c>
      <c r="Y49" s="22">
        <v>2</v>
      </c>
      <c r="Z49" s="22">
        <v>1</v>
      </c>
      <c r="AA49" s="22">
        <v>5</v>
      </c>
      <c r="AB49" s="22">
        <v>4</v>
      </c>
      <c r="AC49" s="31">
        <v>0</v>
      </c>
      <c r="AD49" s="10">
        <v>0</v>
      </c>
      <c r="AE49" s="10">
        <v>0</v>
      </c>
      <c r="AF49" s="10">
        <v>0</v>
      </c>
      <c r="AG49" s="10">
        <v>0</v>
      </c>
    </row>
    <row r="50" spans="1:33" s="10" customFormat="1" ht="12" customHeight="1">
      <c r="A50" s="26" t="s">
        <v>78</v>
      </c>
      <c r="B50" s="55">
        <f t="shared" si="1"/>
        <v>1</v>
      </c>
      <c r="C50" s="50">
        <f t="shared" si="2"/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38">
        <v>0</v>
      </c>
      <c r="O50" s="3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1</v>
      </c>
      <c r="X50" s="22">
        <v>0</v>
      </c>
      <c r="Y50" s="22">
        <v>0</v>
      </c>
      <c r="Z50" s="22">
        <v>0</v>
      </c>
      <c r="AA50" s="22">
        <v>0</v>
      </c>
      <c r="AB50" s="42">
        <v>0</v>
      </c>
      <c r="AC50" s="31">
        <v>0</v>
      </c>
      <c r="AD50" s="10">
        <v>0</v>
      </c>
      <c r="AE50" s="10">
        <v>0</v>
      </c>
      <c r="AF50" s="10">
        <v>0</v>
      </c>
      <c r="AG50" s="10">
        <v>0</v>
      </c>
    </row>
    <row r="51" spans="1:33" s="10" customFormat="1" ht="12" customHeight="1">
      <c r="A51" s="26" t="s">
        <v>59</v>
      </c>
      <c r="B51" s="55">
        <f t="shared" si="1"/>
        <v>5</v>
      </c>
      <c r="C51" s="50">
        <f t="shared" si="2"/>
        <v>5</v>
      </c>
      <c r="D51" s="22">
        <v>1</v>
      </c>
      <c r="E51" s="22">
        <v>0</v>
      </c>
      <c r="F51" s="22">
        <v>0</v>
      </c>
      <c r="G51" s="22">
        <v>2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2</v>
      </c>
      <c r="N51" s="38">
        <v>0</v>
      </c>
      <c r="O51" s="3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42">
        <v>0</v>
      </c>
      <c r="AC51" s="31">
        <v>0</v>
      </c>
      <c r="AD51" s="10">
        <v>0</v>
      </c>
      <c r="AE51" s="10">
        <v>0</v>
      </c>
      <c r="AF51" s="10">
        <v>0</v>
      </c>
      <c r="AG51" s="10">
        <v>0</v>
      </c>
    </row>
    <row r="52" spans="1:33" s="10" customFormat="1" ht="12" customHeight="1">
      <c r="A52" s="26" t="s">
        <v>60</v>
      </c>
      <c r="B52" s="55">
        <f t="shared" si="1"/>
        <v>1</v>
      </c>
      <c r="C52" s="50">
        <f t="shared" si="2"/>
        <v>1</v>
      </c>
      <c r="D52" s="22">
        <v>0</v>
      </c>
      <c r="E52" s="22">
        <v>0</v>
      </c>
      <c r="F52" s="22">
        <v>0</v>
      </c>
      <c r="G52" s="22">
        <v>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38">
        <v>0</v>
      </c>
      <c r="O52" s="3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42">
        <v>0</v>
      </c>
      <c r="AC52" s="31">
        <v>0</v>
      </c>
      <c r="AD52" s="10">
        <v>0</v>
      </c>
      <c r="AE52" s="10">
        <v>0</v>
      </c>
      <c r="AF52" s="10">
        <v>0</v>
      </c>
      <c r="AG52" s="10">
        <v>0</v>
      </c>
    </row>
    <row r="53" spans="1:33" s="10" customFormat="1" ht="12" customHeight="1">
      <c r="A53" s="26" t="s">
        <v>79</v>
      </c>
      <c r="B53" s="55">
        <f t="shared" si="1"/>
        <v>4</v>
      </c>
      <c r="C53" s="50">
        <f t="shared" si="2"/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38">
        <v>0</v>
      </c>
      <c r="O53" s="32">
        <v>2</v>
      </c>
      <c r="P53" s="22">
        <v>2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42">
        <v>0</v>
      </c>
      <c r="AC53" s="31">
        <v>0</v>
      </c>
      <c r="AD53" s="10">
        <v>0</v>
      </c>
      <c r="AE53" s="10">
        <v>0</v>
      </c>
      <c r="AF53" s="10">
        <v>0</v>
      </c>
      <c r="AG53" s="10">
        <v>0</v>
      </c>
    </row>
    <row r="54" spans="1:33" s="10" customFormat="1" ht="12" customHeight="1">
      <c r="A54" s="26" t="s">
        <v>61</v>
      </c>
      <c r="B54" s="55">
        <f t="shared" si="1"/>
        <v>2</v>
      </c>
      <c r="C54" s="50">
        <f t="shared" si="2"/>
        <v>1</v>
      </c>
      <c r="D54" s="22">
        <v>0</v>
      </c>
      <c r="E54" s="22">
        <v>0</v>
      </c>
      <c r="F54" s="22">
        <v>0</v>
      </c>
      <c r="G54" s="22">
        <v>1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38">
        <v>0</v>
      </c>
      <c r="O54" s="3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1</v>
      </c>
      <c r="AA54" s="22">
        <v>0</v>
      </c>
      <c r="AB54" s="42">
        <v>0</v>
      </c>
      <c r="AC54" s="31">
        <v>0</v>
      </c>
      <c r="AD54" s="10">
        <v>0</v>
      </c>
      <c r="AE54" s="10">
        <v>0</v>
      </c>
      <c r="AF54" s="10">
        <v>0</v>
      </c>
      <c r="AG54" s="10">
        <v>0</v>
      </c>
    </row>
    <row r="55" spans="1:33" s="10" customFormat="1" ht="12" customHeight="1">
      <c r="A55" s="26" t="s">
        <v>62</v>
      </c>
      <c r="B55" s="55">
        <f t="shared" si="1"/>
        <v>2</v>
      </c>
      <c r="C55" s="50">
        <f t="shared" si="2"/>
        <v>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1</v>
      </c>
      <c r="K55" s="22">
        <v>0</v>
      </c>
      <c r="L55" s="22">
        <v>0</v>
      </c>
      <c r="M55" s="22">
        <v>0</v>
      </c>
      <c r="N55" s="38">
        <v>0</v>
      </c>
      <c r="O55" s="3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1</v>
      </c>
      <c r="AC55" s="31">
        <v>0</v>
      </c>
      <c r="AD55" s="10">
        <v>0</v>
      </c>
      <c r="AE55" s="10">
        <v>0</v>
      </c>
      <c r="AF55" s="10">
        <v>0</v>
      </c>
      <c r="AG55" s="10">
        <v>0</v>
      </c>
    </row>
    <row r="56" spans="1:33" s="10" customFormat="1" ht="12" customHeight="1">
      <c r="A56" s="26" t="s">
        <v>63</v>
      </c>
      <c r="B56" s="55">
        <f t="shared" si="1"/>
        <v>3</v>
      </c>
      <c r="C56" s="50">
        <f t="shared" si="2"/>
        <v>3</v>
      </c>
      <c r="D56" s="22">
        <v>1</v>
      </c>
      <c r="E56" s="22">
        <v>0</v>
      </c>
      <c r="F56" s="22">
        <v>0</v>
      </c>
      <c r="G56" s="22">
        <v>2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38">
        <v>0</v>
      </c>
      <c r="O56" s="3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42">
        <v>0</v>
      </c>
      <c r="AC56" s="31">
        <v>0</v>
      </c>
      <c r="AD56" s="10">
        <v>0</v>
      </c>
      <c r="AE56" s="10">
        <v>0</v>
      </c>
      <c r="AF56" s="10">
        <v>0</v>
      </c>
      <c r="AG56" s="10">
        <v>0</v>
      </c>
    </row>
    <row r="57" spans="1:33" s="10" customFormat="1" ht="12" customHeight="1">
      <c r="A57" s="26" t="s">
        <v>64</v>
      </c>
      <c r="B57" s="55">
        <f t="shared" si="1"/>
        <v>28</v>
      </c>
      <c r="C57" s="50">
        <f t="shared" si="2"/>
        <v>15</v>
      </c>
      <c r="D57" s="22">
        <v>1</v>
      </c>
      <c r="E57" s="22">
        <v>0</v>
      </c>
      <c r="F57" s="22">
        <v>2</v>
      </c>
      <c r="G57" s="22">
        <v>7</v>
      </c>
      <c r="H57" s="22">
        <v>0</v>
      </c>
      <c r="I57" s="22">
        <v>1</v>
      </c>
      <c r="J57" s="22">
        <v>1</v>
      </c>
      <c r="K57" s="22">
        <v>0</v>
      </c>
      <c r="L57" s="22">
        <v>3</v>
      </c>
      <c r="M57" s="22">
        <v>0</v>
      </c>
      <c r="N57" s="38">
        <v>0</v>
      </c>
      <c r="O57" s="32">
        <v>1</v>
      </c>
      <c r="P57" s="22">
        <v>6</v>
      </c>
      <c r="Q57" s="22">
        <v>0</v>
      </c>
      <c r="R57" s="22">
        <v>1</v>
      </c>
      <c r="S57" s="22">
        <v>0</v>
      </c>
      <c r="T57" s="22">
        <v>1</v>
      </c>
      <c r="U57" s="22">
        <v>1</v>
      </c>
      <c r="V57" s="22">
        <v>2</v>
      </c>
      <c r="W57" s="22">
        <v>0</v>
      </c>
      <c r="X57" s="22">
        <v>0</v>
      </c>
      <c r="Y57" s="22">
        <v>0</v>
      </c>
      <c r="Z57" s="22">
        <v>0</v>
      </c>
      <c r="AA57" s="22">
        <v>1</v>
      </c>
      <c r="AB57" s="42">
        <v>0</v>
      </c>
      <c r="AC57" s="31">
        <v>0</v>
      </c>
      <c r="AD57" s="10">
        <v>0</v>
      </c>
      <c r="AE57" s="10">
        <v>0</v>
      </c>
      <c r="AF57" s="10">
        <v>0</v>
      </c>
      <c r="AG57" s="10">
        <v>0</v>
      </c>
    </row>
    <row r="58" spans="1:33" s="10" customFormat="1" ht="12" customHeight="1">
      <c r="A58" s="26" t="s">
        <v>86</v>
      </c>
      <c r="B58" s="55">
        <f t="shared" si="1"/>
        <v>2</v>
      </c>
      <c r="C58" s="50">
        <f t="shared" si="2"/>
        <v>2</v>
      </c>
      <c r="D58" s="22">
        <v>0</v>
      </c>
      <c r="E58" s="22">
        <v>0</v>
      </c>
      <c r="F58" s="22">
        <v>0</v>
      </c>
      <c r="G58" s="22">
        <v>1</v>
      </c>
      <c r="H58" s="22">
        <v>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8">
        <v>0</v>
      </c>
      <c r="O58" s="3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42">
        <v>0</v>
      </c>
      <c r="AC58" s="31">
        <v>0</v>
      </c>
      <c r="AD58" s="10">
        <v>0</v>
      </c>
      <c r="AE58" s="10">
        <v>0</v>
      </c>
      <c r="AF58" s="10">
        <v>0</v>
      </c>
      <c r="AG58" s="10">
        <v>0</v>
      </c>
    </row>
    <row r="59" spans="1:33" s="10" customFormat="1" ht="12" customHeight="1">
      <c r="A59" s="26" t="s">
        <v>80</v>
      </c>
      <c r="B59" s="55">
        <f t="shared" si="1"/>
        <v>1</v>
      </c>
      <c r="C59" s="50">
        <f t="shared" si="2"/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38">
        <v>0</v>
      </c>
      <c r="O59" s="32">
        <v>0</v>
      </c>
      <c r="P59" s="22">
        <v>1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42">
        <v>0</v>
      </c>
      <c r="AC59" s="31">
        <v>0</v>
      </c>
      <c r="AD59" s="10">
        <v>0</v>
      </c>
      <c r="AE59" s="10">
        <v>0</v>
      </c>
      <c r="AF59" s="10">
        <v>0</v>
      </c>
      <c r="AG59" s="10">
        <v>0</v>
      </c>
    </row>
    <row r="60" spans="1:33" s="10" customFormat="1" ht="12" customHeight="1">
      <c r="A60" s="26" t="s">
        <v>81</v>
      </c>
      <c r="B60" s="55">
        <f t="shared" si="1"/>
        <v>1</v>
      </c>
      <c r="C60" s="50">
        <f t="shared" si="2"/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38">
        <v>0</v>
      </c>
      <c r="O60" s="3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1</v>
      </c>
      <c r="Z60" s="22">
        <v>0</v>
      </c>
      <c r="AA60" s="22">
        <v>0</v>
      </c>
      <c r="AB60" s="42">
        <v>0</v>
      </c>
      <c r="AC60" s="31">
        <v>0</v>
      </c>
      <c r="AD60" s="10">
        <v>0</v>
      </c>
      <c r="AE60" s="10">
        <v>0</v>
      </c>
      <c r="AF60" s="10">
        <v>0</v>
      </c>
      <c r="AG60" s="10">
        <v>0</v>
      </c>
    </row>
    <row r="61" spans="1:33" s="10" customFormat="1" ht="12" customHeight="1">
      <c r="A61" s="26" t="s">
        <v>65</v>
      </c>
      <c r="B61" s="55">
        <f t="shared" si="1"/>
        <v>51</v>
      </c>
      <c r="C61" s="50">
        <f t="shared" si="2"/>
        <v>23</v>
      </c>
      <c r="D61" s="22">
        <v>1</v>
      </c>
      <c r="E61" s="22">
        <v>1</v>
      </c>
      <c r="F61" s="22">
        <v>2</v>
      </c>
      <c r="G61" s="22">
        <v>6</v>
      </c>
      <c r="H61" s="22">
        <v>1</v>
      </c>
      <c r="I61" s="22">
        <v>0</v>
      </c>
      <c r="J61" s="22">
        <v>6</v>
      </c>
      <c r="K61" s="22">
        <v>0</v>
      </c>
      <c r="L61" s="22">
        <v>3</v>
      </c>
      <c r="M61" s="22">
        <v>2</v>
      </c>
      <c r="N61" s="38">
        <v>1</v>
      </c>
      <c r="O61" s="32">
        <v>3</v>
      </c>
      <c r="P61" s="22">
        <v>7</v>
      </c>
      <c r="Q61" s="22">
        <v>0</v>
      </c>
      <c r="R61" s="22">
        <v>1</v>
      </c>
      <c r="S61" s="22">
        <v>0</v>
      </c>
      <c r="T61" s="22">
        <v>5</v>
      </c>
      <c r="U61" s="22">
        <v>0</v>
      </c>
      <c r="V61" s="22">
        <v>1</v>
      </c>
      <c r="W61" s="22">
        <v>1</v>
      </c>
      <c r="X61" s="22">
        <v>0</v>
      </c>
      <c r="Y61" s="22">
        <v>3</v>
      </c>
      <c r="Z61" s="22">
        <v>1</v>
      </c>
      <c r="AA61" s="22">
        <v>4</v>
      </c>
      <c r="AB61" s="22">
        <v>1</v>
      </c>
      <c r="AC61" s="31">
        <v>1</v>
      </c>
      <c r="AD61" s="10">
        <v>1</v>
      </c>
      <c r="AE61" s="10">
        <v>0</v>
      </c>
      <c r="AF61" s="10">
        <v>0</v>
      </c>
      <c r="AG61" s="10">
        <v>0</v>
      </c>
    </row>
    <row r="62" spans="1:33" s="10" customFormat="1" ht="12" customHeight="1">
      <c r="A62" s="26" t="s">
        <v>66</v>
      </c>
      <c r="B62" s="55">
        <f t="shared" si="1"/>
        <v>2</v>
      </c>
      <c r="C62" s="50">
        <f t="shared" si="2"/>
        <v>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</v>
      </c>
      <c r="M62" s="22">
        <v>0</v>
      </c>
      <c r="N62" s="38">
        <v>0</v>
      </c>
      <c r="O62" s="32">
        <v>0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42">
        <v>0</v>
      </c>
      <c r="AC62" s="31">
        <v>0</v>
      </c>
      <c r="AD62" s="10">
        <v>0</v>
      </c>
      <c r="AE62" s="10">
        <v>0</v>
      </c>
      <c r="AF62" s="10">
        <v>0</v>
      </c>
      <c r="AG62" s="10">
        <v>0</v>
      </c>
    </row>
    <row r="63" spans="1:33" s="10" customFormat="1" ht="12" customHeight="1">
      <c r="A63" s="26" t="s">
        <v>67</v>
      </c>
      <c r="B63" s="55">
        <f t="shared" si="1"/>
        <v>32</v>
      </c>
      <c r="C63" s="50">
        <f t="shared" si="2"/>
        <v>20</v>
      </c>
      <c r="D63" s="22">
        <v>1</v>
      </c>
      <c r="E63" s="22">
        <v>0</v>
      </c>
      <c r="F63" s="22">
        <v>2</v>
      </c>
      <c r="G63" s="22">
        <v>6</v>
      </c>
      <c r="H63" s="22">
        <v>0</v>
      </c>
      <c r="I63" s="22">
        <v>2</v>
      </c>
      <c r="J63" s="22">
        <v>2</v>
      </c>
      <c r="K63" s="22">
        <v>1</v>
      </c>
      <c r="L63" s="22">
        <v>1</v>
      </c>
      <c r="M63" s="22">
        <v>3</v>
      </c>
      <c r="N63" s="38">
        <v>2</v>
      </c>
      <c r="O63" s="32">
        <v>0</v>
      </c>
      <c r="P63" s="22">
        <v>4</v>
      </c>
      <c r="Q63" s="22">
        <v>0</v>
      </c>
      <c r="R63" s="22">
        <v>1</v>
      </c>
      <c r="S63" s="22">
        <v>1</v>
      </c>
      <c r="T63" s="22">
        <v>1</v>
      </c>
      <c r="U63" s="22">
        <v>0</v>
      </c>
      <c r="V63" s="22">
        <v>0</v>
      </c>
      <c r="W63" s="22">
        <v>0</v>
      </c>
      <c r="X63" s="22">
        <v>0</v>
      </c>
      <c r="Y63" s="22">
        <v>1</v>
      </c>
      <c r="Z63" s="22">
        <v>1</v>
      </c>
      <c r="AA63" s="22">
        <v>0</v>
      </c>
      <c r="AB63" s="22">
        <v>3</v>
      </c>
      <c r="AC63" s="31">
        <v>0</v>
      </c>
      <c r="AD63" s="10">
        <v>0</v>
      </c>
      <c r="AE63" s="10">
        <v>0</v>
      </c>
      <c r="AF63" s="10">
        <v>0</v>
      </c>
      <c r="AG63" s="10">
        <v>0</v>
      </c>
    </row>
    <row r="64" spans="1:33" s="10" customFormat="1" ht="12" customHeight="1">
      <c r="A64" s="26" t="s">
        <v>68</v>
      </c>
      <c r="B64" s="55">
        <f t="shared" si="1"/>
        <v>8</v>
      </c>
      <c r="C64" s="50">
        <f t="shared" si="2"/>
        <v>6</v>
      </c>
      <c r="D64" s="22">
        <v>0</v>
      </c>
      <c r="E64" s="22">
        <v>1</v>
      </c>
      <c r="F64" s="22">
        <v>0</v>
      </c>
      <c r="G64" s="22">
        <v>4</v>
      </c>
      <c r="H64" s="22">
        <v>0</v>
      </c>
      <c r="I64" s="22">
        <v>0</v>
      </c>
      <c r="J64" s="22">
        <v>1</v>
      </c>
      <c r="K64" s="22">
        <v>0</v>
      </c>
      <c r="L64" s="22">
        <v>0</v>
      </c>
      <c r="M64" s="22">
        <v>0</v>
      </c>
      <c r="N64" s="38">
        <v>0</v>
      </c>
      <c r="O64" s="32">
        <v>0</v>
      </c>
      <c r="P64" s="22">
        <v>1</v>
      </c>
      <c r="Q64" s="22">
        <v>0</v>
      </c>
      <c r="R64" s="22">
        <v>0</v>
      </c>
      <c r="S64" s="22">
        <v>0</v>
      </c>
      <c r="T64" s="22">
        <v>1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42">
        <v>0</v>
      </c>
      <c r="AC64" s="31">
        <v>0</v>
      </c>
      <c r="AD64" s="10">
        <v>0</v>
      </c>
      <c r="AE64" s="10">
        <v>0</v>
      </c>
      <c r="AF64" s="10">
        <v>0</v>
      </c>
      <c r="AG64" s="10">
        <v>0</v>
      </c>
    </row>
    <row r="65" spans="1:33" s="10" customFormat="1" ht="12" customHeight="1">
      <c r="A65" s="26" t="s">
        <v>69</v>
      </c>
      <c r="B65" s="55">
        <f t="shared" si="1"/>
        <v>3</v>
      </c>
      <c r="C65" s="50">
        <f t="shared" si="2"/>
        <v>2</v>
      </c>
      <c r="D65" s="22">
        <v>0</v>
      </c>
      <c r="E65" s="22">
        <v>0</v>
      </c>
      <c r="F65" s="22">
        <v>0</v>
      </c>
      <c r="G65" s="22">
        <v>0</v>
      </c>
      <c r="H65" s="22">
        <v>1</v>
      </c>
      <c r="I65" s="22">
        <v>0</v>
      </c>
      <c r="J65" s="22">
        <v>1</v>
      </c>
      <c r="K65" s="22">
        <v>0</v>
      </c>
      <c r="L65" s="22">
        <v>0</v>
      </c>
      <c r="M65" s="22">
        <v>0</v>
      </c>
      <c r="N65" s="38">
        <v>0</v>
      </c>
      <c r="O65" s="3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1</v>
      </c>
      <c r="AC65" s="31">
        <v>0</v>
      </c>
      <c r="AD65" s="10">
        <v>0</v>
      </c>
      <c r="AE65" s="10">
        <v>0</v>
      </c>
      <c r="AF65" s="10">
        <v>0</v>
      </c>
      <c r="AG65" s="10">
        <v>0</v>
      </c>
    </row>
    <row r="66" spans="1:33" s="10" customFormat="1" ht="12" customHeight="1">
      <c r="A66" s="26" t="s">
        <v>83</v>
      </c>
      <c r="B66" s="55">
        <f t="shared" si="1"/>
        <v>1</v>
      </c>
      <c r="C66" s="50">
        <f t="shared" si="2"/>
        <v>1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1</v>
      </c>
      <c r="M66" s="22">
        <v>0</v>
      </c>
      <c r="N66" s="38">
        <v>0</v>
      </c>
      <c r="O66" s="3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42">
        <v>0</v>
      </c>
      <c r="AC66" s="31">
        <v>0</v>
      </c>
      <c r="AD66" s="10">
        <v>0</v>
      </c>
      <c r="AE66" s="10">
        <v>0</v>
      </c>
      <c r="AF66" s="10">
        <v>0</v>
      </c>
      <c r="AG66" s="10">
        <v>0</v>
      </c>
    </row>
    <row r="67" spans="1:30" s="10" customFormat="1" ht="12" customHeight="1" thickBot="1">
      <c r="A67" s="33"/>
      <c r="B67" s="56"/>
      <c r="C67" s="51"/>
      <c r="D67" s="41"/>
      <c r="E67" s="41"/>
      <c r="F67" s="41"/>
      <c r="G67" s="41"/>
      <c r="H67" s="12"/>
      <c r="I67" s="12"/>
      <c r="J67" s="12"/>
      <c r="K67" s="41"/>
      <c r="L67" s="41"/>
      <c r="M67" s="41"/>
      <c r="N67" s="39"/>
      <c r="O67" s="12"/>
      <c r="P67" s="12"/>
      <c r="Q67" s="12"/>
      <c r="R67" s="41"/>
      <c r="S67" s="12"/>
      <c r="T67" s="12"/>
      <c r="U67" s="12"/>
      <c r="V67" s="41"/>
      <c r="W67" s="12"/>
      <c r="X67" s="41"/>
      <c r="Y67" s="12"/>
      <c r="Z67" s="12"/>
      <c r="AA67" s="12"/>
      <c r="AB67" s="12"/>
      <c r="AC67" s="34"/>
      <c r="AD67" s="14"/>
    </row>
    <row r="68" spans="1:30" s="10" customFormat="1" ht="12" customHeight="1">
      <c r="A68" s="26"/>
      <c r="B68" s="26"/>
      <c r="C68" s="26"/>
      <c r="D68" s="27"/>
      <c r="E68" s="27"/>
      <c r="F68" s="27"/>
      <c r="G68" s="27"/>
      <c r="K68" s="27"/>
      <c r="L68" s="27"/>
      <c r="M68" s="27"/>
      <c r="R68" s="27"/>
      <c r="V68" s="27"/>
      <c r="X68" s="27"/>
      <c r="AD68" s="14"/>
    </row>
  </sheetData>
  <mergeCells count="8">
    <mergeCell ref="O5:AB5"/>
    <mergeCell ref="AC5:AC7"/>
    <mergeCell ref="C6:C7"/>
    <mergeCell ref="A3:AC3"/>
    <mergeCell ref="A4:AC4"/>
    <mergeCell ref="A5:A7"/>
    <mergeCell ref="B5:B7"/>
    <mergeCell ref="C5:N5"/>
  </mergeCells>
  <printOptions horizontalCentered="1"/>
  <pageMargins left="0.3937007874015748" right="0.3937007874015748" top="1.56" bottom="0.3937007874015748" header="0" footer="0"/>
  <pageSetup fitToHeight="1" fitToWidth="1" horizontalDpi="300" verticalDpi="300" orientation="landscape" pageOrder="overThenDown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pcampos</cp:lastModifiedBy>
  <cp:lastPrinted>2004-01-07T16:41:46Z</cp:lastPrinted>
  <dcterms:created xsi:type="dcterms:W3CDTF">2004-09-10T13:51:10Z</dcterms:created>
  <dcterms:modified xsi:type="dcterms:W3CDTF">2004-04-16T17:52:24Z</dcterms:modified>
  <cp:category/>
  <cp:version/>
  <cp:contentType/>
  <cp:contentStatus/>
</cp:coreProperties>
</file>