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75" windowWidth="6060" windowHeight="5805" activeTab="1"/>
  </bookViews>
  <sheets>
    <sheet name="1" sheetId="1" r:id="rId1"/>
    <sheet name="2" sheetId="2" r:id="rId2"/>
    <sheet name="3" sheetId="3" r:id="rId3"/>
  </sheets>
  <definedNames>
    <definedName name="_xlnm.Print_Area" localSheetId="2">'3'!$A$1:$D$45</definedName>
  </definedNames>
  <calcPr fullCalcOnLoad="1"/>
</workbook>
</file>

<file path=xl/sharedStrings.xml><?xml version="1.0" encoding="utf-8"?>
<sst xmlns="http://schemas.openxmlformats.org/spreadsheetml/2006/main" count="173" uniqueCount="120">
  <si>
    <t>Abuso sexual a menor</t>
  </si>
  <si>
    <t>Agresión</t>
  </si>
  <si>
    <t>Amenazas</t>
  </si>
  <si>
    <t>Contravención</t>
  </si>
  <si>
    <t>Daños</t>
  </si>
  <si>
    <t>Desaparición de persona</t>
  </si>
  <si>
    <t>Estafa</t>
  </si>
  <si>
    <t>Falsificacíón de documento</t>
  </si>
  <si>
    <t>Falsificación de señas y marcas</t>
  </si>
  <si>
    <t>Homicidio</t>
  </si>
  <si>
    <t>Hurto</t>
  </si>
  <si>
    <t>Incendio</t>
  </si>
  <si>
    <t>Infracción Ley de Armas</t>
  </si>
  <si>
    <t>Infracción Ley de Tránsito</t>
  </si>
  <si>
    <t>Lesiones</t>
  </si>
  <si>
    <t>Lesiones con arma blanca</t>
  </si>
  <si>
    <t>Lesiones culposas</t>
  </si>
  <si>
    <t>Privación de libertad</t>
  </si>
  <si>
    <t>Receptación</t>
  </si>
  <si>
    <t>Relaciones sexuales con menor</t>
  </si>
  <si>
    <t>Resistencia a la autoridad</t>
  </si>
  <si>
    <t>Robo con fuerza sobre las cosas</t>
  </si>
  <si>
    <t>Robo con violencia sobre las personas</t>
  </si>
  <si>
    <t>Robo con violencia sobre personas</t>
  </si>
  <si>
    <t>Robo de medio de transporte-automóvil</t>
  </si>
  <si>
    <t>Sustracción de menor</t>
  </si>
  <si>
    <t>Tenencia de droga</t>
  </si>
  <si>
    <t>Tentativa de aborto</t>
  </si>
  <si>
    <t>Tentativa de homicidio</t>
  </si>
  <si>
    <t>Tentativa de hurto</t>
  </si>
  <si>
    <t>Tentativa de suicidio</t>
  </si>
  <si>
    <t>Uso de documento falso</t>
  </si>
  <si>
    <t>Venta de droga</t>
  </si>
  <si>
    <t>Violación</t>
  </si>
  <si>
    <t>Violación de domicilio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</si>
  <si>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</si>
  <si>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</si>
  <si>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</si>
  <si>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</si>
  <si>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</si>
  <si>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</si>
  <si>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</si>
  <si>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</si>
  <si>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</si>
  <si>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</si>
  <si>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</si>
  <si>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Total</t>
  </si>
  <si>
    <t>M  e  s</t>
  </si>
  <si>
    <t>Acosta</t>
  </si>
  <si>
    <t>Alajuelita</t>
  </si>
  <si>
    <t>Aserrí</t>
  </si>
  <si>
    <t>Coronado</t>
  </si>
  <si>
    <t>Curridabat</t>
  </si>
  <si>
    <t>Desamparados</t>
  </si>
  <si>
    <t>Escazú</t>
  </si>
  <si>
    <t>Goicoechea</t>
  </si>
  <si>
    <t>Heredia</t>
  </si>
  <si>
    <t>La Unión</t>
  </si>
  <si>
    <t>León Cortés</t>
  </si>
  <si>
    <t>Montes de Oca</t>
  </si>
  <si>
    <t>Moravia</t>
  </si>
  <si>
    <t>Pérez Zeledón</t>
  </si>
  <si>
    <t>Puntarenas</t>
  </si>
  <si>
    <t>Santa Ana</t>
  </si>
  <si>
    <t>Tibás</t>
  </si>
  <si>
    <t>Otros cantones del país</t>
  </si>
  <si>
    <t>Curri</t>
  </si>
  <si>
    <t>Delitos y otros</t>
  </si>
  <si>
    <t>Desapariciones</t>
  </si>
  <si>
    <t>Cantón Central</t>
  </si>
  <si>
    <t>Tipo de Caso</t>
  </si>
  <si>
    <t>Carmen</t>
  </si>
  <si>
    <t>Merced</t>
  </si>
  <si>
    <t>Hospital</t>
  </si>
  <si>
    <t>Catedral</t>
  </si>
  <si>
    <t>Zapote</t>
  </si>
  <si>
    <t>Sn Fco</t>
  </si>
  <si>
    <t>Uruca</t>
  </si>
  <si>
    <t>Mta Rda</t>
  </si>
  <si>
    <t>Pavas</t>
  </si>
  <si>
    <t>Hatillo</t>
  </si>
  <si>
    <t>Sn Seb</t>
  </si>
  <si>
    <t>Desamp</t>
  </si>
  <si>
    <t>Goico</t>
  </si>
  <si>
    <t>Sta Ana</t>
  </si>
  <si>
    <t>M.Oca</t>
  </si>
  <si>
    <t>LCortés</t>
  </si>
  <si>
    <t>Tent. robo con fuerza sobre cosas</t>
  </si>
  <si>
    <t>Tent. robo con violencia s/personas</t>
  </si>
  <si>
    <t>Cantón y Distrito</t>
  </si>
  <si>
    <t xml:space="preserve">   Distrito Carmen</t>
  </si>
  <si>
    <t xml:space="preserve">   Distrito Merced</t>
  </si>
  <si>
    <t xml:space="preserve">   Distrito Hospital</t>
  </si>
  <si>
    <t xml:space="preserve">   Distrito Catedral</t>
  </si>
  <si>
    <t xml:space="preserve">   Distrito Zapote</t>
  </si>
  <si>
    <t xml:space="preserve">   Dsitrito San Fco. de Dos Ríos</t>
  </si>
  <si>
    <t xml:space="preserve">   Distrito Uruca</t>
  </si>
  <si>
    <t xml:space="preserve">   Distrito Mata Redonda</t>
  </si>
  <si>
    <t xml:space="preserve">   Distrito Pavas</t>
  </si>
  <si>
    <t xml:space="preserve">   Distrito Hatillo</t>
  </si>
  <si>
    <t xml:space="preserve">   Distrito San Sebastián</t>
  </si>
  <si>
    <t>Casos Entrados en la Sección Penal Juvenil según Tipo de Caso, Cantón y Distrito</t>
  </si>
  <si>
    <t>donde ocurrio el caso, durante el año 2002</t>
  </si>
  <si>
    <t>Casos entrados en la Sección Penal Juvenil, según Tipo de Caso,</t>
  </si>
  <si>
    <t>Cantón y Distrito donde ocurrió el hecho, durante el año 2002</t>
  </si>
  <si>
    <t>Set</t>
  </si>
  <si>
    <t>Tentativa de robo violencia sobre personas</t>
  </si>
  <si>
    <t>Tentativa de robo fuerza sobre cosas</t>
  </si>
  <si>
    <t>Casos Entrados en la Sección Penal Juvenil según Tipo de Caso y Mes, durante el año 2002</t>
  </si>
  <si>
    <t>Otros Cantones del País</t>
  </si>
  <si>
    <t>Otros Cantones de San José</t>
  </si>
  <si>
    <t>Cantón Central (Distritos)</t>
  </si>
  <si>
    <t>Robo medio de transporte-automóvil</t>
  </si>
  <si>
    <t>Pérez Z.</t>
  </si>
  <si>
    <t>Atípico</t>
  </si>
  <si>
    <t>Tenencia de marihuana</t>
  </si>
  <si>
    <t>Venta de marihuana</t>
  </si>
  <si>
    <t>Cuadro N° 31</t>
  </si>
  <si>
    <t>Cuadro N° 32</t>
  </si>
  <si>
    <t>Cuadro N° 33</t>
  </si>
</sst>
</file>

<file path=xl/styles.xml><?xml version="1.0" encoding="utf-8"?>
<styleSheet xmlns="http://schemas.openxmlformats.org/spreadsheetml/2006/main">
  <numFmts count="2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</numFmts>
  <fonts count="9">
    <font>
      <sz val="10"/>
      <name val="Arial"/>
      <family val="0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b/>
      <u val="double"/>
      <sz val="10"/>
      <name val="@Batang"/>
      <family val="1"/>
    </font>
    <font>
      <b/>
      <sz val="11"/>
      <name val="@Batang"/>
      <family val="1"/>
    </font>
    <font>
      <sz val="11"/>
      <name val="@Batang"/>
      <family val="1"/>
    </font>
    <font>
      <b/>
      <u val="double"/>
      <sz val="11"/>
      <name val="@Batang"/>
      <family val="1"/>
    </font>
    <font>
      <b/>
      <u val="single"/>
      <sz val="11"/>
      <name val="@Batang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8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2" sqref="A2"/>
    </sheetView>
  </sheetViews>
  <sheetFormatPr defaultColWidth="11.421875" defaultRowHeight="12.75"/>
  <cols>
    <col min="1" max="1" width="39.140625" style="1" customWidth="1"/>
    <col min="2" max="2" width="9.7109375" style="1" customWidth="1"/>
    <col min="3" max="3" width="7.57421875" style="1" customWidth="1"/>
    <col min="4" max="15" width="5.7109375" style="1" customWidth="1"/>
    <col min="16" max="16384" width="11.421875" style="1" customWidth="1"/>
  </cols>
  <sheetData>
    <row r="1" spans="1:14" ht="17.25" customHeight="1">
      <c r="A1" s="2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 customHeight="1">
      <c r="A3" s="60" t="s">
        <v>108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5" ht="13.5" thickBot="1"/>
    <row r="6" spans="1:14" ht="22.5" customHeight="1" thickBot="1">
      <c r="A6" s="63" t="s">
        <v>70</v>
      </c>
      <c r="B6" s="61" t="s">
        <v>46</v>
      </c>
      <c r="C6" s="65" t="s">
        <v>47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22.5" customHeight="1" thickBot="1">
      <c r="A7" s="64"/>
      <c r="B7" s="62"/>
      <c r="C7" s="42" t="s">
        <v>35</v>
      </c>
      <c r="D7" s="43" t="s">
        <v>36</v>
      </c>
      <c r="E7" s="43" t="s">
        <v>37</v>
      </c>
      <c r="F7" s="43" t="s">
        <v>38</v>
      </c>
      <c r="G7" s="43" t="s">
        <v>39</v>
      </c>
      <c r="H7" s="43" t="s">
        <v>40</v>
      </c>
      <c r="I7" s="43" t="s">
        <v>41</v>
      </c>
      <c r="J7" s="43" t="s">
        <v>42</v>
      </c>
      <c r="K7" s="43" t="s">
        <v>105</v>
      </c>
      <c r="L7" s="43" t="s">
        <v>43</v>
      </c>
      <c r="M7" s="43" t="s">
        <v>44</v>
      </c>
      <c r="N7" s="43" t="s">
        <v>45</v>
      </c>
    </row>
    <row r="8" spans="2:14" ht="12.75">
      <c r="B8" s="3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6" t="s">
        <v>46</v>
      </c>
      <c r="B9" s="39">
        <f>SUM(C9:N9)</f>
        <v>612</v>
      </c>
      <c r="C9" s="4">
        <f>SUM(C11:C49)</f>
        <v>47</v>
      </c>
      <c r="D9" s="4">
        <f>SUM(D11:D49)</f>
        <v>38</v>
      </c>
      <c r="E9" s="4">
        <f aca="true" t="shared" si="0" ref="E9:N9">SUM(E11:E49)</f>
        <v>40</v>
      </c>
      <c r="F9" s="4">
        <f t="shared" si="0"/>
        <v>53</v>
      </c>
      <c r="G9" s="4">
        <f t="shared" si="0"/>
        <v>51</v>
      </c>
      <c r="H9" s="4">
        <f t="shared" si="0"/>
        <v>37</v>
      </c>
      <c r="I9" s="4">
        <f t="shared" si="0"/>
        <v>62</v>
      </c>
      <c r="J9" s="4">
        <f t="shared" si="0"/>
        <v>49</v>
      </c>
      <c r="K9" s="4">
        <f t="shared" si="0"/>
        <v>58</v>
      </c>
      <c r="L9" s="4">
        <f t="shared" si="0"/>
        <v>64</v>
      </c>
      <c r="M9" s="4">
        <f t="shared" si="0"/>
        <v>59</v>
      </c>
      <c r="N9" s="4">
        <f t="shared" si="0"/>
        <v>54</v>
      </c>
    </row>
    <row r="10" spans="1:14" ht="12.75">
      <c r="A10" s="6"/>
      <c r="B10" s="3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1" t="s">
        <v>0</v>
      </c>
      <c r="B11" s="40">
        <f>+SUM(C11:N11)</f>
        <v>14</v>
      </c>
      <c r="C11" s="3">
        <v>0</v>
      </c>
      <c r="D11" s="3">
        <v>2</v>
      </c>
      <c r="E11" s="3">
        <v>0</v>
      </c>
      <c r="F11" s="3">
        <v>2</v>
      </c>
      <c r="G11" s="3">
        <v>2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3</v>
      </c>
    </row>
    <row r="12" spans="1:14" ht="13.5" customHeight="1">
      <c r="A12" s="1" t="s">
        <v>1</v>
      </c>
      <c r="B12" s="40">
        <f aca="true" t="shared" si="1" ref="B12:B47">+SUM(C12:N12)</f>
        <v>26</v>
      </c>
      <c r="C12" s="3">
        <v>1</v>
      </c>
      <c r="D12" s="3">
        <v>2</v>
      </c>
      <c r="E12" s="3">
        <v>1</v>
      </c>
      <c r="F12" s="3">
        <v>2</v>
      </c>
      <c r="G12" s="3">
        <v>1</v>
      </c>
      <c r="H12" s="3">
        <v>3</v>
      </c>
      <c r="I12" s="3">
        <v>1</v>
      </c>
      <c r="J12" s="3">
        <v>3</v>
      </c>
      <c r="K12" s="3">
        <v>4</v>
      </c>
      <c r="L12" s="3">
        <v>1</v>
      </c>
      <c r="M12" s="3">
        <v>1</v>
      </c>
      <c r="N12" s="3">
        <v>6</v>
      </c>
    </row>
    <row r="13" spans="1:14" ht="13.5" customHeight="1">
      <c r="A13" s="1" t="s">
        <v>2</v>
      </c>
      <c r="B13" s="40">
        <f t="shared" si="1"/>
        <v>11</v>
      </c>
      <c r="C13" s="3">
        <v>0</v>
      </c>
      <c r="D13" s="3">
        <v>1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2</v>
      </c>
      <c r="K13" s="3">
        <v>3</v>
      </c>
      <c r="L13" s="3">
        <v>2</v>
      </c>
      <c r="M13" s="3">
        <v>0</v>
      </c>
      <c r="N13" s="3">
        <v>1</v>
      </c>
    </row>
    <row r="14" spans="1:14" ht="13.5" customHeight="1">
      <c r="A14" s="1" t="s">
        <v>4</v>
      </c>
      <c r="B14" s="40">
        <f t="shared" si="1"/>
        <v>19</v>
      </c>
      <c r="C14" s="3">
        <v>3</v>
      </c>
      <c r="D14" s="3">
        <v>2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4</v>
      </c>
      <c r="L14" s="3">
        <v>3</v>
      </c>
      <c r="M14" s="3">
        <v>2</v>
      </c>
      <c r="N14" s="3">
        <v>2</v>
      </c>
    </row>
    <row r="15" spans="1:14" ht="13.5" customHeight="1">
      <c r="A15" s="1" t="s">
        <v>5</v>
      </c>
      <c r="B15" s="40">
        <f t="shared" si="1"/>
        <v>316</v>
      </c>
      <c r="C15" s="3">
        <v>19</v>
      </c>
      <c r="D15" s="3">
        <v>18</v>
      </c>
      <c r="E15" s="3">
        <v>20</v>
      </c>
      <c r="F15" s="3">
        <v>23</v>
      </c>
      <c r="G15" s="3">
        <v>37</v>
      </c>
      <c r="H15" s="3">
        <v>21</v>
      </c>
      <c r="I15" s="3">
        <v>40</v>
      </c>
      <c r="J15" s="3">
        <v>17</v>
      </c>
      <c r="K15" s="3">
        <v>19</v>
      </c>
      <c r="L15" s="3">
        <v>36</v>
      </c>
      <c r="M15" s="3">
        <v>37</v>
      </c>
      <c r="N15" s="3">
        <v>29</v>
      </c>
    </row>
    <row r="16" spans="1:14" ht="13.5" customHeight="1">
      <c r="A16" s="1" t="s">
        <v>6</v>
      </c>
      <c r="B16" s="40">
        <f t="shared" si="1"/>
        <v>2</v>
      </c>
      <c r="C16" s="3">
        <v>0</v>
      </c>
      <c r="D16" s="3">
        <v>1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ht="13.5" customHeight="1">
      <c r="A17" s="1" t="s">
        <v>7</v>
      </c>
      <c r="B17" s="40">
        <f t="shared" si="1"/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</row>
    <row r="18" spans="1:14" ht="13.5" customHeight="1">
      <c r="A18" s="1" t="s">
        <v>8</v>
      </c>
      <c r="B18" s="40">
        <f t="shared" si="1"/>
        <v>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1</v>
      </c>
      <c r="M18" s="3">
        <v>0</v>
      </c>
      <c r="N18" s="3">
        <v>1</v>
      </c>
    </row>
    <row r="19" spans="1:14" ht="13.5" customHeight="1">
      <c r="A19" s="1" t="s">
        <v>9</v>
      </c>
      <c r="B19" s="40">
        <f t="shared" si="1"/>
        <v>4</v>
      </c>
      <c r="C19" s="3">
        <v>0</v>
      </c>
      <c r="D19" s="3">
        <v>1</v>
      </c>
      <c r="E19" s="3">
        <v>1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</row>
    <row r="20" spans="1:14" ht="13.5" customHeight="1">
      <c r="A20" s="1" t="s">
        <v>10</v>
      </c>
      <c r="B20" s="40">
        <f t="shared" si="1"/>
        <v>25</v>
      </c>
      <c r="C20" s="3">
        <v>4</v>
      </c>
      <c r="D20" s="3">
        <v>1</v>
      </c>
      <c r="E20" s="3">
        <v>1</v>
      </c>
      <c r="F20" s="3">
        <v>4</v>
      </c>
      <c r="G20" s="3">
        <v>1</v>
      </c>
      <c r="H20" s="3">
        <v>0</v>
      </c>
      <c r="I20" s="3">
        <v>2</v>
      </c>
      <c r="J20" s="3">
        <v>3</v>
      </c>
      <c r="K20" s="3">
        <v>4</v>
      </c>
      <c r="L20" s="3">
        <v>0</v>
      </c>
      <c r="M20" s="3">
        <v>3</v>
      </c>
      <c r="N20" s="3">
        <v>2</v>
      </c>
    </row>
    <row r="21" spans="1:14" ht="13.5" customHeight="1">
      <c r="A21" s="1" t="s">
        <v>11</v>
      </c>
      <c r="B21" s="40">
        <f t="shared" si="1"/>
        <v>1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3.5" customHeight="1">
      <c r="A22" s="1" t="s">
        <v>12</v>
      </c>
      <c r="B22" s="40">
        <f t="shared" si="1"/>
        <v>2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</row>
    <row r="23" spans="1:14" ht="13.5" customHeight="1">
      <c r="A23" s="1" t="s">
        <v>13</v>
      </c>
      <c r="B23" s="40">
        <f t="shared" si="1"/>
        <v>3</v>
      </c>
      <c r="C23" s="3">
        <v>0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</row>
    <row r="24" spans="1:14" ht="13.5" customHeight="1">
      <c r="A24" s="1" t="s">
        <v>14</v>
      </c>
      <c r="B24" s="40">
        <f t="shared" si="1"/>
        <v>14</v>
      </c>
      <c r="C24" s="3">
        <v>2</v>
      </c>
      <c r="D24" s="3">
        <v>1</v>
      </c>
      <c r="E24" s="3">
        <v>1</v>
      </c>
      <c r="F24" s="3">
        <v>1</v>
      </c>
      <c r="G24" s="3">
        <v>0</v>
      </c>
      <c r="H24" s="3">
        <v>1</v>
      </c>
      <c r="I24" s="3">
        <v>1</v>
      </c>
      <c r="J24" s="3">
        <v>3</v>
      </c>
      <c r="K24" s="3">
        <v>3</v>
      </c>
      <c r="L24" s="3">
        <v>0</v>
      </c>
      <c r="M24" s="3">
        <v>0</v>
      </c>
      <c r="N24" s="3">
        <v>1</v>
      </c>
    </row>
    <row r="25" spans="1:14" ht="13.5" customHeight="1">
      <c r="A25" s="1" t="s">
        <v>15</v>
      </c>
      <c r="B25" s="40">
        <f t="shared" si="1"/>
        <v>1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ht="13.5" customHeight="1">
      <c r="A26" s="1" t="s">
        <v>16</v>
      </c>
      <c r="B26" s="40">
        <f t="shared" si="1"/>
        <v>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t="13.5" customHeight="1">
      <c r="A27" s="1" t="s">
        <v>17</v>
      </c>
      <c r="B27" s="40">
        <f t="shared" si="1"/>
        <v>2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</row>
    <row r="28" spans="1:14" ht="13.5" customHeight="1">
      <c r="A28" s="1" t="s">
        <v>18</v>
      </c>
      <c r="B28" s="40">
        <f t="shared" si="1"/>
        <v>3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</row>
    <row r="29" spans="1:14" ht="13.5" customHeight="1">
      <c r="A29" s="1" t="s">
        <v>19</v>
      </c>
      <c r="B29" s="40">
        <f t="shared" si="1"/>
        <v>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2</v>
      </c>
      <c r="M29" s="3">
        <v>0</v>
      </c>
      <c r="N29" s="3">
        <v>1</v>
      </c>
    </row>
    <row r="30" spans="1:14" ht="13.5" customHeight="1">
      <c r="A30" s="1" t="s">
        <v>20</v>
      </c>
      <c r="B30" s="40">
        <f t="shared" si="1"/>
        <v>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1</v>
      </c>
      <c r="M30" s="3">
        <v>1</v>
      </c>
      <c r="N30" s="3">
        <v>0</v>
      </c>
    </row>
    <row r="31" spans="1:14" ht="13.5" customHeight="1">
      <c r="A31" s="1" t="s">
        <v>21</v>
      </c>
      <c r="B31" s="40">
        <f t="shared" si="1"/>
        <v>21</v>
      </c>
      <c r="C31" s="3">
        <v>9</v>
      </c>
      <c r="D31" s="3">
        <v>4</v>
      </c>
      <c r="E31" s="3">
        <v>0</v>
      </c>
      <c r="F31" s="3">
        <v>4</v>
      </c>
      <c r="G31" s="3">
        <v>2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</row>
    <row r="32" spans="1:14" ht="13.5" customHeight="1">
      <c r="A32" s="1" t="s">
        <v>22</v>
      </c>
      <c r="B32" s="40">
        <f t="shared" si="1"/>
        <v>42</v>
      </c>
      <c r="C32" s="3">
        <v>0</v>
      </c>
      <c r="D32" s="3">
        <v>1</v>
      </c>
      <c r="E32" s="3">
        <v>3</v>
      </c>
      <c r="F32" s="3">
        <v>3</v>
      </c>
      <c r="G32" s="3">
        <v>3</v>
      </c>
      <c r="H32" s="3">
        <v>2</v>
      </c>
      <c r="I32" s="3">
        <v>8</v>
      </c>
      <c r="J32" s="3">
        <v>2</v>
      </c>
      <c r="K32" s="3">
        <v>3</v>
      </c>
      <c r="L32" s="3">
        <v>7</v>
      </c>
      <c r="M32" s="3">
        <v>8</v>
      </c>
      <c r="N32" s="3">
        <v>2</v>
      </c>
    </row>
    <row r="33" spans="1:14" ht="13.5" customHeight="1">
      <c r="A33" s="1" t="s">
        <v>24</v>
      </c>
      <c r="B33" s="40">
        <f t="shared" si="1"/>
        <v>6</v>
      </c>
      <c r="C33" s="3">
        <v>1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2</v>
      </c>
      <c r="N33" s="3">
        <v>1</v>
      </c>
    </row>
    <row r="34" spans="1:14" ht="13.5" customHeight="1">
      <c r="A34" s="1" t="s">
        <v>25</v>
      </c>
      <c r="B34" s="40">
        <f t="shared" si="1"/>
        <v>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</row>
    <row r="35" spans="1:14" ht="13.5" customHeight="1">
      <c r="A35" s="1" t="s">
        <v>26</v>
      </c>
      <c r="B35" s="40">
        <f t="shared" si="1"/>
        <v>1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3.5" customHeight="1">
      <c r="A36" s="1" t="s">
        <v>115</v>
      </c>
      <c r="B36" s="40">
        <f>+SUM(C36:N36)</f>
        <v>2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13.5" customHeight="1">
      <c r="A37" s="1" t="s">
        <v>27</v>
      </c>
      <c r="B37" s="40">
        <f t="shared" si="1"/>
        <v>2</v>
      </c>
      <c r="C37" s="3">
        <v>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3.5" customHeight="1">
      <c r="A38" s="1" t="s">
        <v>28</v>
      </c>
      <c r="B38" s="40">
        <f t="shared" si="1"/>
        <v>9</v>
      </c>
      <c r="C38" s="3">
        <v>1</v>
      </c>
      <c r="D38" s="3">
        <v>1</v>
      </c>
      <c r="E38" s="3">
        <v>0</v>
      </c>
      <c r="F38" s="3">
        <v>2</v>
      </c>
      <c r="G38" s="3">
        <v>0</v>
      </c>
      <c r="H38" s="3">
        <v>0</v>
      </c>
      <c r="I38" s="3">
        <v>1</v>
      </c>
      <c r="J38" s="3">
        <v>3</v>
      </c>
      <c r="K38" s="3">
        <v>0</v>
      </c>
      <c r="L38" s="3">
        <v>0</v>
      </c>
      <c r="M38" s="3">
        <v>0</v>
      </c>
      <c r="N38" s="3">
        <v>1</v>
      </c>
    </row>
    <row r="39" spans="1:14" ht="13.5" customHeight="1">
      <c r="A39" s="1" t="s">
        <v>29</v>
      </c>
      <c r="B39" s="40">
        <f t="shared" si="1"/>
        <v>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1</v>
      </c>
      <c r="L39" s="3">
        <v>0</v>
      </c>
      <c r="M39" s="3">
        <v>0</v>
      </c>
      <c r="N39" s="3">
        <v>0</v>
      </c>
    </row>
    <row r="40" spans="1:14" ht="13.5" customHeight="1">
      <c r="A40" s="1" t="s">
        <v>107</v>
      </c>
      <c r="B40" s="40">
        <f t="shared" si="1"/>
        <v>6</v>
      </c>
      <c r="C40" s="3">
        <v>0</v>
      </c>
      <c r="D40" s="3">
        <v>0</v>
      </c>
      <c r="E40" s="3">
        <v>3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</row>
    <row r="41" spans="1:14" ht="13.5" customHeight="1">
      <c r="A41" s="1" t="s">
        <v>106</v>
      </c>
      <c r="B41" s="40">
        <f t="shared" si="1"/>
        <v>6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1</v>
      </c>
      <c r="J41" s="3">
        <v>2</v>
      </c>
      <c r="K41" s="3">
        <v>2</v>
      </c>
      <c r="L41" s="3">
        <v>0</v>
      </c>
      <c r="M41" s="3">
        <v>0</v>
      </c>
      <c r="N41" s="3">
        <v>0</v>
      </c>
    </row>
    <row r="42" spans="1:14" ht="13.5" customHeight="1">
      <c r="A42" s="1" t="s">
        <v>30</v>
      </c>
      <c r="B42" s="40">
        <f t="shared" si="1"/>
        <v>4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</row>
    <row r="43" spans="1:14" ht="13.5" customHeight="1">
      <c r="A43" s="1" t="s">
        <v>31</v>
      </c>
      <c r="B43" s="40">
        <f t="shared" si="1"/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</row>
    <row r="44" spans="1:14" ht="13.5" customHeight="1">
      <c r="A44" s="1" t="s">
        <v>32</v>
      </c>
      <c r="B44" s="40">
        <f t="shared" si="1"/>
        <v>1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</row>
    <row r="45" spans="1:14" ht="13.5" customHeight="1">
      <c r="A45" s="1" t="s">
        <v>116</v>
      </c>
      <c r="B45" s="40">
        <f>+SUM(C45:N45)</f>
        <v>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  <c r="L45" s="3">
        <v>0</v>
      </c>
      <c r="M45" s="3">
        <v>0</v>
      </c>
      <c r="N45" s="3">
        <v>0</v>
      </c>
    </row>
    <row r="46" spans="1:14" ht="13.5" customHeight="1">
      <c r="A46" s="1" t="s">
        <v>33</v>
      </c>
      <c r="B46" s="40">
        <f t="shared" si="1"/>
        <v>15</v>
      </c>
      <c r="C46" s="3">
        <v>1</v>
      </c>
      <c r="D46" s="3">
        <v>1</v>
      </c>
      <c r="E46" s="3">
        <v>1</v>
      </c>
      <c r="F46" s="3">
        <v>0</v>
      </c>
      <c r="G46" s="3">
        <v>0</v>
      </c>
      <c r="H46" s="3">
        <v>0</v>
      </c>
      <c r="I46" s="3">
        <v>1</v>
      </c>
      <c r="J46" s="3">
        <v>2</v>
      </c>
      <c r="K46" s="3">
        <v>3</v>
      </c>
      <c r="L46" s="3">
        <v>4</v>
      </c>
      <c r="M46" s="3">
        <v>1</v>
      </c>
      <c r="N46" s="3">
        <v>1</v>
      </c>
    </row>
    <row r="47" spans="1:14" ht="13.5" customHeight="1">
      <c r="A47" s="1" t="s">
        <v>34</v>
      </c>
      <c r="B47" s="40">
        <f t="shared" si="1"/>
        <v>4</v>
      </c>
      <c r="C47" s="3">
        <v>0</v>
      </c>
      <c r="D47" s="3">
        <v>0</v>
      </c>
      <c r="E47" s="3">
        <v>2</v>
      </c>
      <c r="F47" s="3">
        <v>0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3.5" customHeight="1">
      <c r="A48" s="1" t="s">
        <v>3</v>
      </c>
      <c r="B48" s="40">
        <f>+SUM(C48:N48)</f>
        <v>10</v>
      </c>
      <c r="C48" s="3">
        <v>1</v>
      </c>
      <c r="D48" s="3">
        <v>1</v>
      </c>
      <c r="E48" s="3">
        <v>1</v>
      </c>
      <c r="F48" s="3">
        <v>0</v>
      </c>
      <c r="G48" s="3">
        <v>0</v>
      </c>
      <c r="H48" s="3">
        <v>1</v>
      </c>
      <c r="I48" s="3">
        <v>0</v>
      </c>
      <c r="J48" s="3">
        <v>2</v>
      </c>
      <c r="K48" s="3">
        <v>2</v>
      </c>
      <c r="L48" s="3">
        <v>1</v>
      </c>
      <c r="M48" s="3">
        <v>1</v>
      </c>
      <c r="N48" s="3">
        <v>0</v>
      </c>
    </row>
    <row r="49" spans="1:14" ht="13.5" customHeight="1" thickBot="1">
      <c r="A49" s="5" t="s">
        <v>114</v>
      </c>
      <c r="B49" s="41">
        <f>+SUM(C49:N49)</f>
        <v>21</v>
      </c>
      <c r="C49" s="9">
        <v>0</v>
      </c>
      <c r="D49" s="9">
        <v>0</v>
      </c>
      <c r="E49" s="9">
        <v>1</v>
      </c>
      <c r="F49" s="9">
        <v>4</v>
      </c>
      <c r="G49" s="9">
        <v>2</v>
      </c>
      <c r="H49" s="9">
        <v>3</v>
      </c>
      <c r="I49" s="9">
        <v>1</v>
      </c>
      <c r="J49" s="9">
        <v>2</v>
      </c>
      <c r="K49" s="9">
        <v>2</v>
      </c>
      <c r="L49" s="9">
        <v>3</v>
      </c>
      <c r="M49" s="9">
        <v>2</v>
      </c>
      <c r="N49" s="9">
        <v>1</v>
      </c>
    </row>
  </sheetData>
  <mergeCells count="4">
    <mergeCell ref="A3:N3"/>
    <mergeCell ref="B6:B7"/>
    <mergeCell ref="A6:A7"/>
    <mergeCell ref="C6:N6"/>
  </mergeCells>
  <printOptions horizontalCentered="1"/>
  <pageMargins left="0.16" right="0.08" top="1.79" bottom="1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5.421875" style="1" customWidth="1"/>
    <col min="2" max="2" width="7.140625" style="1" customWidth="1"/>
    <col min="3" max="3" width="5.7109375" style="1" customWidth="1"/>
    <col min="4" max="4" width="4.8515625" style="1" customWidth="1"/>
    <col min="5" max="5" width="5.28125" style="1" customWidth="1"/>
    <col min="6" max="6" width="5.57421875" style="1" customWidth="1"/>
    <col min="7" max="7" width="6.00390625" style="1" customWidth="1"/>
    <col min="8" max="10" width="4.57421875" style="1" customWidth="1"/>
    <col min="11" max="11" width="4.421875" style="1" customWidth="1"/>
    <col min="12" max="12" width="4.57421875" style="1" customWidth="1"/>
    <col min="13" max="13" width="4.7109375" style="1" customWidth="1"/>
    <col min="14" max="14" width="3.57421875" style="1" customWidth="1"/>
    <col min="15" max="15" width="5.57421875" style="1" customWidth="1"/>
    <col min="16" max="16" width="4.7109375" style="1" customWidth="1"/>
    <col min="17" max="17" width="3.8515625" style="1" customWidth="1"/>
    <col min="18" max="19" width="4.28125" style="1" customWidth="1"/>
    <col min="20" max="20" width="6.00390625" style="1" customWidth="1"/>
    <col min="21" max="21" width="6.421875" style="1" customWidth="1"/>
    <col min="22" max="22" width="4.7109375" style="1" customWidth="1"/>
    <col min="23" max="24" width="5.7109375" style="1" customWidth="1"/>
    <col min="25" max="25" width="4.421875" style="1" customWidth="1"/>
    <col min="26" max="26" width="6.421875" style="1" customWidth="1"/>
    <col min="27" max="27" width="5.7109375" style="1" customWidth="1"/>
    <col min="28" max="28" width="6.28125" style="1" customWidth="1"/>
    <col min="29" max="29" width="5.8515625" style="1" customWidth="1"/>
    <col min="30" max="30" width="8.00390625" style="1" customWidth="1"/>
    <col min="31" max="31" width="11.421875" style="10" customWidth="1"/>
    <col min="32" max="16384" width="11.421875" style="1" customWidth="1"/>
  </cols>
  <sheetData>
    <row r="1" ht="21.75" customHeight="1">
      <c r="A1" s="2" t="s">
        <v>118</v>
      </c>
    </row>
    <row r="2" ht="21.75" customHeight="1">
      <c r="A2" s="2"/>
    </row>
    <row r="3" spans="1:31" s="2" customFormat="1" ht="17.25" customHeight="1">
      <c r="A3" s="60" t="s">
        <v>103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11"/>
    </row>
    <row r="4" spans="1:31" s="2" customFormat="1" ht="17.25" customHeight="1">
      <c r="A4" s="60" t="s">
        <v>104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11"/>
    </row>
    <row r="5" spans="1:31" s="2" customFormat="1" ht="18.7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1"/>
    </row>
    <row r="6" spans="1:31" s="2" customFormat="1" ht="28.5" customHeight="1" thickBot="1">
      <c r="A6" s="63" t="s">
        <v>70</v>
      </c>
      <c r="B6" s="61" t="s">
        <v>46</v>
      </c>
      <c r="C6" s="65" t="s">
        <v>111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6" t="s">
        <v>110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7"/>
      <c r="AB6" s="68" t="s">
        <v>109</v>
      </c>
      <c r="AC6" s="69"/>
      <c r="AD6" s="69"/>
      <c r="AE6" s="11"/>
    </row>
    <row r="7" spans="1:31" s="2" customFormat="1" ht="35.25" customHeight="1" thickBot="1">
      <c r="A7" s="64"/>
      <c r="B7" s="62"/>
      <c r="C7" s="47" t="s">
        <v>71</v>
      </c>
      <c r="D7" s="47" t="s">
        <v>72</v>
      </c>
      <c r="E7" s="47" t="s">
        <v>73</v>
      </c>
      <c r="F7" s="47" t="s">
        <v>74</v>
      </c>
      <c r="G7" s="47" t="s">
        <v>75</v>
      </c>
      <c r="H7" s="47" t="s">
        <v>76</v>
      </c>
      <c r="I7" s="47" t="s">
        <v>77</v>
      </c>
      <c r="J7" s="47" t="s">
        <v>78</v>
      </c>
      <c r="K7" s="47" t="s">
        <v>79</v>
      </c>
      <c r="L7" s="47" t="s">
        <v>80</v>
      </c>
      <c r="M7" s="47" t="s">
        <v>81</v>
      </c>
      <c r="N7" s="48" t="s">
        <v>54</v>
      </c>
      <c r="O7" s="49" t="s">
        <v>82</v>
      </c>
      <c r="P7" s="47" t="s">
        <v>50</v>
      </c>
      <c r="Q7" s="47" t="s">
        <v>83</v>
      </c>
      <c r="R7" s="47" t="s">
        <v>84</v>
      </c>
      <c r="S7" s="47" t="s">
        <v>49</v>
      </c>
      <c r="T7" s="47" t="s">
        <v>51</v>
      </c>
      <c r="U7" s="47" t="s">
        <v>48</v>
      </c>
      <c r="V7" s="47" t="s">
        <v>64</v>
      </c>
      <c r="W7" s="47" t="s">
        <v>60</v>
      </c>
      <c r="X7" s="47" t="s">
        <v>85</v>
      </c>
      <c r="Y7" s="47" t="s">
        <v>66</v>
      </c>
      <c r="Z7" s="47" t="s">
        <v>113</v>
      </c>
      <c r="AA7" s="47" t="s">
        <v>86</v>
      </c>
      <c r="AB7" s="48" t="s">
        <v>57</v>
      </c>
      <c r="AC7" s="47" t="s">
        <v>56</v>
      </c>
      <c r="AD7" s="47" t="s">
        <v>62</v>
      </c>
      <c r="AE7" s="11"/>
    </row>
    <row r="8" spans="1:30" ht="25.5" customHeight="1">
      <c r="A8" s="6" t="s">
        <v>46</v>
      </c>
      <c r="B8" s="45">
        <f>SUM(B10:B48)</f>
        <v>612</v>
      </c>
      <c r="C8" s="44">
        <f aca="true" t="shared" si="0" ref="C8:AD8">SUM(C10:C48)</f>
        <v>9</v>
      </c>
      <c r="D8" s="35">
        <f t="shared" si="0"/>
        <v>25</v>
      </c>
      <c r="E8" s="35">
        <f t="shared" si="0"/>
        <v>23</v>
      </c>
      <c r="F8" s="35">
        <f t="shared" si="0"/>
        <v>26</v>
      </c>
      <c r="G8" s="35">
        <f t="shared" si="0"/>
        <v>9</v>
      </c>
      <c r="H8" s="35">
        <f t="shared" si="0"/>
        <v>6</v>
      </c>
      <c r="I8" s="35">
        <f t="shared" si="0"/>
        <v>24</v>
      </c>
      <c r="J8" s="35">
        <f t="shared" si="0"/>
        <v>5</v>
      </c>
      <c r="K8" s="35">
        <f t="shared" si="0"/>
        <v>42</v>
      </c>
      <c r="L8" s="35">
        <f t="shared" si="0"/>
        <v>46</v>
      </c>
      <c r="M8" s="34">
        <f t="shared" si="0"/>
        <v>25</v>
      </c>
      <c r="N8" s="18">
        <f t="shared" si="0"/>
        <v>11</v>
      </c>
      <c r="O8" s="35">
        <f t="shared" si="0"/>
        <v>97</v>
      </c>
      <c r="P8" s="35">
        <f t="shared" si="0"/>
        <v>17</v>
      </c>
      <c r="Q8" s="35">
        <f t="shared" si="0"/>
        <v>52</v>
      </c>
      <c r="R8" s="35">
        <f t="shared" si="0"/>
        <v>8</v>
      </c>
      <c r="S8" s="35">
        <f t="shared" si="0"/>
        <v>52</v>
      </c>
      <c r="T8" s="35">
        <f t="shared" si="0"/>
        <v>18</v>
      </c>
      <c r="U8" s="35">
        <f t="shared" si="0"/>
        <v>2</v>
      </c>
      <c r="V8" s="35">
        <f t="shared" si="0"/>
        <v>35</v>
      </c>
      <c r="W8" s="35">
        <f t="shared" si="0"/>
        <v>12</v>
      </c>
      <c r="X8" s="35">
        <f t="shared" si="0"/>
        <v>17</v>
      </c>
      <c r="Y8" s="35">
        <f t="shared" si="0"/>
        <v>43</v>
      </c>
      <c r="Z8" s="35">
        <f t="shared" si="0"/>
        <v>1</v>
      </c>
      <c r="AA8" s="33">
        <f t="shared" si="0"/>
        <v>1</v>
      </c>
      <c r="AB8" s="32">
        <f t="shared" si="0"/>
        <v>2</v>
      </c>
      <c r="AC8" s="35">
        <f t="shared" si="0"/>
        <v>3</v>
      </c>
      <c r="AD8" s="35">
        <f t="shared" si="0"/>
        <v>1</v>
      </c>
    </row>
    <row r="9" spans="2:28" ht="12.75">
      <c r="B9" s="46"/>
      <c r="N9" s="12"/>
      <c r="AB9" s="12"/>
    </row>
    <row r="10" spans="1:30" ht="12.75" customHeight="1">
      <c r="A10" s="1" t="s">
        <v>0</v>
      </c>
      <c r="B10" s="40">
        <f aca="true" t="shared" si="1" ref="B10:B46">SUM(C10:AD10)</f>
        <v>14</v>
      </c>
      <c r="C10" s="3">
        <v>0</v>
      </c>
      <c r="D10" s="3">
        <v>2</v>
      </c>
      <c r="E10" s="3">
        <v>0</v>
      </c>
      <c r="F10" s="3">
        <v>2</v>
      </c>
      <c r="G10" s="13">
        <v>0</v>
      </c>
      <c r="H10" s="13">
        <v>0</v>
      </c>
      <c r="I10" s="3">
        <v>1</v>
      </c>
      <c r="J10" s="13">
        <v>0</v>
      </c>
      <c r="K10" s="3">
        <v>2</v>
      </c>
      <c r="L10" s="13">
        <v>0</v>
      </c>
      <c r="M10" s="3">
        <v>2</v>
      </c>
      <c r="N10" s="14">
        <v>0</v>
      </c>
      <c r="O10" s="3">
        <v>1</v>
      </c>
      <c r="P10" s="13">
        <v>0</v>
      </c>
      <c r="Q10" s="3">
        <v>1</v>
      </c>
      <c r="R10" s="3">
        <v>1</v>
      </c>
      <c r="S10" s="13">
        <v>0</v>
      </c>
      <c r="T10" s="13">
        <v>0</v>
      </c>
      <c r="U10" s="13">
        <v>0</v>
      </c>
      <c r="V10" s="3">
        <v>1</v>
      </c>
      <c r="W10" s="3">
        <v>1</v>
      </c>
      <c r="X10" s="13">
        <v>0</v>
      </c>
      <c r="Y10" s="13">
        <v>0</v>
      </c>
      <c r="Z10" s="13">
        <v>0</v>
      </c>
      <c r="AA10" s="13">
        <v>0</v>
      </c>
      <c r="AB10" s="14">
        <v>0</v>
      </c>
      <c r="AC10" s="13">
        <v>0</v>
      </c>
      <c r="AD10" s="13">
        <v>0</v>
      </c>
    </row>
    <row r="11" spans="1:30" s="2" customFormat="1" ht="12.75" customHeight="1">
      <c r="A11" s="1" t="s">
        <v>1</v>
      </c>
      <c r="B11" s="40">
        <f t="shared" si="1"/>
        <v>26</v>
      </c>
      <c r="C11" s="3">
        <v>0</v>
      </c>
      <c r="D11" s="3">
        <v>3</v>
      </c>
      <c r="E11" s="3">
        <v>0</v>
      </c>
      <c r="F11" s="13">
        <v>0</v>
      </c>
      <c r="G11" s="3">
        <v>1</v>
      </c>
      <c r="H11" s="3">
        <v>1</v>
      </c>
      <c r="I11" s="3">
        <v>2</v>
      </c>
      <c r="J11" s="13">
        <v>0</v>
      </c>
      <c r="K11" s="3">
        <v>2</v>
      </c>
      <c r="L11" s="3">
        <v>2</v>
      </c>
      <c r="M11" s="3">
        <v>1</v>
      </c>
      <c r="N11" s="14">
        <v>0</v>
      </c>
      <c r="O11" s="3">
        <v>3</v>
      </c>
      <c r="P11" s="3">
        <v>1</v>
      </c>
      <c r="Q11" s="3">
        <v>2</v>
      </c>
      <c r="R11" s="13">
        <v>0</v>
      </c>
      <c r="S11" s="13">
        <v>0</v>
      </c>
      <c r="T11" s="3">
        <v>2</v>
      </c>
      <c r="U11" s="13">
        <v>0</v>
      </c>
      <c r="V11" s="3">
        <v>2</v>
      </c>
      <c r="W11" s="13">
        <v>0</v>
      </c>
      <c r="X11" s="13">
        <v>0</v>
      </c>
      <c r="Y11" s="3">
        <v>3</v>
      </c>
      <c r="Z11" s="13">
        <v>0</v>
      </c>
      <c r="AA11" s="13">
        <v>0</v>
      </c>
      <c r="AB11" s="14">
        <v>0</v>
      </c>
      <c r="AC11" s="3">
        <v>1</v>
      </c>
      <c r="AD11" s="13">
        <v>0</v>
      </c>
    </row>
    <row r="12" spans="1:30" ht="12.75" customHeight="1">
      <c r="A12" s="1" t="s">
        <v>2</v>
      </c>
      <c r="B12" s="40">
        <f t="shared" si="1"/>
        <v>11</v>
      </c>
      <c r="C12" s="3">
        <v>0</v>
      </c>
      <c r="D12" s="3">
        <v>0</v>
      </c>
      <c r="E12" s="3">
        <v>0</v>
      </c>
      <c r="F12" s="3">
        <v>2</v>
      </c>
      <c r="G12" s="13">
        <v>0</v>
      </c>
      <c r="H12" s="3">
        <v>1</v>
      </c>
      <c r="I12" s="3">
        <v>1</v>
      </c>
      <c r="J12" s="13">
        <v>0</v>
      </c>
      <c r="K12" s="3">
        <v>2</v>
      </c>
      <c r="L12" s="13">
        <v>0</v>
      </c>
      <c r="M12" s="3">
        <v>1</v>
      </c>
      <c r="N12" s="14">
        <v>0</v>
      </c>
      <c r="O12" s="13">
        <v>0</v>
      </c>
      <c r="P12" s="13">
        <v>0</v>
      </c>
      <c r="Q12" s="3">
        <v>1</v>
      </c>
      <c r="R12" s="13">
        <v>0</v>
      </c>
      <c r="S12" s="3">
        <v>2</v>
      </c>
      <c r="T12" s="3">
        <v>1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4">
        <v>0</v>
      </c>
      <c r="AC12" s="13">
        <v>0</v>
      </c>
      <c r="AD12" s="13">
        <v>0</v>
      </c>
    </row>
    <row r="13" spans="1:30" ht="12.75" customHeight="1">
      <c r="A13" s="1" t="s">
        <v>4</v>
      </c>
      <c r="B13" s="40">
        <f t="shared" si="1"/>
        <v>19</v>
      </c>
      <c r="C13" s="13">
        <v>0</v>
      </c>
      <c r="D13" s="13">
        <v>0</v>
      </c>
      <c r="E13" s="3">
        <v>3</v>
      </c>
      <c r="F13" s="3">
        <v>1</v>
      </c>
      <c r="G13" s="13">
        <v>0</v>
      </c>
      <c r="H13" s="13">
        <v>0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N13" s="15">
        <v>1</v>
      </c>
      <c r="O13" s="3">
        <v>2</v>
      </c>
      <c r="P13" s="3">
        <v>1</v>
      </c>
      <c r="Q13" s="3">
        <v>3</v>
      </c>
      <c r="R13" s="13">
        <v>0</v>
      </c>
      <c r="S13" s="3">
        <v>1</v>
      </c>
      <c r="T13" s="13">
        <v>0</v>
      </c>
      <c r="U13" s="13">
        <v>0</v>
      </c>
      <c r="V13" s="13">
        <v>0</v>
      </c>
      <c r="W13" s="3">
        <v>1</v>
      </c>
      <c r="X13" s="3">
        <v>1</v>
      </c>
      <c r="Y13" s="3">
        <v>3</v>
      </c>
      <c r="Z13" s="13">
        <v>0</v>
      </c>
      <c r="AA13" s="13">
        <v>0</v>
      </c>
      <c r="AB13" s="14">
        <v>0</v>
      </c>
      <c r="AC13" s="13">
        <v>0</v>
      </c>
      <c r="AD13" s="13">
        <v>0</v>
      </c>
    </row>
    <row r="14" spans="1:30" ht="12.75" customHeight="1">
      <c r="A14" s="1" t="s">
        <v>5</v>
      </c>
      <c r="B14" s="40">
        <f>SUM(C14:AD14)</f>
        <v>316</v>
      </c>
      <c r="C14" s="3">
        <v>4</v>
      </c>
      <c r="D14" s="3">
        <v>10</v>
      </c>
      <c r="E14" s="3">
        <v>11</v>
      </c>
      <c r="F14" s="3">
        <v>12</v>
      </c>
      <c r="G14" s="3">
        <v>3</v>
      </c>
      <c r="H14" s="3">
        <v>2</v>
      </c>
      <c r="I14" s="3">
        <v>11</v>
      </c>
      <c r="J14" s="3">
        <v>2</v>
      </c>
      <c r="K14" s="3">
        <v>26</v>
      </c>
      <c r="L14" s="3">
        <v>19</v>
      </c>
      <c r="M14" s="3">
        <v>15</v>
      </c>
      <c r="N14" s="15">
        <v>8</v>
      </c>
      <c r="O14" s="3">
        <v>52</v>
      </c>
      <c r="P14" s="3">
        <v>8</v>
      </c>
      <c r="Q14" s="3">
        <v>28</v>
      </c>
      <c r="R14" s="3">
        <v>3</v>
      </c>
      <c r="S14" s="3">
        <v>34</v>
      </c>
      <c r="T14" s="3">
        <v>10</v>
      </c>
      <c r="U14" s="13">
        <v>0</v>
      </c>
      <c r="V14" s="3">
        <v>17</v>
      </c>
      <c r="W14" s="3">
        <v>6</v>
      </c>
      <c r="X14" s="3">
        <v>11</v>
      </c>
      <c r="Y14" s="3">
        <v>20</v>
      </c>
      <c r="Z14" s="3">
        <v>1</v>
      </c>
      <c r="AA14" s="3">
        <v>1</v>
      </c>
      <c r="AB14" s="15">
        <v>1</v>
      </c>
      <c r="AC14" s="13">
        <v>0</v>
      </c>
      <c r="AD14" s="3">
        <v>1</v>
      </c>
    </row>
    <row r="15" spans="1:30" ht="12.75" customHeight="1">
      <c r="A15" s="1" t="s">
        <v>6</v>
      </c>
      <c r="B15" s="40">
        <f t="shared" si="1"/>
        <v>2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v>0</v>
      </c>
      <c r="O15" s="13">
        <v>0</v>
      </c>
      <c r="P15" s="13">
        <v>0</v>
      </c>
      <c r="Q15" s="3">
        <v>1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4">
        <v>0</v>
      </c>
      <c r="AC15" s="13">
        <v>0</v>
      </c>
      <c r="AD15" s="13">
        <v>0</v>
      </c>
    </row>
    <row r="16" spans="1:30" ht="12.75" customHeight="1">
      <c r="A16" s="1" t="s">
        <v>7</v>
      </c>
      <c r="B16" s="40">
        <f t="shared" si="1"/>
        <v>1</v>
      </c>
      <c r="C16" s="3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4">
        <v>0</v>
      </c>
      <c r="AC16" s="13">
        <v>0</v>
      </c>
      <c r="AD16" s="13">
        <v>0</v>
      </c>
    </row>
    <row r="17" spans="1:30" ht="12.75" customHeight="1">
      <c r="A17" s="1" t="s">
        <v>8</v>
      </c>
      <c r="B17" s="40">
        <f t="shared" si="1"/>
        <v>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3">
        <v>1</v>
      </c>
      <c r="M17" s="13">
        <v>0</v>
      </c>
      <c r="N17" s="14">
        <v>0</v>
      </c>
      <c r="O17" s="3">
        <v>2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4">
        <v>0</v>
      </c>
      <c r="AC17" s="13">
        <v>0</v>
      </c>
      <c r="AD17" s="13">
        <v>0</v>
      </c>
    </row>
    <row r="18" spans="1:30" ht="12.75" customHeight="1">
      <c r="A18" s="1" t="s">
        <v>9</v>
      </c>
      <c r="B18" s="40">
        <f t="shared" si="1"/>
        <v>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3">
        <v>1</v>
      </c>
      <c r="J18" s="13">
        <v>0</v>
      </c>
      <c r="K18" s="13">
        <v>0</v>
      </c>
      <c r="L18" s="13">
        <v>0</v>
      </c>
      <c r="M18" s="13">
        <v>0</v>
      </c>
      <c r="N18" s="14">
        <v>0</v>
      </c>
      <c r="O18" s="3">
        <v>0</v>
      </c>
      <c r="P18" s="13">
        <v>0</v>
      </c>
      <c r="Q18" s="3">
        <v>1</v>
      </c>
      <c r="R18" s="3">
        <v>1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3">
        <v>1</v>
      </c>
      <c r="Y18" s="13">
        <v>0</v>
      </c>
      <c r="Z18" s="13">
        <v>0</v>
      </c>
      <c r="AA18" s="13">
        <v>0</v>
      </c>
      <c r="AB18" s="14">
        <v>0</v>
      </c>
      <c r="AC18" s="13">
        <v>0</v>
      </c>
      <c r="AD18" s="13">
        <v>0</v>
      </c>
    </row>
    <row r="19" spans="1:30" ht="12.75" customHeight="1">
      <c r="A19" s="1" t="s">
        <v>10</v>
      </c>
      <c r="B19" s="40">
        <f t="shared" si="1"/>
        <v>25</v>
      </c>
      <c r="C19" s="13">
        <v>0</v>
      </c>
      <c r="D19" s="13">
        <v>0</v>
      </c>
      <c r="E19" s="13">
        <v>0</v>
      </c>
      <c r="F19" s="13">
        <v>0</v>
      </c>
      <c r="G19" s="3">
        <v>1</v>
      </c>
      <c r="H19" s="13">
        <v>0</v>
      </c>
      <c r="I19" s="13">
        <v>0</v>
      </c>
      <c r="J19" s="13">
        <v>0</v>
      </c>
      <c r="K19" s="13">
        <v>0</v>
      </c>
      <c r="L19" s="3">
        <v>3</v>
      </c>
      <c r="M19" s="13">
        <v>0</v>
      </c>
      <c r="N19" s="14">
        <v>0</v>
      </c>
      <c r="O19" s="3">
        <v>6</v>
      </c>
      <c r="P19" s="3">
        <v>3</v>
      </c>
      <c r="Q19" s="3">
        <v>2</v>
      </c>
      <c r="R19" s="13">
        <v>0</v>
      </c>
      <c r="S19" s="3">
        <v>4</v>
      </c>
      <c r="T19" s="13">
        <v>0</v>
      </c>
      <c r="U19" s="13">
        <v>0</v>
      </c>
      <c r="V19" s="3">
        <v>1</v>
      </c>
      <c r="W19" s="3">
        <v>3</v>
      </c>
      <c r="X19" s="13">
        <v>0</v>
      </c>
      <c r="Y19" s="3">
        <v>2</v>
      </c>
      <c r="Z19" s="13">
        <v>0</v>
      </c>
      <c r="AA19" s="13">
        <v>0</v>
      </c>
      <c r="AB19" s="14">
        <v>0</v>
      </c>
      <c r="AC19" s="13">
        <v>0</v>
      </c>
      <c r="AD19" s="13">
        <v>0</v>
      </c>
    </row>
    <row r="20" spans="1:30" ht="12.75" customHeight="1">
      <c r="A20" s="1" t="s">
        <v>11</v>
      </c>
      <c r="B20" s="40">
        <f t="shared" si="1"/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v>0</v>
      </c>
      <c r="O20" s="3">
        <v>1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4">
        <v>0</v>
      </c>
      <c r="AC20" s="13">
        <v>0</v>
      </c>
      <c r="AD20" s="13">
        <v>0</v>
      </c>
    </row>
    <row r="21" spans="1:30" ht="12.75" customHeight="1">
      <c r="A21" s="1" t="s">
        <v>12</v>
      </c>
      <c r="B21" s="40">
        <f t="shared" si="1"/>
        <v>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v>0</v>
      </c>
      <c r="O21" s="3">
        <v>1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3">
        <v>1</v>
      </c>
      <c r="Y21" s="13">
        <v>0</v>
      </c>
      <c r="Z21" s="13">
        <v>0</v>
      </c>
      <c r="AA21" s="13">
        <v>0</v>
      </c>
      <c r="AB21" s="14">
        <v>0</v>
      </c>
      <c r="AC21" s="13">
        <v>0</v>
      </c>
      <c r="AD21" s="13">
        <v>0</v>
      </c>
    </row>
    <row r="22" spans="1:30" ht="12.75" customHeight="1">
      <c r="A22" s="1" t="s">
        <v>13</v>
      </c>
      <c r="B22" s="40">
        <f t="shared" si="1"/>
        <v>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0</v>
      </c>
      <c r="Q22" s="3">
        <v>1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3">
        <v>1</v>
      </c>
      <c r="X22" s="13">
        <v>0</v>
      </c>
      <c r="Y22" s="3">
        <v>1</v>
      </c>
      <c r="Z22" s="13">
        <v>0</v>
      </c>
      <c r="AA22" s="13">
        <v>0</v>
      </c>
      <c r="AB22" s="14">
        <v>0</v>
      </c>
      <c r="AC22" s="13">
        <v>0</v>
      </c>
      <c r="AD22" s="13">
        <v>0</v>
      </c>
    </row>
    <row r="23" spans="1:30" ht="12.75" customHeight="1">
      <c r="A23" s="1" t="s">
        <v>14</v>
      </c>
      <c r="B23" s="40">
        <f t="shared" si="1"/>
        <v>14</v>
      </c>
      <c r="C23" s="13">
        <v>0</v>
      </c>
      <c r="D23" s="13">
        <v>0</v>
      </c>
      <c r="E23" s="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3">
        <v>2</v>
      </c>
      <c r="L23" s="3">
        <v>2</v>
      </c>
      <c r="M23" s="13">
        <v>0</v>
      </c>
      <c r="N23" s="15">
        <v>1</v>
      </c>
      <c r="O23" s="3">
        <v>1</v>
      </c>
      <c r="P23" s="13">
        <v>0</v>
      </c>
      <c r="Q23" s="13">
        <v>0</v>
      </c>
      <c r="R23" s="3">
        <v>1</v>
      </c>
      <c r="S23" s="3">
        <v>2</v>
      </c>
      <c r="T23" s="3">
        <v>1</v>
      </c>
      <c r="U23" s="13">
        <v>0</v>
      </c>
      <c r="V23" s="3">
        <v>2</v>
      </c>
      <c r="W23" s="13">
        <v>0</v>
      </c>
      <c r="X23" s="3">
        <v>1</v>
      </c>
      <c r="Y23" s="13">
        <v>0</v>
      </c>
      <c r="Z23" s="13">
        <v>0</v>
      </c>
      <c r="AA23" s="13">
        <v>0</v>
      </c>
      <c r="AB23" s="14">
        <v>0</v>
      </c>
      <c r="AC23" s="13">
        <v>0</v>
      </c>
      <c r="AD23" s="13">
        <v>0</v>
      </c>
    </row>
    <row r="24" spans="1:30" ht="12.75" customHeight="1">
      <c r="A24" s="1" t="s">
        <v>15</v>
      </c>
      <c r="B24" s="40">
        <f t="shared" si="1"/>
        <v>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>
        <v>0</v>
      </c>
      <c r="O24" s="13">
        <v>0</v>
      </c>
      <c r="P24" s="13">
        <v>0</v>
      </c>
      <c r="Q24" s="3">
        <v>1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4">
        <v>0</v>
      </c>
      <c r="AC24" s="13">
        <v>0</v>
      </c>
      <c r="AD24" s="13">
        <v>0</v>
      </c>
    </row>
    <row r="25" spans="1:30" ht="12.75" customHeight="1">
      <c r="A25" s="1" t="s">
        <v>16</v>
      </c>
      <c r="B25" s="40">
        <f t="shared" si="1"/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>
        <v>0</v>
      </c>
      <c r="O25" s="3">
        <v>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4">
        <v>0</v>
      </c>
      <c r="AC25" s="13">
        <v>0</v>
      </c>
      <c r="AD25" s="13">
        <v>0</v>
      </c>
    </row>
    <row r="26" spans="1:30" ht="12.75" customHeight="1">
      <c r="A26" s="1" t="s">
        <v>17</v>
      </c>
      <c r="B26" s="40">
        <f t="shared" si="1"/>
        <v>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3">
        <v>1</v>
      </c>
      <c r="L26" s="3">
        <v>1</v>
      </c>
      <c r="M26" s="13">
        <v>0</v>
      </c>
      <c r="N26" s="14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4">
        <v>0</v>
      </c>
      <c r="AC26" s="13">
        <v>0</v>
      </c>
      <c r="AD26" s="13">
        <v>0</v>
      </c>
    </row>
    <row r="27" spans="1:30" ht="12.75" customHeight="1">
      <c r="A27" s="1" t="s">
        <v>18</v>
      </c>
      <c r="B27" s="40">
        <f t="shared" si="1"/>
        <v>3</v>
      </c>
      <c r="C27" s="13">
        <v>0</v>
      </c>
      <c r="D27" s="13">
        <v>0</v>
      </c>
      <c r="E27" s="13">
        <v>0</v>
      </c>
      <c r="F27" s="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>
        <v>0</v>
      </c>
      <c r="O27" s="13">
        <v>0</v>
      </c>
      <c r="P27" s="13">
        <v>0</v>
      </c>
      <c r="Q27" s="13">
        <v>0</v>
      </c>
      <c r="R27" s="3">
        <v>1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3">
        <v>1</v>
      </c>
      <c r="Z27" s="13">
        <v>0</v>
      </c>
      <c r="AA27" s="13">
        <v>0</v>
      </c>
      <c r="AB27" s="14">
        <v>0</v>
      </c>
      <c r="AC27" s="13">
        <v>0</v>
      </c>
      <c r="AD27" s="13">
        <v>0</v>
      </c>
    </row>
    <row r="28" spans="1:30" ht="12.75" customHeight="1">
      <c r="A28" s="1" t="s">
        <v>19</v>
      </c>
      <c r="B28" s="40">
        <f t="shared" si="1"/>
        <v>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3">
        <v>1</v>
      </c>
      <c r="L28" s="3">
        <v>1</v>
      </c>
      <c r="M28" s="13">
        <v>0</v>
      </c>
      <c r="N28" s="14">
        <v>0</v>
      </c>
      <c r="O28" s="3">
        <v>1</v>
      </c>
      <c r="P28" s="3">
        <v>1</v>
      </c>
      <c r="Q28" s="13">
        <v>0</v>
      </c>
      <c r="R28" s="13">
        <v>0</v>
      </c>
      <c r="S28" s="3">
        <v>1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4">
        <v>0</v>
      </c>
      <c r="AC28" s="13">
        <v>0</v>
      </c>
      <c r="AD28" s="13">
        <v>0</v>
      </c>
    </row>
    <row r="29" spans="1:30" ht="12.75" customHeight="1">
      <c r="A29" s="1" t="s">
        <v>20</v>
      </c>
      <c r="B29" s="40">
        <f t="shared" si="1"/>
        <v>3</v>
      </c>
      <c r="C29" s="3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3">
        <v>1</v>
      </c>
      <c r="M29" s="13">
        <v>0</v>
      </c>
      <c r="N29" s="14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3">
        <v>1</v>
      </c>
      <c r="Z29" s="13">
        <v>0</v>
      </c>
      <c r="AA29" s="13">
        <v>0</v>
      </c>
      <c r="AB29" s="14">
        <v>0</v>
      </c>
      <c r="AC29" s="13">
        <v>0</v>
      </c>
      <c r="AD29" s="13">
        <v>0</v>
      </c>
    </row>
    <row r="30" spans="1:30" ht="12.75" customHeight="1">
      <c r="A30" s="1" t="s">
        <v>21</v>
      </c>
      <c r="B30" s="40">
        <f t="shared" si="1"/>
        <v>21</v>
      </c>
      <c r="C30" s="3">
        <v>2</v>
      </c>
      <c r="D30" s="3">
        <v>2</v>
      </c>
      <c r="E30" s="3">
        <v>1</v>
      </c>
      <c r="F30" s="3">
        <v>1</v>
      </c>
      <c r="G30" s="3">
        <v>1</v>
      </c>
      <c r="H30" s="13">
        <v>0</v>
      </c>
      <c r="I30" s="13">
        <v>1</v>
      </c>
      <c r="J30" s="13">
        <v>0</v>
      </c>
      <c r="K30" s="3">
        <v>1</v>
      </c>
      <c r="L30" s="3">
        <v>1</v>
      </c>
      <c r="M30" s="3">
        <v>1</v>
      </c>
      <c r="N30" s="14">
        <v>0</v>
      </c>
      <c r="O30" s="3">
        <v>4</v>
      </c>
      <c r="P30" s="13">
        <v>0</v>
      </c>
      <c r="Q30" s="3">
        <v>2</v>
      </c>
      <c r="R30" s="13">
        <v>0</v>
      </c>
      <c r="S30" s="13">
        <v>0</v>
      </c>
      <c r="T30" s="13">
        <v>0</v>
      </c>
      <c r="U30" s="13">
        <v>0</v>
      </c>
      <c r="V30" s="3">
        <v>3</v>
      </c>
      <c r="W30" s="13">
        <v>0</v>
      </c>
      <c r="X30" s="13">
        <v>0</v>
      </c>
      <c r="Y30" s="3">
        <v>1</v>
      </c>
      <c r="Z30" s="13">
        <v>0</v>
      </c>
      <c r="AA30" s="13">
        <v>0</v>
      </c>
      <c r="AB30" s="14">
        <v>0</v>
      </c>
      <c r="AC30" s="13">
        <v>0</v>
      </c>
      <c r="AD30" s="13">
        <v>0</v>
      </c>
    </row>
    <row r="31" spans="1:30" ht="12.75" customHeight="1">
      <c r="A31" s="1" t="s">
        <v>23</v>
      </c>
      <c r="B31" s="40">
        <f t="shared" si="1"/>
        <v>42</v>
      </c>
      <c r="C31" s="3">
        <v>1</v>
      </c>
      <c r="D31" s="3">
        <v>4</v>
      </c>
      <c r="E31" s="13">
        <v>1</v>
      </c>
      <c r="F31" s="3">
        <v>4</v>
      </c>
      <c r="G31" s="13">
        <v>1</v>
      </c>
      <c r="H31" s="13">
        <v>0</v>
      </c>
      <c r="I31" s="3">
        <v>3</v>
      </c>
      <c r="J31" s="13">
        <v>1</v>
      </c>
      <c r="K31" s="13">
        <v>0</v>
      </c>
      <c r="L31" s="3">
        <v>3</v>
      </c>
      <c r="M31" s="3">
        <v>2</v>
      </c>
      <c r="N31" s="14">
        <v>0</v>
      </c>
      <c r="O31" s="3">
        <v>5</v>
      </c>
      <c r="P31" s="13">
        <v>0</v>
      </c>
      <c r="Q31" s="3">
        <v>4</v>
      </c>
      <c r="R31" s="13">
        <v>0</v>
      </c>
      <c r="S31" s="3">
        <v>2</v>
      </c>
      <c r="T31" s="3">
        <v>2</v>
      </c>
      <c r="U31" s="13">
        <v>0</v>
      </c>
      <c r="V31" s="3">
        <v>3</v>
      </c>
      <c r="W31" s="13">
        <v>0</v>
      </c>
      <c r="X31" s="3">
        <v>1</v>
      </c>
      <c r="Y31" s="3">
        <v>5</v>
      </c>
      <c r="Z31" s="13">
        <v>0</v>
      </c>
      <c r="AA31" s="13">
        <v>0</v>
      </c>
      <c r="AB31" s="14">
        <v>0</v>
      </c>
      <c r="AC31" s="13">
        <v>0</v>
      </c>
      <c r="AD31" s="13">
        <v>0</v>
      </c>
    </row>
    <row r="32" spans="1:30" ht="12.75" customHeight="1">
      <c r="A32" s="1" t="s">
        <v>112</v>
      </c>
      <c r="B32" s="40">
        <f t="shared" si="1"/>
        <v>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3">
        <v>1</v>
      </c>
      <c r="J32" s="13">
        <v>0</v>
      </c>
      <c r="K32" s="13">
        <v>0</v>
      </c>
      <c r="L32" s="13">
        <v>0</v>
      </c>
      <c r="M32" s="13">
        <v>0</v>
      </c>
      <c r="N32" s="14">
        <v>0</v>
      </c>
      <c r="O32" s="3">
        <v>3</v>
      </c>
      <c r="P32" s="3">
        <v>1</v>
      </c>
      <c r="Q32" s="13">
        <v>0</v>
      </c>
      <c r="R32" s="13">
        <v>0</v>
      </c>
      <c r="S32" s="13">
        <v>0</v>
      </c>
      <c r="T32" s="13">
        <v>0</v>
      </c>
      <c r="U32" s="3">
        <v>1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4">
        <v>0</v>
      </c>
      <c r="AC32" s="13">
        <v>0</v>
      </c>
      <c r="AD32" s="13">
        <v>0</v>
      </c>
    </row>
    <row r="33" spans="1:30" ht="12.75" customHeight="1">
      <c r="A33" s="1" t="s">
        <v>25</v>
      </c>
      <c r="B33" s="40">
        <f t="shared" si="1"/>
        <v>1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3">
        <v>1</v>
      </c>
      <c r="L33" s="13">
        <v>0</v>
      </c>
      <c r="M33" s="13">
        <v>0</v>
      </c>
      <c r="N33" s="14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4">
        <v>0</v>
      </c>
      <c r="AC33" s="13">
        <v>0</v>
      </c>
      <c r="AD33" s="13">
        <v>0</v>
      </c>
    </row>
    <row r="34" spans="1:30" ht="12.75" customHeight="1">
      <c r="A34" s="1" t="s">
        <v>26</v>
      </c>
      <c r="B34" s="40">
        <f t="shared" si="1"/>
        <v>1</v>
      </c>
      <c r="C34" s="13">
        <v>0</v>
      </c>
      <c r="D34" s="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3">
        <v>0</v>
      </c>
      <c r="M34" s="13">
        <v>0</v>
      </c>
      <c r="N34" s="14">
        <v>0</v>
      </c>
      <c r="O34" s="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1</v>
      </c>
      <c r="Z34" s="13">
        <v>0</v>
      </c>
      <c r="AA34" s="13">
        <v>0</v>
      </c>
      <c r="AB34" s="14">
        <v>0</v>
      </c>
      <c r="AC34" s="13">
        <v>0</v>
      </c>
      <c r="AD34" s="13">
        <v>0</v>
      </c>
    </row>
    <row r="35" spans="1:30" ht="12.75" customHeight="1">
      <c r="A35" s="1" t="s">
        <v>115</v>
      </c>
      <c r="B35" s="40">
        <f>SUM(C35:AD35)</f>
        <v>2</v>
      </c>
      <c r="C35" s="13">
        <v>0</v>
      </c>
      <c r="D35" s="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3">
        <v>0</v>
      </c>
      <c r="M35" s="13">
        <v>0</v>
      </c>
      <c r="N35" s="14">
        <v>0</v>
      </c>
      <c r="O35" s="3">
        <v>1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4">
        <v>0</v>
      </c>
      <c r="AC35" s="13">
        <v>0</v>
      </c>
      <c r="AD35" s="13">
        <v>0</v>
      </c>
    </row>
    <row r="36" spans="1:30" ht="12.75" customHeight="1">
      <c r="A36" s="1" t="s">
        <v>27</v>
      </c>
      <c r="B36" s="40">
        <f t="shared" si="1"/>
        <v>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v>0</v>
      </c>
      <c r="O36" s="13">
        <v>0</v>
      </c>
      <c r="P36" s="13">
        <v>0</v>
      </c>
      <c r="Q36" s="3">
        <v>1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3">
        <v>1</v>
      </c>
      <c r="Z36" s="13">
        <v>0</v>
      </c>
      <c r="AA36" s="13">
        <v>0</v>
      </c>
      <c r="AB36" s="14">
        <v>0</v>
      </c>
      <c r="AC36" s="13">
        <v>0</v>
      </c>
      <c r="AD36" s="13">
        <v>0</v>
      </c>
    </row>
    <row r="37" spans="1:30" ht="12.75" customHeight="1">
      <c r="A37" s="1" t="s">
        <v>28</v>
      </c>
      <c r="B37" s="40">
        <f t="shared" si="1"/>
        <v>9</v>
      </c>
      <c r="C37" s="13">
        <v>0</v>
      </c>
      <c r="D37" s="3">
        <v>1</v>
      </c>
      <c r="E37" s="3">
        <v>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5">
        <v>1</v>
      </c>
      <c r="O37" s="3">
        <v>1</v>
      </c>
      <c r="P37" s="3">
        <v>1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5">
        <v>1</v>
      </c>
      <c r="AC37" s="3">
        <v>2</v>
      </c>
      <c r="AD37" s="13">
        <v>0</v>
      </c>
    </row>
    <row r="38" spans="1:30" ht="12.75" customHeight="1">
      <c r="A38" s="1" t="s">
        <v>29</v>
      </c>
      <c r="B38" s="40">
        <f t="shared" si="1"/>
        <v>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3">
        <v>1</v>
      </c>
      <c r="N38" s="14">
        <v>0</v>
      </c>
      <c r="O38" s="13">
        <v>0</v>
      </c>
      <c r="P38" s="13">
        <v>0</v>
      </c>
      <c r="Q38" s="3">
        <v>1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4">
        <v>0</v>
      </c>
      <c r="AC38" s="13">
        <v>0</v>
      </c>
      <c r="AD38" s="13">
        <v>0</v>
      </c>
    </row>
    <row r="39" spans="1:30" ht="12.75" customHeight="1">
      <c r="A39" s="1" t="s">
        <v>87</v>
      </c>
      <c r="B39" s="40">
        <f t="shared" si="1"/>
        <v>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3">
        <v>2</v>
      </c>
      <c r="M39" s="3">
        <v>1</v>
      </c>
      <c r="N39" s="14">
        <v>0</v>
      </c>
      <c r="O39" s="13">
        <v>0</v>
      </c>
      <c r="P39" s="3">
        <v>1</v>
      </c>
      <c r="Q39" s="13">
        <v>0</v>
      </c>
      <c r="R39" s="13">
        <v>0</v>
      </c>
      <c r="S39" s="3">
        <v>1</v>
      </c>
      <c r="T39" s="13">
        <v>0</v>
      </c>
      <c r="U39" s="13">
        <v>0</v>
      </c>
      <c r="V39" s="3">
        <v>1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4">
        <v>0</v>
      </c>
      <c r="AC39" s="13">
        <v>0</v>
      </c>
      <c r="AD39" s="13">
        <v>0</v>
      </c>
    </row>
    <row r="40" spans="1:30" ht="12.75" customHeight="1">
      <c r="A40" s="1" t="s">
        <v>88</v>
      </c>
      <c r="B40" s="40">
        <f t="shared" si="1"/>
        <v>6</v>
      </c>
      <c r="C40" s="13">
        <v>0</v>
      </c>
      <c r="D40" s="3">
        <v>1</v>
      </c>
      <c r="E40" s="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3">
        <v>1</v>
      </c>
      <c r="M40" s="3">
        <v>1</v>
      </c>
      <c r="N40" s="14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3">
        <v>2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4">
        <v>0</v>
      </c>
      <c r="AC40" s="13">
        <v>0</v>
      </c>
      <c r="AD40" s="13">
        <v>0</v>
      </c>
    </row>
    <row r="41" spans="1:30" ht="12.75" customHeight="1">
      <c r="A41" s="1" t="s">
        <v>30</v>
      </c>
      <c r="B41" s="40">
        <f t="shared" si="1"/>
        <v>4</v>
      </c>
      <c r="C41" s="13">
        <v>0</v>
      </c>
      <c r="D41" s="13">
        <v>0</v>
      </c>
      <c r="E41" s="13">
        <v>0</v>
      </c>
      <c r="F41" s="13">
        <v>0</v>
      </c>
      <c r="G41" s="3">
        <v>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>
        <v>0</v>
      </c>
      <c r="O41" s="3">
        <v>1</v>
      </c>
      <c r="P41" s="13">
        <v>0</v>
      </c>
      <c r="Q41" s="3">
        <v>1</v>
      </c>
      <c r="R41" s="13">
        <v>0</v>
      </c>
      <c r="S41" s="13">
        <v>0</v>
      </c>
      <c r="T41" s="13">
        <v>0</v>
      </c>
      <c r="U41" s="13">
        <v>0</v>
      </c>
      <c r="V41" s="3">
        <v>1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4">
        <v>0</v>
      </c>
      <c r="AC41" s="13">
        <v>0</v>
      </c>
      <c r="AD41" s="13">
        <v>0</v>
      </c>
    </row>
    <row r="42" spans="1:30" ht="12.75" customHeight="1">
      <c r="A42" s="1" t="s">
        <v>31</v>
      </c>
      <c r="B42" s="40">
        <f t="shared" si="1"/>
        <v>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3">
        <v>1</v>
      </c>
      <c r="K42" s="13">
        <v>0</v>
      </c>
      <c r="L42" s="13">
        <v>0</v>
      </c>
      <c r="M42" s="13">
        <v>0</v>
      </c>
      <c r="N42" s="14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4">
        <v>0</v>
      </c>
      <c r="AC42" s="13">
        <v>0</v>
      </c>
      <c r="AD42" s="13">
        <v>0</v>
      </c>
    </row>
    <row r="43" spans="1:30" ht="12.75" customHeight="1">
      <c r="A43" s="1" t="s">
        <v>32</v>
      </c>
      <c r="B43" s="40">
        <f t="shared" si="1"/>
        <v>1</v>
      </c>
      <c r="C43" s="13">
        <v>0</v>
      </c>
      <c r="D43" s="13">
        <v>0</v>
      </c>
      <c r="E43" s="13">
        <v>0</v>
      </c>
      <c r="F43" s="13">
        <v>0</v>
      </c>
      <c r="G43" s="3">
        <v>0</v>
      </c>
      <c r="H43" s="13">
        <v>0</v>
      </c>
      <c r="I43" s="13">
        <v>0</v>
      </c>
      <c r="J43" s="3">
        <v>0</v>
      </c>
      <c r="K43" s="3">
        <v>0</v>
      </c>
      <c r="L43" s="3">
        <v>0</v>
      </c>
      <c r="M43" s="13">
        <v>0</v>
      </c>
      <c r="N43" s="14">
        <v>0</v>
      </c>
      <c r="O43" s="3">
        <v>1</v>
      </c>
      <c r="P43" s="13">
        <v>0</v>
      </c>
      <c r="Q43" s="3">
        <v>0</v>
      </c>
      <c r="R43" s="13">
        <v>0</v>
      </c>
      <c r="S43" s="13">
        <v>0</v>
      </c>
      <c r="T43" s="3">
        <v>0</v>
      </c>
      <c r="U43" s="3">
        <v>0</v>
      </c>
      <c r="V43" s="3">
        <v>0</v>
      </c>
      <c r="W43" s="13">
        <v>0</v>
      </c>
      <c r="X43" s="13">
        <v>0</v>
      </c>
      <c r="Y43" s="3">
        <v>0</v>
      </c>
      <c r="Z43" s="13">
        <v>0</v>
      </c>
      <c r="AA43" s="13">
        <v>0</v>
      </c>
      <c r="AB43" s="14">
        <v>0</v>
      </c>
      <c r="AC43" s="13">
        <v>0</v>
      </c>
      <c r="AD43" s="13">
        <v>0</v>
      </c>
    </row>
    <row r="44" spans="1:30" ht="12.75" customHeight="1">
      <c r="A44" s="1" t="s">
        <v>116</v>
      </c>
      <c r="B44" s="40">
        <f>SUM(C44:AD44)</f>
        <v>2</v>
      </c>
      <c r="C44" s="13">
        <v>0</v>
      </c>
      <c r="D44" s="13">
        <v>0</v>
      </c>
      <c r="E44" s="13">
        <v>0</v>
      </c>
      <c r="F44" s="13">
        <v>0</v>
      </c>
      <c r="G44" s="3">
        <v>0</v>
      </c>
      <c r="H44" s="13">
        <v>0</v>
      </c>
      <c r="I44" s="13">
        <v>0</v>
      </c>
      <c r="J44" s="3">
        <v>0</v>
      </c>
      <c r="K44" s="3">
        <v>0</v>
      </c>
      <c r="L44" s="3">
        <v>0</v>
      </c>
      <c r="M44" s="13">
        <v>0</v>
      </c>
      <c r="N44" s="14">
        <v>0</v>
      </c>
      <c r="O44" s="3">
        <v>2</v>
      </c>
      <c r="P44" s="13">
        <v>0</v>
      </c>
      <c r="Q44" s="3">
        <v>0</v>
      </c>
      <c r="R44" s="13">
        <v>0</v>
      </c>
      <c r="S44" s="13">
        <v>0</v>
      </c>
      <c r="T44" s="3">
        <v>0</v>
      </c>
      <c r="U44" s="3">
        <v>0</v>
      </c>
      <c r="V44" s="3">
        <v>0</v>
      </c>
      <c r="W44" s="13">
        <v>0</v>
      </c>
      <c r="X44" s="13">
        <v>0</v>
      </c>
      <c r="Y44" s="3">
        <v>0</v>
      </c>
      <c r="Z44" s="13">
        <v>0</v>
      </c>
      <c r="AA44" s="13">
        <v>0</v>
      </c>
      <c r="AB44" s="14">
        <v>0</v>
      </c>
      <c r="AC44" s="13">
        <v>0</v>
      </c>
      <c r="AD44" s="13">
        <v>0</v>
      </c>
    </row>
    <row r="45" spans="1:30" ht="12.75" customHeight="1">
      <c r="A45" s="1" t="s">
        <v>33</v>
      </c>
      <c r="B45" s="40">
        <f t="shared" si="1"/>
        <v>15</v>
      </c>
      <c r="C45" s="13">
        <v>0</v>
      </c>
      <c r="D45" s="3">
        <v>1</v>
      </c>
      <c r="E45" s="3">
        <v>1</v>
      </c>
      <c r="F45" s="3">
        <v>1</v>
      </c>
      <c r="G45" s="13">
        <v>0</v>
      </c>
      <c r="H45" s="13">
        <v>0</v>
      </c>
      <c r="I45" s="3">
        <v>1</v>
      </c>
      <c r="J45" s="13">
        <v>0</v>
      </c>
      <c r="K45" s="13">
        <v>0</v>
      </c>
      <c r="L45" s="3">
        <v>2</v>
      </c>
      <c r="M45" s="13">
        <v>0</v>
      </c>
      <c r="N45" s="14">
        <v>0</v>
      </c>
      <c r="O45" s="3">
        <v>2</v>
      </c>
      <c r="P45" s="13">
        <v>0</v>
      </c>
      <c r="Q45" s="13">
        <v>0</v>
      </c>
      <c r="R45" s="3">
        <v>1</v>
      </c>
      <c r="S45" s="3">
        <v>1</v>
      </c>
      <c r="T45" s="3">
        <v>1</v>
      </c>
      <c r="U45" s="13">
        <v>1</v>
      </c>
      <c r="V45" s="3">
        <v>1</v>
      </c>
      <c r="W45" s="13">
        <v>0</v>
      </c>
      <c r="X45" s="13">
        <v>0</v>
      </c>
      <c r="Y45" s="3">
        <v>2</v>
      </c>
      <c r="Z45" s="13">
        <v>0</v>
      </c>
      <c r="AA45" s="13">
        <v>0</v>
      </c>
      <c r="AB45" s="14">
        <v>0</v>
      </c>
      <c r="AC45" s="13">
        <v>0</v>
      </c>
      <c r="AD45" s="13">
        <v>0</v>
      </c>
    </row>
    <row r="46" spans="1:30" ht="12.75" customHeight="1">
      <c r="A46" s="1" t="s">
        <v>34</v>
      </c>
      <c r="B46" s="40">
        <f t="shared" si="1"/>
        <v>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3">
        <v>1</v>
      </c>
      <c r="L46" s="3">
        <v>1</v>
      </c>
      <c r="M46" s="13">
        <v>0</v>
      </c>
      <c r="N46" s="14">
        <v>0</v>
      </c>
      <c r="O46" s="3">
        <v>2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4">
        <v>0</v>
      </c>
      <c r="AC46" s="13">
        <v>0</v>
      </c>
      <c r="AD46" s="13">
        <v>0</v>
      </c>
    </row>
    <row r="47" spans="1:31" s="7" customFormat="1" ht="12.75" customHeight="1">
      <c r="A47" s="1" t="s">
        <v>3</v>
      </c>
      <c r="B47" s="40">
        <f>SUM(C47:AD47)</f>
        <v>10</v>
      </c>
      <c r="C47" s="13">
        <v>0</v>
      </c>
      <c r="D47" s="13">
        <v>0</v>
      </c>
      <c r="E47" s="3">
        <v>2</v>
      </c>
      <c r="F47" s="3">
        <v>1</v>
      </c>
      <c r="G47" s="13">
        <v>0</v>
      </c>
      <c r="H47" s="3">
        <v>1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v>0</v>
      </c>
      <c r="O47" s="13">
        <v>0</v>
      </c>
      <c r="P47" s="13">
        <v>0</v>
      </c>
      <c r="Q47" s="3">
        <v>1</v>
      </c>
      <c r="R47" s="13">
        <v>0</v>
      </c>
      <c r="S47" s="3">
        <v>4</v>
      </c>
      <c r="T47" s="13">
        <v>0</v>
      </c>
      <c r="U47" s="13">
        <v>0</v>
      </c>
      <c r="V47" s="13">
        <v>0</v>
      </c>
      <c r="W47" s="13">
        <v>0</v>
      </c>
      <c r="X47" s="3">
        <v>1</v>
      </c>
      <c r="Y47" s="13">
        <v>0</v>
      </c>
      <c r="Z47" s="13">
        <v>0</v>
      </c>
      <c r="AA47" s="13">
        <v>0</v>
      </c>
      <c r="AB47" s="14">
        <v>0</v>
      </c>
      <c r="AC47" s="13">
        <v>0</v>
      </c>
      <c r="AD47" s="13">
        <v>0</v>
      </c>
      <c r="AE47" s="16"/>
    </row>
    <row r="48" spans="1:30" ht="12.75" customHeight="1" thickBot="1">
      <c r="A48" s="5" t="s">
        <v>114</v>
      </c>
      <c r="B48" s="41">
        <f>SUM(C48:AD48)</f>
        <v>21</v>
      </c>
      <c r="C48" s="36">
        <v>0</v>
      </c>
      <c r="D48" s="36">
        <v>0</v>
      </c>
      <c r="E48" s="36">
        <v>0</v>
      </c>
      <c r="F48" s="36">
        <v>1</v>
      </c>
      <c r="G48" s="36">
        <v>1</v>
      </c>
      <c r="H48" s="36">
        <v>0</v>
      </c>
      <c r="I48" s="36">
        <v>0</v>
      </c>
      <c r="J48" s="36">
        <v>1</v>
      </c>
      <c r="K48" s="36">
        <v>3</v>
      </c>
      <c r="L48" s="36">
        <v>6</v>
      </c>
      <c r="M48" s="36">
        <v>0</v>
      </c>
      <c r="N48" s="37">
        <v>0</v>
      </c>
      <c r="O48" s="36">
        <v>4</v>
      </c>
      <c r="P48" s="36">
        <v>0</v>
      </c>
      <c r="Q48" s="36">
        <v>1</v>
      </c>
      <c r="R48" s="36">
        <v>0</v>
      </c>
      <c r="S48" s="36">
        <v>0</v>
      </c>
      <c r="T48" s="36">
        <v>1</v>
      </c>
      <c r="U48" s="36">
        <v>0</v>
      </c>
      <c r="V48" s="36">
        <v>1</v>
      </c>
      <c r="W48" s="36">
        <v>0</v>
      </c>
      <c r="X48" s="36">
        <v>0</v>
      </c>
      <c r="Y48" s="36">
        <v>2</v>
      </c>
      <c r="Z48" s="36">
        <v>0</v>
      </c>
      <c r="AA48" s="36">
        <v>0</v>
      </c>
      <c r="AB48" s="37">
        <v>0</v>
      </c>
      <c r="AC48" s="36">
        <v>0</v>
      </c>
      <c r="AD48" s="36">
        <v>0</v>
      </c>
    </row>
    <row r="49" spans="1:30" ht="12.75">
      <c r="A49" s="17"/>
      <c r="C49" s="17"/>
      <c r="D49" s="17"/>
      <c r="E49" s="17"/>
      <c r="F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ht="12.75">
      <c r="A50" s="17"/>
      <c r="C50" s="17"/>
      <c r="D50" s="17"/>
      <c r="E50" s="17"/>
      <c r="F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</sheetData>
  <mergeCells count="7">
    <mergeCell ref="A3:AD3"/>
    <mergeCell ref="A4:AD4"/>
    <mergeCell ref="C6:M6"/>
    <mergeCell ref="N6:AA6"/>
    <mergeCell ref="AB6:AD6"/>
    <mergeCell ref="B6:B7"/>
    <mergeCell ref="A6:A7"/>
  </mergeCells>
  <printOptions horizontalCentered="1"/>
  <pageMargins left="0.49" right="0.35" top="1.06" bottom="0.3937007874015748" header="0" footer="0"/>
  <pageSetup fitToHeight="4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workbookViewId="0" topLeftCell="A1">
      <selection activeCell="A8" sqref="A8"/>
    </sheetView>
  </sheetViews>
  <sheetFormatPr defaultColWidth="11.421875" defaultRowHeight="12.75"/>
  <cols>
    <col min="1" max="1" width="38.8515625" style="20" customWidth="1"/>
    <col min="2" max="2" width="16.00390625" style="20" customWidth="1"/>
    <col min="3" max="3" width="20.57421875" style="20" customWidth="1"/>
    <col min="4" max="4" width="21.7109375" style="20" customWidth="1"/>
    <col min="5" max="16384" width="11.421875" style="20" customWidth="1"/>
  </cols>
  <sheetData>
    <row r="1" ht="17.25" customHeight="1">
      <c r="A1" s="19" t="s">
        <v>119</v>
      </c>
    </row>
    <row r="2" ht="16.5" customHeight="1">
      <c r="A2" s="19"/>
    </row>
    <row r="3" spans="1:4" ht="16.5" customHeight="1">
      <c r="A3" s="74" t="s">
        <v>101</v>
      </c>
      <c r="B3" s="74"/>
      <c r="C3" s="74"/>
      <c r="D3" s="74"/>
    </row>
    <row r="4" spans="1:4" ht="16.5" customHeight="1">
      <c r="A4" s="74" t="s">
        <v>102</v>
      </c>
      <c r="B4" s="74"/>
      <c r="C4" s="74"/>
      <c r="D4" s="74"/>
    </row>
    <row r="5" spans="1:4" ht="18.75" customHeight="1" thickBot="1">
      <c r="A5" s="21"/>
      <c r="B5" s="21"/>
      <c r="C5" s="21"/>
      <c r="D5" s="21"/>
    </row>
    <row r="6" spans="1:4" ht="23.25" customHeight="1" thickBot="1">
      <c r="A6" s="70" t="s">
        <v>89</v>
      </c>
      <c r="B6" s="72" t="s">
        <v>46</v>
      </c>
      <c r="C6" s="31" t="s">
        <v>70</v>
      </c>
      <c r="D6" s="31"/>
    </row>
    <row r="7" spans="1:4" s="22" customFormat="1" ht="23.25" customHeight="1" thickBot="1">
      <c r="A7" s="71"/>
      <c r="B7" s="73"/>
      <c r="C7" s="59" t="s">
        <v>67</v>
      </c>
      <c r="D7" s="59" t="s">
        <v>68</v>
      </c>
    </row>
    <row r="8" spans="1:4" s="22" customFormat="1" ht="25.5" customHeight="1">
      <c r="A8" s="23" t="s">
        <v>46</v>
      </c>
      <c r="B8" s="50">
        <f>+B10+B24+B40</f>
        <v>612</v>
      </c>
      <c r="C8" s="30">
        <f>+C10+C24+C40</f>
        <v>296</v>
      </c>
      <c r="D8" s="30">
        <f>+D10+D24+D40</f>
        <v>316</v>
      </c>
    </row>
    <row r="9" spans="1:4" s="22" customFormat="1" ht="12.75">
      <c r="A9" s="23"/>
      <c r="B9" s="50"/>
      <c r="C9" s="23"/>
      <c r="D9" s="23"/>
    </row>
    <row r="10" spans="1:4" s="22" customFormat="1" ht="12.75">
      <c r="A10" s="57" t="s">
        <v>69</v>
      </c>
      <c r="B10" s="51">
        <f>C10+D10</f>
        <v>240</v>
      </c>
      <c r="C10" s="25">
        <f>SUM(C12:C22)</f>
        <v>125</v>
      </c>
      <c r="D10" s="25">
        <f>SUM(D12:D22)</f>
        <v>115</v>
      </c>
    </row>
    <row r="11" spans="1:4" s="22" customFormat="1" ht="12.75">
      <c r="A11" s="23"/>
      <c r="B11" s="50"/>
      <c r="C11" s="23"/>
      <c r="D11" s="23"/>
    </row>
    <row r="12" spans="1:4" s="22" customFormat="1" ht="12.75">
      <c r="A12" s="26" t="s">
        <v>90</v>
      </c>
      <c r="B12" s="52">
        <f aca="true" t="shared" si="0" ref="B12:B22">C12+D12</f>
        <v>9</v>
      </c>
      <c r="C12" s="27">
        <v>5</v>
      </c>
      <c r="D12" s="27">
        <v>4</v>
      </c>
    </row>
    <row r="13" spans="1:4" s="22" customFormat="1" ht="12.75">
      <c r="A13" s="26" t="s">
        <v>91</v>
      </c>
      <c r="B13" s="52">
        <f t="shared" si="0"/>
        <v>25</v>
      </c>
      <c r="C13" s="27">
        <v>15</v>
      </c>
      <c r="D13" s="27">
        <v>10</v>
      </c>
    </row>
    <row r="14" spans="1:4" s="22" customFormat="1" ht="12.75">
      <c r="A14" s="26" t="s">
        <v>92</v>
      </c>
      <c r="B14" s="52">
        <f t="shared" si="0"/>
        <v>23</v>
      </c>
      <c r="C14" s="27">
        <v>12</v>
      </c>
      <c r="D14" s="27">
        <v>11</v>
      </c>
    </row>
    <row r="15" spans="1:4" s="22" customFormat="1" ht="12.75">
      <c r="A15" s="26" t="s">
        <v>93</v>
      </c>
      <c r="B15" s="52">
        <f t="shared" si="0"/>
        <v>26</v>
      </c>
      <c r="C15" s="27">
        <v>14</v>
      </c>
      <c r="D15" s="27">
        <v>12</v>
      </c>
    </row>
    <row r="16" spans="1:4" s="22" customFormat="1" ht="12.75">
      <c r="A16" s="26" t="s">
        <v>94</v>
      </c>
      <c r="B16" s="52">
        <f t="shared" si="0"/>
        <v>9</v>
      </c>
      <c r="C16" s="27">
        <v>6</v>
      </c>
      <c r="D16" s="27">
        <v>3</v>
      </c>
    </row>
    <row r="17" spans="1:4" s="22" customFormat="1" ht="12.75">
      <c r="A17" s="26" t="s">
        <v>95</v>
      </c>
      <c r="B17" s="52">
        <f t="shared" si="0"/>
        <v>6</v>
      </c>
      <c r="C17" s="27">
        <v>4</v>
      </c>
      <c r="D17" s="27">
        <v>2</v>
      </c>
    </row>
    <row r="18" spans="1:4" s="22" customFormat="1" ht="12.75">
      <c r="A18" s="26" t="s">
        <v>96</v>
      </c>
      <c r="B18" s="52">
        <f t="shared" si="0"/>
        <v>24</v>
      </c>
      <c r="C18" s="27">
        <v>13</v>
      </c>
      <c r="D18" s="27">
        <v>11</v>
      </c>
    </row>
    <row r="19" spans="1:4" s="22" customFormat="1" ht="12.75">
      <c r="A19" s="26" t="s">
        <v>97</v>
      </c>
      <c r="B19" s="52">
        <f t="shared" si="0"/>
        <v>5</v>
      </c>
      <c r="C19" s="27">
        <v>3</v>
      </c>
      <c r="D19" s="27">
        <v>2</v>
      </c>
    </row>
    <row r="20" spans="1:4" s="22" customFormat="1" ht="12.75">
      <c r="A20" s="26" t="s">
        <v>98</v>
      </c>
      <c r="B20" s="52">
        <f t="shared" si="0"/>
        <v>42</v>
      </c>
      <c r="C20" s="27">
        <v>16</v>
      </c>
      <c r="D20" s="27">
        <v>26</v>
      </c>
    </row>
    <row r="21" spans="1:4" s="22" customFormat="1" ht="12.75">
      <c r="A21" s="26" t="s">
        <v>99</v>
      </c>
      <c r="B21" s="52">
        <f t="shared" si="0"/>
        <v>46</v>
      </c>
      <c r="C21" s="27">
        <v>27</v>
      </c>
      <c r="D21" s="27">
        <v>19</v>
      </c>
    </row>
    <row r="22" spans="1:4" s="22" customFormat="1" ht="12.75">
      <c r="A22" s="26" t="s">
        <v>100</v>
      </c>
      <c r="B22" s="52">
        <f t="shared" si="0"/>
        <v>25</v>
      </c>
      <c r="C22" s="27">
        <v>10</v>
      </c>
      <c r="D22" s="27">
        <v>15</v>
      </c>
    </row>
    <row r="23" s="22" customFormat="1" ht="12.75">
      <c r="B23" s="53"/>
    </row>
    <row r="24" spans="1:4" s="22" customFormat="1" ht="16.5" customHeight="1">
      <c r="A24" s="57" t="s">
        <v>110</v>
      </c>
      <c r="B24" s="54">
        <f>+SUM(B25:B38)</f>
        <v>366</v>
      </c>
      <c r="C24" s="25">
        <f>+SUM(C25:C38)</f>
        <v>167</v>
      </c>
      <c r="D24" s="25">
        <f>+SUM(D25:D38)</f>
        <v>199</v>
      </c>
    </row>
    <row r="25" spans="1:4" s="22" customFormat="1" ht="23.25" customHeight="1">
      <c r="A25" s="22" t="s">
        <v>54</v>
      </c>
      <c r="B25" s="52">
        <f aca="true" t="shared" si="1" ref="B25:B38">C25+D25</f>
        <v>11</v>
      </c>
      <c r="C25" s="27">
        <v>3</v>
      </c>
      <c r="D25" s="27">
        <v>8</v>
      </c>
    </row>
    <row r="26" spans="1:4" s="22" customFormat="1" ht="12.75">
      <c r="A26" s="22" t="s">
        <v>53</v>
      </c>
      <c r="B26" s="52">
        <f t="shared" si="1"/>
        <v>97</v>
      </c>
      <c r="C26" s="27">
        <v>45</v>
      </c>
      <c r="D26" s="27">
        <v>52</v>
      </c>
    </row>
    <row r="27" spans="1:4" s="22" customFormat="1" ht="12.75">
      <c r="A27" s="22" t="s">
        <v>50</v>
      </c>
      <c r="B27" s="52">
        <f t="shared" si="1"/>
        <v>17</v>
      </c>
      <c r="C27" s="27">
        <v>9</v>
      </c>
      <c r="D27" s="27">
        <v>8</v>
      </c>
    </row>
    <row r="28" spans="1:4" s="22" customFormat="1" ht="12.75">
      <c r="A28" s="22" t="s">
        <v>55</v>
      </c>
      <c r="B28" s="52">
        <f t="shared" si="1"/>
        <v>52</v>
      </c>
      <c r="C28" s="27">
        <v>24</v>
      </c>
      <c r="D28" s="27">
        <v>28</v>
      </c>
    </row>
    <row r="29" spans="1:4" s="22" customFormat="1" ht="12.75">
      <c r="A29" s="22" t="s">
        <v>63</v>
      </c>
      <c r="B29" s="52">
        <f t="shared" si="1"/>
        <v>8</v>
      </c>
      <c r="C29" s="27">
        <v>5</v>
      </c>
      <c r="D29" s="27">
        <v>3</v>
      </c>
    </row>
    <row r="30" spans="1:4" s="22" customFormat="1" ht="12.75">
      <c r="A30" s="22" t="s">
        <v>49</v>
      </c>
      <c r="B30" s="52">
        <f t="shared" si="1"/>
        <v>52</v>
      </c>
      <c r="C30" s="27">
        <v>18</v>
      </c>
      <c r="D30" s="27">
        <v>34</v>
      </c>
    </row>
    <row r="31" spans="1:4" s="22" customFormat="1" ht="12.75">
      <c r="A31" s="22" t="s">
        <v>51</v>
      </c>
      <c r="B31" s="52">
        <f t="shared" si="1"/>
        <v>18</v>
      </c>
      <c r="C31" s="27">
        <v>8</v>
      </c>
      <c r="D31" s="27">
        <v>10</v>
      </c>
    </row>
    <row r="32" spans="1:4" s="22" customFormat="1" ht="12.75">
      <c r="A32" s="22" t="s">
        <v>48</v>
      </c>
      <c r="B32" s="52">
        <f t="shared" si="1"/>
        <v>2</v>
      </c>
      <c r="C32" s="27">
        <v>2</v>
      </c>
      <c r="D32" s="27">
        <v>0</v>
      </c>
    </row>
    <row r="33" spans="1:4" s="22" customFormat="1" ht="12.75">
      <c r="A33" s="22" t="s">
        <v>64</v>
      </c>
      <c r="B33" s="52">
        <f t="shared" si="1"/>
        <v>35</v>
      </c>
      <c r="C33" s="27">
        <v>18</v>
      </c>
      <c r="D33" s="27">
        <v>17</v>
      </c>
    </row>
    <row r="34" spans="1:4" s="22" customFormat="1" ht="12.75">
      <c r="A34" s="22" t="s">
        <v>60</v>
      </c>
      <c r="B34" s="52">
        <f t="shared" si="1"/>
        <v>12</v>
      </c>
      <c r="C34" s="27">
        <v>6</v>
      </c>
      <c r="D34" s="27">
        <v>6</v>
      </c>
    </row>
    <row r="35" spans="1:4" s="22" customFormat="1" ht="12.75">
      <c r="A35" s="22" t="s">
        <v>59</v>
      </c>
      <c r="B35" s="52">
        <f t="shared" si="1"/>
        <v>17</v>
      </c>
      <c r="C35" s="27">
        <v>6</v>
      </c>
      <c r="D35" s="27">
        <v>11</v>
      </c>
    </row>
    <row r="36" spans="1:4" s="22" customFormat="1" ht="12.75">
      <c r="A36" s="22" t="s">
        <v>52</v>
      </c>
      <c r="B36" s="52">
        <f t="shared" si="1"/>
        <v>43</v>
      </c>
      <c r="C36" s="27">
        <v>23</v>
      </c>
      <c r="D36" s="27">
        <v>20</v>
      </c>
    </row>
    <row r="37" spans="1:4" s="22" customFormat="1" ht="12.75">
      <c r="A37" s="22" t="s">
        <v>61</v>
      </c>
      <c r="B37" s="52">
        <f t="shared" si="1"/>
        <v>1</v>
      </c>
      <c r="C37" s="27">
        <v>0</v>
      </c>
      <c r="D37" s="27">
        <v>1</v>
      </c>
    </row>
    <row r="38" spans="1:4" s="22" customFormat="1" ht="12.75">
      <c r="A38" s="22" t="s">
        <v>58</v>
      </c>
      <c r="B38" s="52">
        <f t="shared" si="1"/>
        <v>1</v>
      </c>
      <c r="C38" s="27">
        <v>0</v>
      </c>
      <c r="D38" s="27">
        <v>1</v>
      </c>
    </row>
    <row r="39" spans="2:4" s="22" customFormat="1" ht="12.75">
      <c r="B39" s="55"/>
      <c r="C39" s="27"/>
      <c r="D39" s="27"/>
    </row>
    <row r="40" spans="1:4" s="22" customFormat="1" ht="12.75">
      <c r="A40" s="58" t="s">
        <v>65</v>
      </c>
      <c r="B40" s="51">
        <f>C40+D40</f>
        <v>6</v>
      </c>
      <c r="C40" s="24">
        <f>SUM(C42:C44)</f>
        <v>4</v>
      </c>
      <c r="D40" s="24">
        <f>SUM(D42:D44)</f>
        <v>2</v>
      </c>
    </row>
    <row r="41" spans="2:4" s="22" customFormat="1" ht="12.75">
      <c r="B41" s="55"/>
      <c r="C41" s="27"/>
      <c r="D41" s="27"/>
    </row>
    <row r="42" spans="1:4" s="22" customFormat="1" ht="12.75">
      <c r="A42" s="22" t="s">
        <v>57</v>
      </c>
      <c r="B42" s="52">
        <f>C42+D42</f>
        <v>2</v>
      </c>
      <c r="C42" s="27">
        <v>1</v>
      </c>
      <c r="D42" s="27">
        <v>1</v>
      </c>
    </row>
    <row r="43" spans="1:4" s="22" customFormat="1" ht="12.75">
      <c r="A43" s="22" t="s">
        <v>56</v>
      </c>
      <c r="B43" s="52">
        <f>C43+D43</f>
        <v>3</v>
      </c>
      <c r="C43" s="27">
        <v>3</v>
      </c>
      <c r="D43" s="27">
        <v>0</v>
      </c>
    </row>
    <row r="44" spans="1:4" s="22" customFormat="1" ht="12.75">
      <c r="A44" s="22" t="s">
        <v>62</v>
      </c>
      <c r="B44" s="52">
        <f>C44+D44</f>
        <v>1</v>
      </c>
      <c r="C44" s="27">
        <v>0</v>
      </c>
      <c r="D44" s="27">
        <v>1</v>
      </c>
    </row>
    <row r="45" spans="1:4" ht="13.5" thickBot="1">
      <c r="A45" s="28"/>
      <c r="B45" s="56"/>
      <c r="C45" s="28"/>
      <c r="D45" s="28"/>
    </row>
    <row r="48" spans="2:4" s="22" customFormat="1" ht="12.75">
      <c r="B48" s="29"/>
      <c r="C48" s="29"/>
      <c r="D48" s="29"/>
    </row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</sheetData>
  <mergeCells count="4">
    <mergeCell ref="A6:A7"/>
    <mergeCell ref="B6:B7"/>
    <mergeCell ref="A3:D3"/>
    <mergeCell ref="A4:D4"/>
  </mergeCells>
  <printOptions horizontalCentered="1"/>
  <pageMargins left="0.5905511811023623" right="0.41" top="1.55" bottom="0.5905511811023623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apacheco</cp:lastModifiedBy>
  <cp:lastPrinted>2004-01-07T16:58:42Z</cp:lastPrinted>
  <dcterms:created xsi:type="dcterms:W3CDTF">2003-09-12T14:14:02Z</dcterms:created>
  <dcterms:modified xsi:type="dcterms:W3CDTF">2004-04-16T17:55:00Z</dcterms:modified>
  <cp:category/>
  <cp:version/>
  <cp:contentType/>
  <cp:contentStatus/>
</cp:coreProperties>
</file>