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65521" windowWidth="4935" windowHeight="6135" activeTab="0"/>
  </bookViews>
  <sheets>
    <sheet name="11" sheetId="1" r:id="rId1"/>
    <sheet name="12" sheetId="2" r:id="rId2"/>
    <sheet name="13" sheetId="3" r:id="rId3"/>
    <sheet name="14" sheetId="4" r:id="rId4"/>
  </sheets>
  <definedNames>
    <definedName name="_xlnm.Print_Area" localSheetId="0">'11'!$B$1:$O$45</definedName>
    <definedName name="_xlnm.Print_Area" localSheetId="1">'12'!$A$1:$E$49</definedName>
  </definedNames>
  <calcPr fullCalcOnLoad="1"/>
</workbook>
</file>

<file path=xl/sharedStrings.xml><?xml version="1.0" encoding="utf-8"?>
<sst xmlns="http://schemas.openxmlformats.org/spreadsheetml/2006/main" count="239" uniqueCount="169">
  <si>
    <t>Cantón</t>
  </si>
  <si>
    <t>Acosta</t>
  </si>
  <si>
    <t>Alajuelita</t>
  </si>
  <si>
    <t>Aserrí</t>
  </si>
  <si>
    <t>Curridabat</t>
  </si>
  <si>
    <t>Desamparados</t>
  </si>
  <si>
    <t>Escazú</t>
  </si>
  <si>
    <t>Goicoechea</t>
  </si>
  <si>
    <t>Montes de Oca</t>
  </si>
  <si>
    <t>Mora</t>
  </si>
  <si>
    <t>Moravia</t>
  </si>
  <si>
    <t>Santa Ana</t>
  </si>
  <si>
    <t>Tibás</t>
  </si>
  <si>
    <t>Vásquez de Coronado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</si>
  <si>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</si>
  <si>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</si>
  <si>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</si>
  <si>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</si>
  <si>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</si>
  <si>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</si>
  <si>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</si>
  <si>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</si>
  <si>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</si>
  <si>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</si>
  <si>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</si>
  <si>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</si>
  <si>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cod</t>
  </si>
  <si>
    <t>Total</t>
  </si>
  <si>
    <t>Otros cantones del país</t>
  </si>
  <si>
    <t>M  e  s</t>
  </si>
  <si>
    <t>Canton Central de San José</t>
  </si>
  <si>
    <t>Abandono de incapaz</t>
  </si>
  <si>
    <t>Aborto</t>
  </si>
  <si>
    <t>Abuso sexual a mayor</t>
  </si>
  <si>
    <t>Agresión</t>
  </si>
  <si>
    <t>Atípico</t>
  </si>
  <si>
    <t>Corrupción de menor</t>
  </si>
  <si>
    <t>Desobediencia a la autoridad</t>
  </si>
  <si>
    <t>Difución de pornografía</t>
  </si>
  <si>
    <t>Fabricación y producción pornografía</t>
  </si>
  <si>
    <t>Homicidio culposo</t>
  </si>
  <si>
    <t>Infracción Ley de armas</t>
  </si>
  <si>
    <t>Lesiones</t>
  </si>
  <si>
    <t>Lesiones accidentales</t>
  </si>
  <si>
    <t>Lesiones con arma blanca</t>
  </si>
  <si>
    <t>Lesiones con arma de fuego</t>
  </si>
  <si>
    <t>Lesiones culposas</t>
  </si>
  <si>
    <t>Muerte natural</t>
  </si>
  <si>
    <t>Omisión de auxilio</t>
  </si>
  <si>
    <t>Privación de libertad</t>
  </si>
  <si>
    <t>Proxenitismo</t>
  </si>
  <si>
    <t>Relaciones sexuales con menor</t>
  </si>
  <si>
    <t>Rufianería</t>
  </si>
  <si>
    <t>Suicidio</t>
  </si>
  <si>
    <t>Sustracción de menor</t>
  </si>
  <si>
    <t>Tentativa de aborto</t>
  </si>
  <si>
    <t>Tentativa de homicidio</t>
  </si>
  <si>
    <t>Tentativa de suicidio</t>
  </si>
  <si>
    <t>Tentativa de violación</t>
  </si>
  <si>
    <t>Del 2003</t>
  </si>
  <si>
    <t>De años</t>
  </si>
  <si>
    <t>anteriores</t>
  </si>
  <si>
    <t>Tipo de Caso</t>
  </si>
  <si>
    <t>Entrados</t>
  </si>
  <si>
    <t>T e r m i n a d o s</t>
  </si>
  <si>
    <t>Trata de personas</t>
  </si>
  <si>
    <t>Violación a menor</t>
  </si>
  <si>
    <t>Violación a mayor</t>
  </si>
  <si>
    <t>Mata</t>
  </si>
  <si>
    <t>San</t>
  </si>
  <si>
    <t>Cantón Central de San José</t>
  </si>
  <si>
    <t>Desam</t>
  </si>
  <si>
    <t>parados</t>
  </si>
  <si>
    <t>Goico</t>
  </si>
  <si>
    <t>echea</t>
  </si>
  <si>
    <t>Ana</t>
  </si>
  <si>
    <t>Santa</t>
  </si>
  <si>
    <t>Coronado</t>
  </si>
  <si>
    <t>Vásquez de</t>
  </si>
  <si>
    <t>de Oca</t>
  </si>
  <si>
    <t>Montes</t>
  </si>
  <si>
    <t>men</t>
  </si>
  <si>
    <t>Car</t>
  </si>
  <si>
    <t>Mer</t>
  </si>
  <si>
    <t>ced</t>
  </si>
  <si>
    <t>Hos</t>
  </si>
  <si>
    <t>pital</t>
  </si>
  <si>
    <t>Cate</t>
  </si>
  <si>
    <t>dral</t>
  </si>
  <si>
    <t>te</t>
  </si>
  <si>
    <t>Zapo</t>
  </si>
  <si>
    <t>2 Ríos</t>
  </si>
  <si>
    <t>Sn Fco.</t>
  </si>
  <si>
    <t>ca</t>
  </si>
  <si>
    <t>Uru</t>
  </si>
  <si>
    <t>Rda.</t>
  </si>
  <si>
    <t>Pa</t>
  </si>
  <si>
    <t>vas</t>
  </si>
  <si>
    <t>llo</t>
  </si>
  <si>
    <t>Hati</t>
  </si>
  <si>
    <t>Seb.</t>
  </si>
  <si>
    <t>Esca</t>
  </si>
  <si>
    <t>rrí</t>
  </si>
  <si>
    <t>Ase</t>
  </si>
  <si>
    <t>lita</t>
  </si>
  <si>
    <t>Alajue</t>
  </si>
  <si>
    <t>del País</t>
  </si>
  <si>
    <t>Otros Cantones de San José</t>
  </si>
  <si>
    <t>Otros</t>
  </si>
  <si>
    <t>Cantones</t>
  </si>
  <si>
    <t>Abuso sexual a menor</t>
  </si>
  <si>
    <t>Familia</t>
  </si>
  <si>
    <t>No Delito</t>
  </si>
  <si>
    <t>Sexual</t>
  </si>
  <si>
    <t>Vida</t>
  </si>
  <si>
    <t>Otros Cantones del País</t>
  </si>
  <si>
    <t>Título Penal</t>
  </si>
  <si>
    <t>Muerte accidental</t>
  </si>
  <si>
    <t>Infracción Ley de Armas</t>
  </si>
  <si>
    <t>zú</t>
  </si>
  <si>
    <t xml:space="preserve">    Distrito Carmen</t>
  </si>
  <si>
    <t xml:space="preserve">    Distrito Merced</t>
  </si>
  <si>
    <t xml:space="preserve">    Distrito Hospital</t>
  </si>
  <si>
    <t xml:space="preserve">    Distrito Catedral</t>
  </si>
  <si>
    <t xml:space="preserve">    Distrito Zapote</t>
  </si>
  <si>
    <t xml:space="preserve">    Distrito San Francisco 2 Ríos</t>
  </si>
  <si>
    <t xml:space="preserve">    Distrito Uruca</t>
  </si>
  <si>
    <t xml:space="preserve">    Distrito Mata Redonda</t>
  </si>
  <si>
    <t xml:space="preserve">    Distrito Pavas</t>
  </si>
  <si>
    <t xml:space="preserve">    Distrito Hatillo</t>
  </si>
  <si>
    <t xml:space="preserve">    Distrito San Sebastián</t>
  </si>
  <si>
    <t>Fabricación y producción de pornografía</t>
  </si>
  <si>
    <t>Relaciones sexuales remuneradas con menor</t>
  </si>
  <si>
    <t>Relac. sexuales remunerada con menor</t>
  </si>
  <si>
    <t xml:space="preserve">   Distrito Carmen</t>
  </si>
  <si>
    <t xml:space="preserve">   Distrito Merced</t>
  </si>
  <si>
    <t xml:space="preserve">   Distrito Hospital</t>
  </si>
  <si>
    <t xml:space="preserve">   Distrito Catedral</t>
  </si>
  <si>
    <t xml:space="preserve">   Distrito Zapote</t>
  </si>
  <si>
    <t xml:space="preserve">   Distrito San Fco. Dos Ríos</t>
  </si>
  <si>
    <t xml:space="preserve">   Distrito Uruca</t>
  </si>
  <si>
    <t xml:space="preserve">   Distrito Mata Redonda</t>
  </si>
  <si>
    <t xml:space="preserve">   Distrito Pavas</t>
  </si>
  <si>
    <t xml:space="preserve">   Distrito Hatillo</t>
  </si>
  <si>
    <t xml:space="preserve">   Distrito San Sebastián</t>
  </si>
  <si>
    <t>Incumplimiento o abuso patria potesdad</t>
  </si>
  <si>
    <t>Incumplimento/abuso patria potesdad</t>
  </si>
  <si>
    <t>Contravención</t>
  </si>
  <si>
    <t>Cartago, Central</t>
  </si>
  <si>
    <t>La Unión</t>
  </si>
  <si>
    <t>Paraíso</t>
  </si>
  <si>
    <t>Santo Domingo</t>
  </si>
  <si>
    <t>Pococí</t>
  </si>
  <si>
    <t>Tentativa de homicidio doloso</t>
  </si>
  <si>
    <t>Trata de menores  y mujeres</t>
  </si>
  <si>
    <t>Curri</t>
  </si>
  <si>
    <t>dabat</t>
  </si>
  <si>
    <t>Descuido de animal</t>
  </si>
  <si>
    <t>Casos entrados en la Sección de Delitos Sexuales, Familia y Contra la Vida</t>
  </si>
  <si>
    <t>según cantón y mes de ocurrencia, durante el 2003</t>
  </si>
  <si>
    <t xml:space="preserve">Casos entrados y terminados por la Sección de Delitos Sexuales, Familia y </t>
  </si>
  <si>
    <t>según cantón de ocurrencia y titulo penal, durante el 2003</t>
  </si>
  <si>
    <t>Cuadro No.11</t>
  </si>
  <si>
    <t>Cuadro No.12</t>
  </si>
  <si>
    <t>Cuadro No.13</t>
  </si>
  <si>
    <t>Cuadro No.14</t>
  </si>
  <si>
    <t>Fuente: Sección de Estadística, Departamento de Planificación.</t>
  </si>
  <si>
    <t>y Contra la Vida, según tipo de caso, durante el 2003</t>
  </si>
  <si>
    <t>Casos entrados en la Sección de Delitos Sexuales, Familia y Contra la Vida, según tipo de caso y cantón de ocurrencia, durante el 2003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</si>
</sst>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sz val="10"/>
      <name val="Batang"/>
      <family val="1"/>
    </font>
    <font>
      <b/>
      <u val="single"/>
      <sz val="10"/>
      <name val="Batang"/>
      <family val="1"/>
    </font>
    <font>
      <b/>
      <sz val="10"/>
      <name val="Batang"/>
      <family val="1"/>
    </font>
    <font>
      <b/>
      <u val="double"/>
      <sz val="10"/>
      <name val="Batang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Batang"/>
      <family val="0"/>
    </font>
    <font>
      <sz val="9"/>
      <name val="Batang"/>
      <family val="1"/>
    </font>
    <font>
      <b/>
      <sz val="9"/>
      <name val="Batang"/>
      <family val="1"/>
    </font>
    <font>
      <b/>
      <sz val="9"/>
      <name val="@Batang"/>
      <family val="1"/>
    </font>
    <font>
      <sz val="10"/>
      <name val="@Batang"/>
      <family val="1"/>
    </font>
    <font>
      <b/>
      <sz val="10"/>
      <name val="@Batang"/>
      <family val="1"/>
    </font>
    <font>
      <b/>
      <u val="single"/>
      <sz val="10"/>
      <name val="@Batang"/>
      <family val="1"/>
    </font>
    <font>
      <b/>
      <u val="double"/>
      <sz val="10"/>
      <name val="@Batang"/>
      <family val="1"/>
    </font>
    <font>
      <sz val="8"/>
      <name val="@Batang"/>
      <family val="1"/>
    </font>
    <font>
      <b/>
      <sz val="12"/>
      <name val="Batang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3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4" xfId="0" applyFont="1" applyFill="1" applyBorder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8" fillId="0" borderId="5" xfId="0" applyFont="1" applyFill="1" applyBorder="1" applyAlignment="1">
      <alignment/>
    </xf>
    <xf numFmtId="0" fontId="16" fillId="0" borderId="0" xfId="0" applyFont="1" applyFill="1" applyAlignment="1">
      <alignment horizontal="centerContinuous"/>
    </xf>
    <xf numFmtId="0" fontId="7" fillId="0" borderId="8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B1">
      <selection activeCell="B1" sqref="B1"/>
    </sheetView>
  </sheetViews>
  <sheetFormatPr defaultColWidth="11.421875" defaultRowHeight="12.75"/>
  <cols>
    <col min="1" max="1" width="11.421875" style="1" hidden="1" customWidth="1"/>
    <col min="2" max="2" width="30.57421875" style="1" customWidth="1"/>
    <col min="3" max="3" width="9.421875" style="1" customWidth="1"/>
    <col min="4" max="15" width="5.421875" style="1" customWidth="1"/>
    <col min="16" max="16384" width="11.421875" style="1" customWidth="1"/>
  </cols>
  <sheetData>
    <row r="1" ht="12">
      <c r="B1" s="25" t="s">
        <v>162</v>
      </c>
    </row>
    <row r="2" ht="12">
      <c r="B2" s="2"/>
    </row>
    <row r="3" spans="2:15" ht="13.5">
      <c r="B3" s="88" t="s">
        <v>158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2:15" ht="13.5">
      <c r="B4" s="88" t="s">
        <v>159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2:15" ht="12.75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0.25" customHeight="1" thickBot="1">
      <c r="A6" s="1" t="s">
        <v>26</v>
      </c>
      <c r="B6" s="89" t="s">
        <v>0</v>
      </c>
      <c r="C6" s="91" t="s">
        <v>27</v>
      </c>
      <c r="D6" s="93" t="s">
        <v>29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2:15" ht="20.25" customHeight="1" thickBot="1">
      <c r="B7" s="90"/>
      <c r="C7" s="92"/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4" t="s">
        <v>19</v>
      </c>
      <c r="J7" s="4" t="s">
        <v>20</v>
      </c>
      <c r="K7" s="4" t="s">
        <v>21</v>
      </c>
      <c r="L7" s="4" t="s">
        <v>22</v>
      </c>
      <c r="M7" s="4" t="s">
        <v>23</v>
      </c>
      <c r="N7" s="4" t="s">
        <v>24</v>
      </c>
      <c r="O7" s="4" t="s">
        <v>25</v>
      </c>
    </row>
    <row r="8" spans="2:15" ht="12"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ht="12">
      <c r="B9" s="5" t="s">
        <v>27</v>
      </c>
      <c r="C9" s="8">
        <f>+C11+C24+C38</f>
        <v>1474</v>
      </c>
      <c r="D9" s="9">
        <f aca="true" t="shared" si="0" ref="D9:O9">+D11+D24+D38</f>
        <v>99</v>
      </c>
      <c r="E9" s="10">
        <f t="shared" si="0"/>
        <v>105</v>
      </c>
      <c r="F9" s="10">
        <f t="shared" si="0"/>
        <v>97</v>
      </c>
      <c r="G9" s="10">
        <f t="shared" si="0"/>
        <v>102</v>
      </c>
      <c r="H9" s="10">
        <f t="shared" si="0"/>
        <v>119</v>
      </c>
      <c r="I9" s="10">
        <f t="shared" si="0"/>
        <v>117</v>
      </c>
      <c r="J9" s="10">
        <f t="shared" si="0"/>
        <v>147</v>
      </c>
      <c r="K9" s="10">
        <f t="shared" si="0"/>
        <v>141</v>
      </c>
      <c r="L9" s="10">
        <f t="shared" si="0"/>
        <v>120</v>
      </c>
      <c r="M9" s="10">
        <f t="shared" si="0"/>
        <v>139</v>
      </c>
      <c r="N9" s="10">
        <f t="shared" si="0"/>
        <v>151</v>
      </c>
      <c r="O9" s="10">
        <f t="shared" si="0"/>
        <v>137</v>
      </c>
    </row>
    <row r="10" spans="2:15" ht="12"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2:15" ht="12">
      <c r="B11" s="14" t="s">
        <v>30</v>
      </c>
      <c r="C11" s="15">
        <f>+SUM(C12:C22)</f>
        <v>713</v>
      </c>
      <c r="D11" s="16">
        <f aca="true" t="shared" si="1" ref="D11:O11">+SUM(D12:D22)</f>
        <v>44</v>
      </c>
      <c r="E11" s="16">
        <f t="shared" si="1"/>
        <v>58</v>
      </c>
      <c r="F11" s="16">
        <f t="shared" si="1"/>
        <v>43</v>
      </c>
      <c r="G11" s="16">
        <f t="shared" si="1"/>
        <v>51</v>
      </c>
      <c r="H11" s="16">
        <f t="shared" si="1"/>
        <v>60</v>
      </c>
      <c r="I11" s="16">
        <f t="shared" si="1"/>
        <v>47</v>
      </c>
      <c r="J11" s="16">
        <f t="shared" si="1"/>
        <v>85</v>
      </c>
      <c r="K11" s="16">
        <f t="shared" si="1"/>
        <v>67</v>
      </c>
      <c r="L11" s="16">
        <f t="shared" si="1"/>
        <v>58</v>
      </c>
      <c r="M11" s="16">
        <f t="shared" si="1"/>
        <v>55</v>
      </c>
      <c r="N11" s="16">
        <f t="shared" si="1"/>
        <v>75</v>
      </c>
      <c r="O11" s="16">
        <f t="shared" si="1"/>
        <v>70</v>
      </c>
    </row>
    <row r="12" spans="1:15" ht="21" customHeight="1">
      <c r="A12" s="1">
        <v>101</v>
      </c>
      <c r="B12" s="11" t="s">
        <v>120</v>
      </c>
      <c r="C12" s="17">
        <f aca="true" t="shared" si="2" ref="C12:C22">SUM(D12:O12)</f>
        <v>46</v>
      </c>
      <c r="D12" s="18">
        <v>2</v>
      </c>
      <c r="E12" s="18">
        <v>5</v>
      </c>
      <c r="F12" s="18">
        <v>2</v>
      </c>
      <c r="G12" s="18">
        <v>5</v>
      </c>
      <c r="H12" s="18">
        <v>1</v>
      </c>
      <c r="I12" s="18">
        <v>3</v>
      </c>
      <c r="J12" s="18">
        <v>7</v>
      </c>
      <c r="K12" s="18">
        <v>2</v>
      </c>
      <c r="L12" s="18">
        <v>7</v>
      </c>
      <c r="M12" s="18">
        <v>5</v>
      </c>
      <c r="N12" s="18">
        <v>3</v>
      </c>
      <c r="O12" s="18">
        <v>4</v>
      </c>
    </row>
    <row r="13" spans="1:15" ht="12">
      <c r="A13" s="1">
        <v>102</v>
      </c>
      <c r="B13" s="11" t="s">
        <v>121</v>
      </c>
      <c r="C13" s="17">
        <f t="shared" si="2"/>
        <v>53</v>
      </c>
      <c r="D13" s="18">
        <v>6</v>
      </c>
      <c r="E13" s="18">
        <v>5</v>
      </c>
      <c r="F13" s="18">
        <v>3</v>
      </c>
      <c r="G13" s="18">
        <v>3</v>
      </c>
      <c r="H13" s="18">
        <v>7</v>
      </c>
      <c r="I13" s="18">
        <v>4</v>
      </c>
      <c r="J13" s="18">
        <v>5</v>
      </c>
      <c r="K13" s="18">
        <v>3</v>
      </c>
      <c r="L13" s="18">
        <v>2</v>
      </c>
      <c r="M13" s="18">
        <v>3</v>
      </c>
      <c r="N13" s="18">
        <v>8</v>
      </c>
      <c r="O13" s="18">
        <v>4</v>
      </c>
    </row>
    <row r="14" spans="1:15" ht="12">
      <c r="A14" s="1">
        <v>103</v>
      </c>
      <c r="B14" s="11" t="s">
        <v>122</v>
      </c>
      <c r="C14" s="17">
        <f t="shared" si="2"/>
        <v>103</v>
      </c>
      <c r="D14" s="18">
        <v>11</v>
      </c>
      <c r="E14" s="18">
        <v>6</v>
      </c>
      <c r="F14" s="18">
        <v>11</v>
      </c>
      <c r="G14" s="18">
        <v>7</v>
      </c>
      <c r="H14" s="18">
        <v>8</v>
      </c>
      <c r="I14" s="18">
        <v>11</v>
      </c>
      <c r="J14" s="18">
        <v>15</v>
      </c>
      <c r="K14" s="18">
        <v>8</v>
      </c>
      <c r="L14" s="18">
        <v>6</v>
      </c>
      <c r="M14" s="18">
        <v>6</v>
      </c>
      <c r="N14" s="18">
        <v>7</v>
      </c>
      <c r="O14" s="18">
        <v>7</v>
      </c>
    </row>
    <row r="15" spans="1:15" ht="12">
      <c r="A15" s="1">
        <v>104</v>
      </c>
      <c r="B15" s="11" t="s">
        <v>123</v>
      </c>
      <c r="C15" s="17">
        <f t="shared" si="2"/>
        <v>141</v>
      </c>
      <c r="D15" s="18">
        <v>3</v>
      </c>
      <c r="E15" s="18">
        <v>9</v>
      </c>
      <c r="F15" s="18">
        <v>4</v>
      </c>
      <c r="G15" s="18">
        <v>15</v>
      </c>
      <c r="H15" s="18">
        <v>10</v>
      </c>
      <c r="I15" s="18">
        <v>11</v>
      </c>
      <c r="J15" s="18">
        <v>12</v>
      </c>
      <c r="K15" s="18">
        <v>16</v>
      </c>
      <c r="L15" s="18">
        <v>15</v>
      </c>
      <c r="M15" s="18">
        <v>13</v>
      </c>
      <c r="N15" s="18">
        <v>16</v>
      </c>
      <c r="O15" s="18">
        <v>17</v>
      </c>
    </row>
    <row r="16" spans="1:15" ht="12">
      <c r="A16" s="1">
        <v>105</v>
      </c>
      <c r="B16" s="11" t="s">
        <v>124</v>
      </c>
      <c r="C16" s="17">
        <f t="shared" si="2"/>
        <v>26</v>
      </c>
      <c r="D16" s="18">
        <v>2</v>
      </c>
      <c r="E16" s="18">
        <v>2</v>
      </c>
      <c r="F16" s="18">
        <v>3</v>
      </c>
      <c r="G16" s="18">
        <v>1</v>
      </c>
      <c r="H16" s="18">
        <v>2</v>
      </c>
      <c r="I16" s="18">
        <v>2</v>
      </c>
      <c r="J16" s="18">
        <v>4</v>
      </c>
      <c r="K16" s="18">
        <v>3</v>
      </c>
      <c r="L16" s="18">
        <v>2</v>
      </c>
      <c r="M16" s="18">
        <v>2</v>
      </c>
      <c r="N16" s="18">
        <v>1</v>
      </c>
      <c r="O16" s="18">
        <v>2</v>
      </c>
    </row>
    <row r="17" spans="1:15" ht="12">
      <c r="A17" s="1">
        <v>106</v>
      </c>
      <c r="B17" s="11" t="s">
        <v>125</v>
      </c>
      <c r="C17" s="17">
        <f t="shared" si="2"/>
        <v>25</v>
      </c>
      <c r="D17" s="18">
        <v>1</v>
      </c>
      <c r="E17" s="18">
        <v>5</v>
      </c>
      <c r="F17" s="18">
        <v>1</v>
      </c>
      <c r="G17" s="18">
        <v>3</v>
      </c>
      <c r="H17" s="18">
        <v>1</v>
      </c>
      <c r="I17" s="18">
        <v>2</v>
      </c>
      <c r="J17" s="18">
        <v>0</v>
      </c>
      <c r="K17" s="18">
        <v>3</v>
      </c>
      <c r="L17" s="18">
        <v>1</v>
      </c>
      <c r="M17" s="18">
        <v>3</v>
      </c>
      <c r="N17" s="18">
        <v>4</v>
      </c>
      <c r="O17" s="18">
        <v>1</v>
      </c>
    </row>
    <row r="18" spans="1:15" ht="12">
      <c r="A18" s="1">
        <v>107</v>
      </c>
      <c r="B18" s="11" t="s">
        <v>126</v>
      </c>
      <c r="C18" s="17">
        <f t="shared" si="2"/>
        <v>86</v>
      </c>
      <c r="D18" s="18">
        <v>5</v>
      </c>
      <c r="E18" s="18">
        <v>6</v>
      </c>
      <c r="F18" s="18">
        <v>8</v>
      </c>
      <c r="G18" s="18">
        <v>3</v>
      </c>
      <c r="H18" s="18">
        <v>13</v>
      </c>
      <c r="I18" s="18">
        <v>5</v>
      </c>
      <c r="J18" s="18">
        <v>13</v>
      </c>
      <c r="K18" s="18">
        <v>5</v>
      </c>
      <c r="L18" s="18">
        <v>6</v>
      </c>
      <c r="M18" s="18">
        <v>5</v>
      </c>
      <c r="N18" s="18">
        <v>8</v>
      </c>
      <c r="O18" s="18">
        <v>9</v>
      </c>
    </row>
    <row r="19" spans="1:15" ht="12">
      <c r="A19" s="1">
        <v>108</v>
      </c>
      <c r="B19" s="11" t="s">
        <v>127</v>
      </c>
      <c r="C19" s="17">
        <f t="shared" si="2"/>
        <v>15</v>
      </c>
      <c r="D19" s="18">
        <v>1</v>
      </c>
      <c r="E19" s="18">
        <v>1</v>
      </c>
      <c r="F19" s="18">
        <v>1</v>
      </c>
      <c r="G19" s="18">
        <v>0</v>
      </c>
      <c r="H19" s="18">
        <v>2</v>
      </c>
      <c r="I19" s="18">
        <v>0</v>
      </c>
      <c r="J19" s="18">
        <v>3</v>
      </c>
      <c r="K19" s="18">
        <v>1</v>
      </c>
      <c r="L19" s="18">
        <v>0</v>
      </c>
      <c r="M19" s="18">
        <v>4</v>
      </c>
      <c r="N19" s="18">
        <v>1</v>
      </c>
      <c r="O19" s="18">
        <v>1</v>
      </c>
    </row>
    <row r="20" spans="1:15" ht="12">
      <c r="A20" s="1">
        <v>109</v>
      </c>
      <c r="B20" s="11" t="s">
        <v>128</v>
      </c>
      <c r="C20" s="17">
        <f t="shared" si="2"/>
        <v>99</v>
      </c>
      <c r="D20" s="18">
        <v>2</v>
      </c>
      <c r="E20" s="18">
        <v>11</v>
      </c>
      <c r="F20" s="18">
        <v>7</v>
      </c>
      <c r="G20" s="18">
        <v>9</v>
      </c>
      <c r="H20" s="18">
        <v>10</v>
      </c>
      <c r="I20" s="18">
        <v>4</v>
      </c>
      <c r="J20" s="18">
        <v>11</v>
      </c>
      <c r="K20" s="18">
        <v>10</v>
      </c>
      <c r="L20" s="18">
        <v>6</v>
      </c>
      <c r="M20" s="18">
        <v>6</v>
      </c>
      <c r="N20" s="18">
        <v>8</v>
      </c>
      <c r="O20" s="18">
        <v>15</v>
      </c>
    </row>
    <row r="21" spans="1:15" ht="12">
      <c r="A21" s="1">
        <v>110</v>
      </c>
      <c r="B21" s="11" t="s">
        <v>129</v>
      </c>
      <c r="C21" s="17">
        <f t="shared" si="2"/>
        <v>63</v>
      </c>
      <c r="D21" s="18">
        <v>7</v>
      </c>
      <c r="E21" s="18">
        <v>6</v>
      </c>
      <c r="F21" s="18">
        <v>0</v>
      </c>
      <c r="G21" s="18">
        <v>3</v>
      </c>
      <c r="H21" s="18">
        <v>3</v>
      </c>
      <c r="I21" s="18">
        <v>3</v>
      </c>
      <c r="J21" s="18">
        <v>8</v>
      </c>
      <c r="K21" s="18">
        <v>3</v>
      </c>
      <c r="L21" s="18">
        <v>9</v>
      </c>
      <c r="M21" s="18">
        <v>6</v>
      </c>
      <c r="N21" s="18">
        <v>12</v>
      </c>
      <c r="O21" s="18">
        <v>3</v>
      </c>
    </row>
    <row r="22" spans="1:15" ht="12">
      <c r="A22" s="1">
        <v>111</v>
      </c>
      <c r="B22" s="11" t="s">
        <v>130</v>
      </c>
      <c r="C22" s="17">
        <f t="shared" si="2"/>
        <v>56</v>
      </c>
      <c r="D22" s="18">
        <v>4</v>
      </c>
      <c r="E22" s="18">
        <v>2</v>
      </c>
      <c r="F22" s="18">
        <v>3</v>
      </c>
      <c r="G22" s="18">
        <v>2</v>
      </c>
      <c r="H22" s="18">
        <v>3</v>
      </c>
      <c r="I22" s="18">
        <v>2</v>
      </c>
      <c r="J22" s="18">
        <v>7</v>
      </c>
      <c r="K22" s="18">
        <v>13</v>
      </c>
      <c r="L22" s="18">
        <v>4</v>
      </c>
      <c r="M22" s="18">
        <v>2</v>
      </c>
      <c r="N22" s="18">
        <v>7</v>
      </c>
      <c r="O22" s="18">
        <v>7</v>
      </c>
    </row>
    <row r="23" spans="2:15" ht="12">
      <c r="B23" s="11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2:15" ht="12">
      <c r="B24" s="19" t="s">
        <v>107</v>
      </c>
      <c r="C24" s="20">
        <f>+SUM(C25:C37)</f>
        <v>754</v>
      </c>
      <c r="D24" s="21">
        <f aca="true" t="shared" si="3" ref="D24:O24">+SUM(D25:D37)</f>
        <v>55</v>
      </c>
      <c r="E24" s="21">
        <f t="shared" si="3"/>
        <v>47</v>
      </c>
      <c r="F24" s="21">
        <f t="shared" si="3"/>
        <v>54</v>
      </c>
      <c r="G24" s="21">
        <f t="shared" si="3"/>
        <v>50</v>
      </c>
      <c r="H24" s="21">
        <f t="shared" si="3"/>
        <v>58</v>
      </c>
      <c r="I24" s="21">
        <f t="shared" si="3"/>
        <v>70</v>
      </c>
      <c r="J24" s="21">
        <f t="shared" si="3"/>
        <v>62</v>
      </c>
      <c r="K24" s="21">
        <f t="shared" si="3"/>
        <v>74</v>
      </c>
      <c r="L24" s="21">
        <f t="shared" si="3"/>
        <v>62</v>
      </c>
      <c r="M24" s="21">
        <f t="shared" si="3"/>
        <v>83</v>
      </c>
      <c r="N24" s="21">
        <f t="shared" si="3"/>
        <v>73</v>
      </c>
      <c r="O24" s="21">
        <f t="shared" si="3"/>
        <v>66</v>
      </c>
    </row>
    <row r="25" spans="1:15" ht="18.75" customHeight="1">
      <c r="A25" s="1">
        <v>201</v>
      </c>
      <c r="B25" s="11" t="s">
        <v>6</v>
      </c>
      <c r="C25" s="17">
        <f aca="true" t="shared" si="4" ref="C25:C37">SUM(D25:O25)</f>
        <v>47</v>
      </c>
      <c r="D25" s="18">
        <v>1</v>
      </c>
      <c r="E25" s="18">
        <v>6</v>
      </c>
      <c r="F25" s="18">
        <v>3</v>
      </c>
      <c r="G25" s="18">
        <v>4</v>
      </c>
      <c r="H25" s="18">
        <v>3</v>
      </c>
      <c r="I25" s="18">
        <v>6</v>
      </c>
      <c r="J25" s="18">
        <v>3</v>
      </c>
      <c r="K25" s="18">
        <v>5</v>
      </c>
      <c r="L25" s="18">
        <v>1</v>
      </c>
      <c r="M25" s="18">
        <v>5</v>
      </c>
      <c r="N25" s="18">
        <v>8</v>
      </c>
      <c r="O25" s="18">
        <v>2</v>
      </c>
    </row>
    <row r="26" spans="1:15" ht="12">
      <c r="A26" s="1">
        <v>301</v>
      </c>
      <c r="B26" s="11" t="s">
        <v>5</v>
      </c>
      <c r="C26" s="17">
        <f t="shared" si="4"/>
        <v>191</v>
      </c>
      <c r="D26" s="18">
        <v>15</v>
      </c>
      <c r="E26" s="18">
        <v>11</v>
      </c>
      <c r="F26" s="18">
        <v>10</v>
      </c>
      <c r="G26" s="18">
        <v>10</v>
      </c>
      <c r="H26" s="18">
        <v>18</v>
      </c>
      <c r="I26" s="18">
        <v>16</v>
      </c>
      <c r="J26" s="18">
        <v>14</v>
      </c>
      <c r="K26" s="18">
        <v>22</v>
      </c>
      <c r="L26" s="18">
        <v>13</v>
      </c>
      <c r="M26" s="18">
        <v>22</v>
      </c>
      <c r="N26" s="18">
        <v>21</v>
      </c>
      <c r="O26" s="18">
        <v>19</v>
      </c>
    </row>
    <row r="27" spans="1:15" ht="12">
      <c r="A27" s="1">
        <v>601</v>
      </c>
      <c r="B27" s="11" t="s">
        <v>3</v>
      </c>
      <c r="C27" s="17">
        <f t="shared" si="4"/>
        <v>31</v>
      </c>
      <c r="D27" s="18">
        <v>1</v>
      </c>
      <c r="E27" s="18">
        <v>3</v>
      </c>
      <c r="F27" s="18">
        <v>3</v>
      </c>
      <c r="G27" s="18">
        <v>3</v>
      </c>
      <c r="H27" s="18">
        <v>1</v>
      </c>
      <c r="I27" s="18">
        <v>1</v>
      </c>
      <c r="J27" s="18">
        <v>4</v>
      </c>
      <c r="K27" s="18">
        <v>2</v>
      </c>
      <c r="L27" s="18">
        <v>4</v>
      </c>
      <c r="M27" s="18">
        <v>3</v>
      </c>
      <c r="N27" s="18">
        <v>4</v>
      </c>
      <c r="O27" s="18">
        <v>2</v>
      </c>
    </row>
    <row r="28" spans="1:15" ht="12">
      <c r="A28" s="1">
        <v>701</v>
      </c>
      <c r="B28" s="11" t="s">
        <v>9</v>
      </c>
      <c r="C28" s="17">
        <f t="shared" si="4"/>
        <v>6</v>
      </c>
      <c r="D28" s="18">
        <v>1</v>
      </c>
      <c r="E28" s="18">
        <v>0</v>
      </c>
      <c r="F28" s="18">
        <v>0</v>
      </c>
      <c r="G28" s="18">
        <v>1</v>
      </c>
      <c r="H28" s="18">
        <v>0</v>
      </c>
      <c r="I28" s="18">
        <v>2</v>
      </c>
      <c r="J28" s="18">
        <v>0</v>
      </c>
      <c r="K28" s="18">
        <v>2</v>
      </c>
      <c r="L28" s="18">
        <v>0</v>
      </c>
      <c r="M28" s="18">
        <v>0</v>
      </c>
      <c r="N28" s="18">
        <v>0</v>
      </c>
      <c r="O28" s="18">
        <v>0</v>
      </c>
    </row>
    <row r="29" spans="1:15" ht="12">
      <c r="A29" s="1">
        <v>801</v>
      </c>
      <c r="B29" s="11" t="s">
        <v>7</v>
      </c>
      <c r="C29" s="17">
        <f t="shared" si="4"/>
        <v>119</v>
      </c>
      <c r="D29" s="18">
        <v>8</v>
      </c>
      <c r="E29" s="18">
        <v>7</v>
      </c>
      <c r="F29" s="18">
        <v>7</v>
      </c>
      <c r="G29" s="18">
        <v>9</v>
      </c>
      <c r="H29" s="18">
        <v>9</v>
      </c>
      <c r="I29" s="18">
        <v>11</v>
      </c>
      <c r="J29" s="18">
        <v>11</v>
      </c>
      <c r="K29" s="18">
        <v>13</v>
      </c>
      <c r="L29" s="18">
        <v>10</v>
      </c>
      <c r="M29" s="18">
        <v>15</v>
      </c>
      <c r="N29" s="18">
        <v>6</v>
      </c>
      <c r="O29" s="18">
        <v>13</v>
      </c>
    </row>
    <row r="30" spans="1:15" ht="12">
      <c r="A30" s="1">
        <v>901</v>
      </c>
      <c r="B30" s="11" t="s">
        <v>11</v>
      </c>
      <c r="C30" s="17">
        <f t="shared" si="4"/>
        <v>30</v>
      </c>
      <c r="D30" s="18">
        <v>1</v>
      </c>
      <c r="E30" s="18">
        <v>1</v>
      </c>
      <c r="F30" s="18">
        <v>6</v>
      </c>
      <c r="G30" s="18">
        <v>1</v>
      </c>
      <c r="H30" s="18">
        <v>0</v>
      </c>
      <c r="I30" s="18">
        <v>3</v>
      </c>
      <c r="J30" s="18">
        <v>1</v>
      </c>
      <c r="K30" s="18">
        <v>1</v>
      </c>
      <c r="L30" s="18">
        <v>4</v>
      </c>
      <c r="M30" s="18">
        <v>4</v>
      </c>
      <c r="N30" s="18">
        <v>6</v>
      </c>
      <c r="O30" s="18">
        <v>2</v>
      </c>
    </row>
    <row r="31" spans="1:15" ht="12">
      <c r="A31" s="1">
        <v>1001</v>
      </c>
      <c r="B31" s="11" t="s">
        <v>2</v>
      </c>
      <c r="C31" s="17">
        <f t="shared" si="4"/>
        <v>74</v>
      </c>
      <c r="D31" s="18">
        <v>6</v>
      </c>
      <c r="E31" s="18">
        <v>2</v>
      </c>
      <c r="F31" s="18">
        <v>5</v>
      </c>
      <c r="G31" s="18">
        <v>7</v>
      </c>
      <c r="H31" s="18">
        <v>6</v>
      </c>
      <c r="I31" s="18">
        <v>14</v>
      </c>
      <c r="J31" s="18">
        <v>7</v>
      </c>
      <c r="K31" s="18">
        <v>6</v>
      </c>
      <c r="L31" s="18">
        <v>7</v>
      </c>
      <c r="M31" s="18">
        <v>6</v>
      </c>
      <c r="N31" s="18">
        <v>2</v>
      </c>
      <c r="O31" s="18">
        <v>6</v>
      </c>
    </row>
    <row r="32" spans="1:15" ht="12">
      <c r="A32" s="1">
        <v>1101</v>
      </c>
      <c r="B32" s="11" t="s">
        <v>13</v>
      </c>
      <c r="C32" s="17">
        <f t="shared" si="4"/>
        <v>36</v>
      </c>
      <c r="D32" s="18">
        <v>2</v>
      </c>
      <c r="E32" s="18">
        <v>4</v>
      </c>
      <c r="F32" s="18">
        <v>2</v>
      </c>
      <c r="G32" s="18">
        <v>3</v>
      </c>
      <c r="H32" s="18">
        <v>4</v>
      </c>
      <c r="I32" s="18">
        <v>1</v>
      </c>
      <c r="J32" s="18">
        <v>3</v>
      </c>
      <c r="K32" s="18">
        <v>4</v>
      </c>
      <c r="L32" s="18">
        <v>2</v>
      </c>
      <c r="M32" s="18">
        <v>5</v>
      </c>
      <c r="N32" s="18">
        <v>4</v>
      </c>
      <c r="O32" s="18">
        <v>2</v>
      </c>
    </row>
    <row r="33" spans="1:15" ht="12">
      <c r="A33" s="1">
        <v>1201</v>
      </c>
      <c r="B33" s="11" t="s">
        <v>1</v>
      </c>
      <c r="C33" s="17">
        <f t="shared" si="4"/>
        <v>5</v>
      </c>
      <c r="D33" s="18">
        <v>0</v>
      </c>
      <c r="E33" s="18">
        <v>0</v>
      </c>
      <c r="F33" s="18">
        <v>0</v>
      </c>
      <c r="G33" s="18">
        <v>0</v>
      </c>
      <c r="H33" s="18">
        <v>2</v>
      </c>
      <c r="I33" s="18">
        <v>0</v>
      </c>
      <c r="J33" s="18">
        <v>1</v>
      </c>
      <c r="K33" s="18">
        <v>1</v>
      </c>
      <c r="L33" s="18">
        <v>1</v>
      </c>
      <c r="M33" s="18">
        <v>0</v>
      </c>
      <c r="N33" s="18">
        <v>0</v>
      </c>
      <c r="O33" s="18">
        <v>0</v>
      </c>
    </row>
    <row r="34" spans="1:15" ht="12">
      <c r="A34" s="1">
        <v>1300</v>
      </c>
      <c r="B34" s="11" t="s">
        <v>12</v>
      </c>
      <c r="C34" s="17">
        <f t="shared" si="4"/>
        <v>69</v>
      </c>
      <c r="D34" s="18">
        <v>8</v>
      </c>
      <c r="E34" s="18">
        <v>0</v>
      </c>
      <c r="F34" s="18">
        <v>7</v>
      </c>
      <c r="G34" s="18">
        <v>7</v>
      </c>
      <c r="H34" s="18">
        <v>4</v>
      </c>
      <c r="I34" s="18">
        <v>5</v>
      </c>
      <c r="J34" s="18">
        <v>4</v>
      </c>
      <c r="K34" s="18">
        <v>5</v>
      </c>
      <c r="L34" s="18">
        <v>9</v>
      </c>
      <c r="M34" s="18">
        <v>7</v>
      </c>
      <c r="N34" s="18">
        <v>7</v>
      </c>
      <c r="O34" s="18">
        <v>6</v>
      </c>
    </row>
    <row r="35" spans="1:15" ht="12">
      <c r="A35" s="1">
        <v>1400</v>
      </c>
      <c r="B35" s="11" t="s">
        <v>10</v>
      </c>
      <c r="C35" s="17">
        <f t="shared" si="4"/>
        <v>17</v>
      </c>
      <c r="D35" s="18">
        <v>2</v>
      </c>
      <c r="E35" s="18">
        <v>2</v>
      </c>
      <c r="F35" s="18">
        <v>1</v>
      </c>
      <c r="G35" s="18">
        <v>0</v>
      </c>
      <c r="H35" s="18">
        <v>0</v>
      </c>
      <c r="I35" s="18">
        <v>2</v>
      </c>
      <c r="J35" s="18">
        <v>1</v>
      </c>
      <c r="K35" s="18">
        <v>2</v>
      </c>
      <c r="L35" s="18">
        <v>1</v>
      </c>
      <c r="M35" s="18">
        <v>2</v>
      </c>
      <c r="N35" s="18">
        <v>2</v>
      </c>
      <c r="O35" s="18">
        <v>2</v>
      </c>
    </row>
    <row r="36" spans="1:15" ht="12">
      <c r="A36" s="1">
        <v>1500</v>
      </c>
      <c r="B36" s="11" t="s">
        <v>8</v>
      </c>
      <c r="C36" s="17">
        <f t="shared" si="4"/>
        <v>63</v>
      </c>
      <c r="D36" s="18">
        <v>7</v>
      </c>
      <c r="E36" s="18">
        <v>5</v>
      </c>
      <c r="F36" s="18">
        <v>7</v>
      </c>
      <c r="G36" s="18">
        <v>2</v>
      </c>
      <c r="H36" s="18">
        <v>5</v>
      </c>
      <c r="I36" s="18">
        <v>3</v>
      </c>
      <c r="J36" s="18">
        <v>7</v>
      </c>
      <c r="K36" s="18">
        <v>7</v>
      </c>
      <c r="L36" s="18">
        <v>6</v>
      </c>
      <c r="M36" s="18">
        <v>7</v>
      </c>
      <c r="N36" s="18">
        <v>4</v>
      </c>
      <c r="O36" s="18">
        <v>3</v>
      </c>
    </row>
    <row r="37" spans="1:15" ht="12">
      <c r="A37" s="1">
        <v>1800</v>
      </c>
      <c r="B37" s="11" t="s">
        <v>4</v>
      </c>
      <c r="C37" s="17">
        <f t="shared" si="4"/>
        <v>66</v>
      </c>
      <c r="D37" s="18">
        <v>3</v>
      </c>
      <c r="E37" s="18">
        <v>6</v>
      </c>
      <c r="F37" s="18">
        <v>3</v>
      </c>
      <c r="G37" s="18">
        <v>3</v>
      </c>
      <c r="H37" s="18">
        <v>6</v>
      </c>
      <c r="I37" s="18">
        <v>6</v>
      </c>
      <c r="J37" s="18">
        <v>6</v>
      </c>
      <c r="K37" s="18">
        <v>4</v>
      </c>
      <c r="L37" s="18">
        <v>4</v>
      </c>
      <c r="M37" s="18">
        <v>7</v>
      </c>
      <c r="N37" s="18">
        <v>9</v>
      </c>
      <c r="O37" s="18">
        <v>9</v>
      </c>
    </row>
    <row r="38" spans="2:15" ht="18" customHeight="1">
      <c r="B38" s="19" t="s">
        <v>28</v>
      </c>
      <c r="C38" s="20">
        <f>+SUM(C39:C43)</f>
        <v>7</v>
      </c>
      <c r="D38" s="21">
        <f aca="true" t="shared" si="5" ref="D38:O38">+SUM(D39:D43)</f>
        <v>0</v>
      </c>
      <c r="E38" s="21">
        <f t="shared" si="5"/>
        <v>0</v>
      </c>
      <c r="F38" s="21">
        <f t="shared" si="5"/>
        <v>0</v>
      </c>
      <c r="G38" s="21">
        <f t="shared" si="5"/>
        <v>1</v>
      </c>
      <c r="H38" s="21">
        <f t="shared" si="5"/>
        <v>1</v>
      </c>
      <c r="I38" s="21">
        <f t="shared" si="5"/>
        <v>0</v>
      </c>
      <c r="J38" s="21">
        <f t="shared" si="5"/>
        <v>0</v>
      </c>
      <c r="K38" s="21">
        <f t="shared" si="5"/>
        <v>0</v>
      </c>
      <c r="L38" s="21">
        <f t="shared" si="5"/>
        <v>0</v>
      </c>
      <c r="M38" s="21">
        <f t="shared" si="5"/>
        <v>1</v>
      </c>
      <c r="N38" s="21">
        <f t="shared" si="5"/>
        <v>3</v>
      </c>
      <c r="O38" s="21">
        <f t="shared" si="5"/>
        <v>1</v>
      </c>
    </row>
    <row r="39" spans="1:15" ht="18.75" customHeight="1">
      <c r="A39" s="1">
        <v>30101</v>
      </c>
      <c r="B39" s="11" t="s">
        <v>148</v>
      </c>
      <c r="C39" s="17">
        <f>SUM(D39:O39)</f>
        <v>1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1</v>
      </c>
      <c r="O39" s="18">
        <v>0</v>
      </c>
    </row>
    <row r="40" spans="1:15" ht="12">
      <c r="A40" s="1">
        <v>30301</v>
      </c>
      <c r="B40" s="11" t="s">
        <v>149</v>
      </c>
      <c r="C40" s="17">
        <f>SUM(D40:O40)</f>
        <v>3</v>
      </c>
      <c r="D40" s="18">
        <v>0</v>
      </c>
      <c r="E40" s="18">
        <v>0</v>
      </c>
      <c r="F40" s="18">
        <v>0</v>
      </c>
      <c r="G40" s="18">
        <v>1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1</v>
      </c>
      <c r="N40" s="18">
        <v>1</v>
      </c>
      <c r="O40" s="18">
        <v>0</v>
      </c>
    </row>
    <row r="41" spans="1:15" ht="12">
      <c r="A41" s="1">
        <v>30201</v>
      </c>
      <c r="B41" s="11" t="s">
        <v>150</v>
      </c>
      <c r="C41" s="17">
        <f>SUM(D41:O41)</f>
        <v>1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1</v>
      </c>
      <c r="O41" s="18">
        <v>0</v>
      </c>
    </row>
    <row r="42" spans="1:15" ht="12">
      <c r="A42" s="1">
        <v>40301</v>
      </c>
      <c r="B42" s="11" t="s">
        <v>151</v>
      </c>
      <c r="C42" s="17">
        <f>SUM(D42:O42)</f>
        <v>1</v>
      </c>
      <c r="D42" s="18">
        <v>0</v>
      </c>
      <c r="E42" s="18">
        <v>0</v>
      </c>
      <c r="F42" s="18">
        <v>0</v>
      </c>
      <c r="G42" s="18">
        <v>0</v>
      </c>
      <c r="H42" s="18">
        <v>1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1:15" ht="12">
      <c r="A43" s="1">
        <v>70201</v>
      </c>
      <c r="B43" s="11" t="s">
        <v>152</v>
      </c>
      <c r="C43" s="17">
        <f>SUM(D43:O43)</f>
        <v>1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1</v>
      </c>
    </row>
    <row r="44" spans="2:15" ht="12.75" thickBot="1">
      <c r="B44" s="22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ht="12">
      <c r="B45" s="80" t="s">
        <v>166</v>
      </c>
    </row>
  </sheetData>
  <mergeCells count="5">
    <mergeCell ref="B3:O3"/>
    <mergeCell ref="B4:O4"/>
    <mergeCell ref="B6:B7"/>
    <mergeCell ref="C6:C7"/>
    <mergeCell ref="D6:O6"/>
  </mergeCells>
  <printOptions horizontalCentered="1" verticalCentered="1"/>
  <pageMargins left="0.36" right="0.47" top="1" bottom="1" header="0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B1" sqref="B1"/>
    </sheetView>
  </sheetViews>
  <sheetFormatPr defaultColWidth="11.421875" defaultRowHeight="15" customHeight="1"/>
  <cols>
    <col min="1" max="1" width="45.7109375" style="33" customWidth="1"/>
    <col min="2" max="2" width="13.8515625" style="33" customWidth="1"/>
    <col min="3" max="3" width="13.140625" style="33" customWidth="1"/>
    <col min="4" max="4" width="12.57421875" style="33" customWidth="1"/>
    <col min="5" max="5" width="15.28125" style="33" customWidth="1"/>
    <col min="6" max="16384" width="11.421875" style="33" customWidth="1"/>
  </cols>
  <sheetData>
    <row r="1" ht="15" customHeight="1">
      <c r="A1" s="32" t="s">
        <v>163</v>
      </c>
    </row>
    <row r="3" spans="1:5" ht="15" customHeight="1">
      <c r="A3" s="95" t="s">
        <v>160</v>
      </c>
      <c r="B3" s="95"/>
      <c r="C3" s="95"/>
      <c r="D3" s="95"/>
      <c r="E3" s="95"/>
    </row>
    <row r="4" spans="1:5" ht="15" customHeight="1">
      <c r="A4" s="95" t="s">
        <v>167</v>
      </c>
      <c r="B4" s="95"/>
      <c r="C4" s="95"/>
      <c r="D4" s="95"/>
      <c r="E4" s="95"/>
    </row>
    <row r="5" ht="15" customHeight="1" thickBot="1"/>
    <row r="6" spans="1:5" ht="21.75" customHeight="1" thickBot="1">
      <c r="A6" s="98" t="s">
        <v>62</v>
      </c>
      <c r="B6" s="101" t="s">
        <v>63</v>
      </c>
      <c r="C6" s="96" t="s">
        <v>64</v>
      </c>
      <c r="D6" s="97"/>
      <c r="E6" s="97"/>
    </row>
    <row r="7" spans="1:5" ht="15" customHeight="1">
      <c r="A7" s="99"/>
      <c r="B7" s="102"/>
      <c r="C7" s="104" t="s">
        <v>27</v>
      </c>
      <c r="D7" s="95" t="s">
        <v>59</v>
      </c>
      <c r="E7" s="34" t="s">
        <v>60</v>
      </c>
    </row>
    <row r="8" spans="1:5" ht="15" customHeight="1" thickBot="1">
      <c r="A8" s="100"/>
      <c r="B8" s="103"/>
      <c r="C8" s="105"/>
      <c r="D8" s="106"/>
      <c r="E8" s="37" t="s">
        <v>61</v>
      </c>
    </row>
    <row r="9" spans="1:5" ht="15" customHeight="1">
      <c r="A9" s="34"/>
      <c r="B9" s="35"/>
      <c r="C9" s="34"/>
      <c r="D9" s="34"/>
      <c r="E9" s="39"/>
    </row>
    <row r="10" spans="1:5" ht="15" customHeight="1">
      <c r="A10" s="36" t="s">
        <v>27</v>
      </c>
      <c r="B10" s="40">
        <f>+SUM(B12:B49)</f>
        <v>1474</v>
      </c>
      <c r="C10" s="41">
        <f>+SUM(C12:C48)</f>
        <v>496</v>
      </c>
      <c r="D10" s="41">
        <f>+SUM(D12:D48)</f>
        <v>453</v>
      </c>
      <c r="E10" s="41">
        <f>+SUM(E12:E48)</f>
        <v>43</v>
      </c>
    </row>
    <row r="11" spans="1:4" ht="15" customHeight="1">
      <c r="A11" s="42"/>
      <c r="B11" s="43"/>
      <c r="D11" s="42"/>
    </row>
    <row r="12" spans="1:5" ht="15" customHeight="1">
      <c r="A12" s="42" t="s">
        <v>31</v>
      </c>
      <c r="B12" s="43">
        <v>5</v>
      </c>
      <c r="C12" s="44">
        <f>+D12+E12</f>
        <v>0</v>
      </c>
      <c r="D12" s="44">
        <v>0</v>
      </c>
      <c r="E12" s="44">
        <v>0</v>
      </c>
    </row>
    <row r="13" spans="1:5" ht="15" customHeight="1">
      <c r="A13" s="42" t="s">
        <v>32</v>
      </c>
      <c r="B13" s="43">
        <v>8</v>
      </c>
      <c r="C13" s="44">
        <f aca="true" t="shared" si="0" ref="C13:C48">+D13+E13</f>
        <v>5</v>
      </c>
      <c r="D13" s="44">
        <v>4</v>
      </c>
      <c r="E13" s="44">
        <v>1</v>
      </c>
    </row>
    <row r="14" spans="1:5" ht="15" customHeight="1">
      <c r="A14" s="42" t="s">
        <v>33</v>
      </c>
      <c r="B14" s="43">
        <v>15</v>
      </c>
      <c r="C14" s="44">
        <f t="shared" si="0"/>
        <v>2</v>
      </c>
      <c r="D14" s="44">
        <v>2</v>
      </c>
      <c r="E14" s="44">
        <v>0</v>
      </c>
    </row>
    <row r="15" spans="1:5" ht="15" customHeight="1">
      <c r="A15" s="42" t="s">
        <v>110</v>
      </c>
      <c r="B15" s="43">
        <v>118</v>
      </c>
      <c r="C15" s="44">
        <f t="shared" si="0"/>
        <v>22</v>
      </c>
      <c r="D15" s="44">
        <v>18</v>
      </c>
      <c r="E15" s="44">
        <v>4</v>
      </c>
    </row>
    <row r="16" spans="1:5" ht="15" customHeight="1">
      <c r="A16" s="42" t="s">
        <v>34</v>
      </c>
      <c r="B16" s="43">
        <v>307</v>
      </c>
      <c r="C16" s="44">
        <f t="shared" si="0"/>
        <v>95</v>
      </c>
      <c r="D16" s="44">
        <v>84</v>
      </c>
      <c r="E16" s="44">
        <v>11</v>
      </c>
    </row>
    <row r="17" spans="1:5" ht="15" customHeight="1">
      <c r="A17" s="42" t="s">
        <v>36</v>
      </c>
      <c r="B17" s="43">
        <v>18</v>
      </c>
      <c r="C17" s="44">
        <f t="shared" si="0"/>
        <v>5</v>
      </c>
      <c r="D17" s="44">
        <v>4</v>
      </c>
      <c r="E17" s="44">
        <v>1</v>
      </c>
    </row>
    <row r="18" spans="1:5" ht="15" customHeight="1">
      <c r="A18" s="42" t="s">
        <v>157</v>
      </c>
      <c r="B18" s="43">
        <v>7</v>
      </c>
      <c r="C18" s="44">
        <f t="shared" si="0"/>
        <v>2</v>
      </c>
      <c r="D18" s="44">
        <v>2</v>
      </c>
      <c r="E18" s="44">
        <v>0</v>
      </c>
    </row>
    <row r="19" spans="1:5" ht="15" customHeight="1">
      <c r="A19" s="42" t="s">
        <v>37</v>
      </c>
      <c r="B19" s="43">
        <v>1</v>
      </c>
      <c r="C19" s="44">
        <f t="shared" si="0"/>
        <v>0</v>
      </c>
      <c r="D19" s="44">
        <v>0</v>
      </c>
      <c r="E19" s="44">
        <v>0</v>
      </c>
    </row>
    <row r="20" spans="1:5" ht="15" customHeight="1">
      <c r="A20" s="42" t="s">
        <v>38</v>
      </c>
      <c r="B20" s="43">
        <v>4</v>
      </c>
      <c r="C20" s="44">
        <f t="shared" si="0"/>
        <v>0</v>
      </c>
      <c r="D20" s="44">
        <v>0</v>
      </c>
      <c r="E20" s="44">
        <v>0</v>
      </c>
    </row>
    <row r="21" spans="1:5" ht="15" customHeight="1">
      <c r="A21" s="42" t="s">
        <v>131</v>
      </c>
      <c r="B21" s="43">
        <v>2</v>
      </c>
      <c r="C21" s="44">
        <f t="shared" si="0"/>
        <v>0</v>
      </c>
      <c r="D21" s="44">
        <v>0</v>
      </c>
      <c r="E21" s="44">
        <v>0</v>
      </c>
    </row>
    <row r="22" spans="1:5" ht="15" customHeight="1">
      <c r="A22" s="42" t="s">
        <v>40</v>
      </c>
      <c r="B22" s="43">
        <v>68</v>
      </c>
      <c r="C22" s="44">
        <f t="shared" si="0"/>
        <v>50</v>
      </c>
      <c r="D22" s="44">
        <v>49</v>
      </c>
      <c r="E22" s="44">
        <v>1</v>
      </c>
    </row>
    <row r="23" spans="1:5" ht="15" customHeight="1">
      <c r="A23" s="42" t="s">
        <v>145</v>
      </c>
      <c r="B23" s="43">
        <v>1</v>
      </c>
      <c r="C23" s="44">
        <f>+D23+E23</f>
        <v>0</v>
      </c>
      <c r="D23" s="44">
        <v>0</v>
      </c>
      <c r="E23" s="44">
        <v>0</v>
      </c>
    </row>
    <row r="24" spans="1:5" ht="15" customHeight="1">
      <c r="A24" s="42" t="s">
        <v>118</v>
      </c>
      <c r="B24" s="43">
        <v>6</v>
      </c>
      <c r="C24" s="44">
        <f t="shared" si="0"/>
        <v>5</v>
      </c>
      <c r="D24" s="44">
        <v>5</v>
      </c>
      <c r="E24" s="44">
        <v>0</v>
      </c>
    </row>
    <row r="25" spans="1:5" ht="15" customHeight="1">
      <c r="A25" s="42" t="s">
        <v>42</v>
      </c>
      <c r="B25" s="43">
        <v>44</v>
      </c>
      <c r="C25" s="44">
        <f t="shared" si="0"/>
        <v>11</v>
      </c>
      <c r="D25" s="44">
        <v>9</v>
      </c>
      <c r="E25" s="44">
        <v>2</v>
      </c>
    </row>
    <row r="26" spans="1:5" ht="15" customHeight="1">
      <c r="A26" s="42" t="s">
        <v>43</v>
      </c>
      <c r="B26" s="43">
        <v>3</v>
      </c>
      <c r="C26" s="44">
        <f t="shared" si="0"/>
        <v>3</v>
      </c>
      <c r="D26" s="44">
        <v>3</v>
      </c>
      <c r="E26" s="44">
        <v>0</v>
      </c>
    </row>
    <row r="27" spans="1:5" ht="15" customHeight="1">
      <c r="A27" s="42" t="s">
        <v>44</v>
      </c>
      <c r="B27" s="43">
        <v>125</v>
      </c>
      <c r="C27" s="44">
        <f t="shared" si="0"/>
        <v>43</v>
      </c>
      <c r="D27" s="44">
        <v>43</v>
      </c>
      <c r="E27" s="44">
        <v>0</v>
      </c>
    </row>
    <row r="28" spans="1:5" ht="15" customHeight="1">
      <c r="A28" s="42" t="s">
        <v>45</v>
      </c>
      <c r="B28" s="43">
        <v>232</v>
      </c>
      <c r="C28" s="44">
        <f t="shared" si="0"/>
        <v>72</v>
      </c>
      <c r="D28" s="44">
        <v>70</v>
      </c>
      <c r="E28" s="44">
        <v>2</v>
      </c>
    </row>
    <row r="29" spans="1:5" ht="15" customHeight="1">
      <c r="A29" s="42" t="s">
        <v>46</v>
      </c>
      <c r="B29" s="43">
        <v>138</v>
      </c>
      <c r="C29" s="44">
        <f t="shared" si="0"/>
        <v>67</v>
      </c>
      <c r="D29" s="44">
        <v>61</v>
      </c>
      <c r="E29" s="44">
        <v>6</v>
      </c>
    </row>
    <row r="30" spans="1:5" ht="15" customHeight="1">
      <c r="A30" s="42" t="s">
        <v>117</v>
      </c>
      <c r="B30" s="43">
        <v>2</v>
      </c>
      <c r="C30" s="44">
        <f t="shared" si="0"/>
        <v>2</v>
      </c>
      <c r="D30" s="44">
        <v>2</v>
      </c>
      <c r="E30" s="44">
        <v>0</v>
      </c>
    </row>
    <row r="31" spans="1:5" ht="15" customHeight="1">
      <c r="A31" s="42" t="s">
        <v>47</v>
      </c>
      <c r="B31" s="43">
        <v>1</v>
      </c>
      <c r="C31" s="44">
        <f t="shared" si="0"/>
        <v>1</v>
      </c>
      <c r="D31" s="44">
        <v>1</v>
      </c>
      <c r="E31" s="44">
        <v>0</v>
      </c>
    </row>
    <row r="32" spans="1:5" ht="15" customHeight="1">
      <c r="A32" s="42" t="s">
        <v>48</v>
      </c>
      <c r="B32" s="43">
        <v>1</v>
      </c>
      <c r="C32" s="44">
        <f t="shared" si="0"/>
        <v>0</v>
      </c>
      <c r="D32" s="44">
        <v>0</v>
      </c>
      <c r="E32" s="44">
        <v>0</v>
      </c>
    </row>
    <row r="33" spans="1:5" ht="15" customHeight="1">
      <c r="A33" s="42" t="s">
        <v>49</v>
      </c>
      <c r="B33" s="43">
        <v>3</v>
      </c>
      <c r="C33" s="44">
        <f t="shared" si="0"/>
        <v>2</v>
      </c>
      <c r="D33" s="44">
        <v>2</v>
      </c>
      <c r="E33" s="44">
        <v>0</v>
      </c>
    </row>
    <row r="34" spans="1:5" ht="15" customHeight="1">
      <c r="A34" s="42" t="s">
        <v>50</v>
      </c>
      <c r="B34" s="43">
        <v>83</v>
      </c>
      <c r="C34" s="44">
        <f t="shared" si="0"/>
        <v>2</v>
      </c>
      <c r="D34" s="44">
        <v>1</v>
      </c>
      <c r="E34" s="44">
        <v>1</v>
      </c>
    </row>
    <row r="35" spans="1:5" ht="15" customHeight="1">
      <c r="A35" s="42" t="s">
        <v>51</v>
      </c>
      <c r="B35" s="43">
        <v>28</v>
      </c>
      <c r="C35" s="44">
        <f t="shared" si="0"/>
        <v>0</v>
      </c>
      <c r="D35" s="44">
        <v>0</v>
      </c>
      <c r="E35" s="44">
        <v>0</v>
      </c>
    </row>
    <row r="36" spans="1:5" ht="15" customHeight="1">
      <c r="A36" s="42" t="s">
        <v>132</v>
      </c>
      <c r="B36" s="43">
        <v>10</v>
      </c>
      <c r="C36" s="44">
        <f t="shared" si="0"/>
        <v>3</v>
      </c>
      <c r="D36" s="44">
        <v>3</v>
      </c>
      <c r="E36" s="44">
        <v>0</v>
      </c>
    </row>
    <row r="37" spans="1:5" ht="15" customHeight="1">
      <c r="A37" s="42" t="s">
        <v>52</v>
      </c>
      <c r="B37" s="43">
        <v>4</v>
      </c>
      <c r="C37" s="44">
        <f t="shared" si="0"/>
        <v>1</v>
      </c>
      <c r="D37" s="44">
        <v>1</v>
      </c>
      <c r="E37" s="44">
        <v>0</v>
      </c>
    </row>
    <row r="38" spans="1:5" ht="15" customHeight="1">
      <c r="A38" s="42" t="s">
        <v>53</v>
      </c>
      <c r="B38" s="43">
        <v>1</v>
      </c>
      <c r="C38" s="44">
        <f t="shared" si="0"/>
        <v>1</v>
      </c>
      <c r="D38" s="44">
        <v>1</v>
      </c>
      <c r="E38" s="44">
        <v>0</v>
      </c>
    </row>
    <row r="39" spans="1:5" ht="15" customHeight="1">
      <c r="A39" s="42" t="s">
        <v>54</v>
      </c>
      <c r="B39" s="43">
        <v>9</v>
      </c>
      <c r="C39" s="44">
        <f t="shared" si="0"/>
        <v>6</v>
      </c>
      <c r="D39" s="44">
        <v>5</v>
      </c>
      <c r="E39" s="44">
        <v>1</v>
      </c>
    </row>
    <row r="40" spans="1:5" ht="15" customHeight="1">
      <c r="A40" s="42" t="s">
        <v>55</v>
      </c>
      <c r="B40" s="43">
        <v>1</v>
      </c>
      <c r="C40" s="44">
        <f t="shared" si="0"/>
        <v>1</v>
      </c>
      <c r="D40" s="44">
        <v>1</v>
      </c>
      <c r="E40" s="44">
        <v>0</v>
      </c>
    </row>
    <row r="41" spans="1:5" ht="15" customHeight="1">
      <c r="A41" s="42" t="s">
        <v>153</v>
      </c>
      <c r="B41" s="43">
        <v>25</v>
      </c>
      <c r="C41" s="44">
        <f t="shared" si="0"/>
        <v>9</v>
      </c>
      <c r="D41" s="44">
        <v>8</v>
      </c>
      <c r="E41" s="44">
        <v>1</v>
      </c>
    </row>
    <row r="42" spans="1:5" ht="15" customHeight="1">
      <c r="A42" s="42" t="s">
        <v>57</v>
      </c>
      <c r="B42" s="43">
        <v>19</v>
      </c>
      <c r="C42" s="44">
        <f t="shared" si="0"/>
        <v>19</v>
      </c>
      <c r="D42" s="44">
        <v>19</v>
      </c>
      <c r="E42" s="44">
        <v>0</v>
      </c>
    </row>
    <row r="43" spans="1:5" ht="15" customHeight="1">
      <c r="A43" s="42" t="s">
        <v>58</v>
      </c>
      <c r="B43" s="43">
        <v>11</v>
      </c>
      <c r="C43" s="44">
        <f t="shared" si="0"/>
        <v>4</v>
      </c>
      <c r="D43" s="44">
        <v>3</v>
      </c>
      <c r="E43" s="44">
        <v>1</v>
      </c>
    </row>
    <row r="44" spans="1:5" ht="15" customHeight="1">
      <c r="A44" s="42" t="s">
        <v>154</v>
      </c>
      <c r="B44" s="43">
        <v>1</v>
      </c>
      <c r="C44" s="44">
        <f t="shared" si="0"/>
        <v>0</v>
      </c>
      <c r="D44" s="44">
        <v>0</v>
      </c>
      <c r="E44" s="44">
        <v>0</v>
      </c>
    </row>
    <row r="45" spans="1:6" ht="15" customHeight="1">
      <c r="A45" s="42" t="s">
        <v>67</v>
      </c>
      <c r="B45" s="43">
        <v>87</v>
      </c>
      <c r="C45" s="44">
        <f t="shared" si="0"/>
        <v>30</v>
      </c>
      <c r="D45" s="44">
        <v>25</v>
      </c>
      <c r="E45" s="44">
        <v>5</v>
      </c>
      <c r="F45" s="45"/>
    </row>
    <row r="46" spans="1:5" ht="15" customHeight="1">
      <c r="A46" s="42" t="s">
        <v>66</v>
      </c>
      <c r="B46" s="43">
        <v>84</v>
      </c>
      <c r="C46" s="44">
        <f t="shared" si="0"/>
        <v>31</v>
      </c>
      <c r="D46" s="44">
        <v>25</v>
      </c>
      <c r="E46" s="44">
        <v>6</v>
      </c>
    </row>
    <row r="47" spans="1:5" ht="15" customHeight="1">
      <c r="A47" s="42" t="s">
        <v>35</v>
      </c>
      <c r="B47" s="43">
        <v>1</v>
      </c>
      <c r="C47" s="44">
        <f>+D47+E47</f>
        <v>1</v>
      </c>
      <c r="D47" s="44">
        <v>1</v>
      </c>
      <c r="E47" s="44">
        <v>0</v>
      </c>
    </row>
    <row r="48" spans="1:5" ht="15" customHeight="1" thickBot="1">
      <c r="A48" s="46" t="s">
        <v>147</v>
      </c>
      <c r="B48" s="47">
        <v>1</v>
      </c>
      <c r="C48" s="48">
        <f t="shared" si="0"/>
        <v>1</v>
      </c>
      <c r="D48" s="48">
        <v>1</v>
      </c>
      <c r="E48" s="48">
        <v>0</v>
      </c>
    </row>
    <row r="49" ht="15" customHeight="1">
      <c r="A49" s="80" t="s">
        <v>166</v>
      </c>
    </row>
  </sheetData>
  <mergeCells count="7">
    <mergeCell ref="A3:E3"/>
    <mergeCell ref="A4:E4"/>
    <mergeCell ref="C6:E6"/>
    <mergeCell ref="A6:A8"/>
    <mergeCell ref="B6:B8"/>
    <mergeCell ref="C7:C8"/>
    <mergeCell ref="D7:D8"/>
  </mergeCells>
  <printOptions horizontalCentered="1" verticalCentered="1"/>
  <pageMargins left="0.45" right="0.39" top="1" bottom="1" header="0" footer="0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0"/>
  <sheetViews>
    <sheetView workbookViewId="0" topLeftCell="A1">
      <selection activeCell="A4" sqref="A4"/>
    </sheetView>
  </sheetViews>
  <sheetFormatPr defaultColWidth="11.421875" defaultRowHeight="18" customHeight="1"/>
  <cols>
    <col min="1" max="1" width="34.421875" style="1" customWidth="1"/>
    <col min="2" max="2" width="10.140625" style="1" customWidth="1"/>
    <col min="3" max="4" width="5.28125" style="49" customWidth="1"/>
    <col min="5" max="5" width="5.140625" style="49" customWidth="1"/>
    <col min="6" max="6" width="4.8515625" style="49" customWidth="1"/>
    <col min="7" max="7" width="6.00390625" style="49" customWidth="1"/>
    <col min="8" max="8" width="7.140625" style="49" customWidth="1"/>
    <col min="9" max="9" width="4.421875" style="49" customWidth="1"/>
    <col min="10" max="10" width="5.57421875" style="49" customWidth="1"/>
    <col min="11" max="11" width="3.8515625" style="49" customWidth="1"/>
    <col min="12" max="12" width="4.140625" style="49" customWidth="1"/>
    <col min="13" max="13" width="4.57421875" style="49" customWidth="1"/>
    <col min="14" max="14" width="5.421875" style="49" customWidth="1"/>
    <col min="15" max="15" width="7.8515625" style="49" customWidth="1"/>
    <col min="16" max="16" width="4.57421875" style="49" customWidth="1"/>
    <col min="17" max="17" width="5.28125" style="49" customWidth="1"/>
    <col min="18" max="18" width="6.7109375" style="49" customWidth="1"/>
    <col min="19" max="19" width="6.00390625" style="49" customWidth="1"/>
    <col min="20" max="20" width="6.28125" style="49" customWidth="1"/>
    <col min="21" max="21" width="11.421875" style="49" customWidth="1"/>
    <col min="22" max="22" width="7.00390625" style="49" customWidth="1"/>
    <col min="23" max="23" width="5.8515625" style="49" customWidth="1"/>
    <col min="24" max="24" width="8.28125" style="49" customWidth="1"/>
    <col min="25" max="25" width="7.28125" style="49" customWidth="1"/>
    <col min="26" max="26" width="7.140625" style="49" customWidth="1"/>
    <col min="27" max="27" width="11.00390625" style="49" customWidth="1"/>
    <col min="28" max="16384" width="11.421875" style="1" customWidth="1"/>
  </cols>
  <sheetData>
    <row r="1" ht="18" customHeight="1">
      <c r="A1" s="51" t="s">
        <v>164</v>
      </c>
    </row>
    <row r="3" spans="1:27" ht="18" customHeight="1">
      <c r="A3" s="82" t="s">
        <v>168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</row>
    <row r="4" spans="1:27" ht="18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</row>
    <row r="5" spans="1:27" ht="18" customHeight="1" thickBot="1">
      <c r="A5" s="51"/>
      <c r="B5" s="5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8" customHeight="1" thickBot="1">
      <c r="A6" s="107" t="s">
        <v>62</v>
      </c>
      <c r="B6" s="110" t="s">
        <v>27</v>
      </c>
      <c r="C6" s="111" t="s">
        <v>70</v>
      </c>
      <c r="D6" s="112"/>
      <c r="E6" s="112"/>
      <c r="F6" s="112"/>
      <c r="G6" s="112"/>
      <c r="H6" s="112"/>
      <c r="I6" s="112"/>
      <c r="J6" s="112"/>
      <c r="K6" s="112"/>
      <c r="L6" s="112"/>
      <c r="M6" s="113"/>
      <c r="N6" s="111" t="s">
        <v>107</v>
      </c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3"/>
      <c r="AA6" s="83" t="s">
        <v>108</v>
      </c>
    </row>
    <row r="7" spans="1:27" ht="18" customHeight="1">
      <c r="A7" s="108"/>
      <c r="B7" s="86"/>
      <c r="C7" s="5" t="s">
        <v>82</v>
      </c>
      <c r="D7" s="5" t="s">
        <v>83</v>
      </c>
      <c r="E7" s="5" t="s">
        <v>85</v>
      </c>
      <c r="F7" s="5" t="s">
        <v>87</v>
      </c>
      <c r="G7" s="5" t="s">
        <v>90</v>
      </c>
      <c r="H7" s="5" t="s">
        <v>92</v>
      </c>
      <c r="I7" s="5" t="s">
        <v>94</v>
      </c>
      <c r="J7" s="5" t="s">
        <v>68</v>
      </c>
      <c r="K7" s="5" t="s">
        <v>96</v>
      </c>
      <c r="L7" s="5" t="s">
        <v>99</v>
      </c>
      <c r="M7" s="5" t="s">
        <v>69</v>
      </c>
      <c r="N7" s="52" t="s">
        <v>101</v>
      </c>
      <c r="O7" s="5" t="s">
        <v>71</v>
      </c>
      <c r="P7" s="5" t="s">
        <v>103</v>
      </c>
      <c r="Q7" s="5" t="s">
        <v>9</v>
      </c>
      <c r="R7" s="5" t="s">
        <v>73</v>
      </c>
      <c r="S7" s="5" t="s">
        <v>76</v>
      </c>
      <c r="T7" s="5" t="s">
        <v>105</v>
      </c>
      <c r="U7" s="5" t="s">
        <v>78</v>
      </c>
      <c r="V7" s="5" t="s">
        <v>1</v>
      </c>
      <c r="W7" s="5" t="s">
        <v>12</v>
      </c>
      <c r="X7" s="5" t="s">
        <v>10</v>
      </c>
      <c r="Y7" s="5" t="s">
        <v>80</v>
      </c>
      <c r="Z7" s="53" t="s">
        <v>155</v>
      </c>
      <c r="AA7" s="84" t="s">
        <v>109</v>
      </c>
    </row>
    <row r="8" spans="1:27" ht="18" customHeight="1" thickBot="1">
      <c r="A8" s="109"/>
      <c r="B8" s="87"/>
      <c r="C8" s="27" t="s">
        <v>81</v>
      </c>
      <c r="D8" s="27" t="s">
        <v>84</v>
      </c>
      <c r="E8" s="27" t="s">
        <v>86</v>
      </c>
      <c r="F8" s="27" t="s">
        <v>88</v>
      </c>
      <c r="G8" s="27" t="s">
        <v>89</v>
      </c>
      <c r="H8" s="27" t="s">
        <v>91</v>
      </c>
      <c r="I8" s="27" t="s">
        <v>93</v>
      </c>
      <c r="J8" s="27" t="s">
        <v>95</v>
      </c>
      <c r="K8" s="27" t="s">
        <v>97</v>
      </c>
      <c r="L8" s="27" t="s">
        <v>98</v>
      </c>
      <c r="M8" s="27" t="s">
        <v>100</v>
      </c>
      <c r="N8" s="54" t="s">
        <v>119</v>
      </c>
      <c r="O8" s="27" t="s">
        <v>72</v>
      </c>
      <c r="P8" s="27" t="s">
        <v>102</v>
      </c>
      <c r="Q8" s="27"/>
      <c r="R8" s="27" t="s">
        <v>74</v>
      </c>
      <c r="S8" s="27" t="s">
        <v>75</v>
      </c>
      <c r="T8" s="27" t="s">
        <v>104</v>
      </c>
      <c r="U8" s="27" t="s">
        <v>77</v>
      </c>
      <c r="V8" s="27"/>
      <c r="W8" s="27"/>
      <c r="X8" s="27"/>
      <c r="Y8" s="27" t="s">
        <v>79</v>
      </c>
      <c r="Z8" s="55" t="s">
        <v>156</v>
      </c>
      <c r="AA8" s="85" t="s">
        <v>106</v>
      </c>
    </row>
    <row r="9" spans="1:27" ht="18" customHeight="1">
      <c r="A9" s="56"/>
      <c r="B9" s="57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58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59"/>
      <c r="AA9" s="29"/>
    </row>
    <row r="10" spans="1:27" ht="18" customHeight="1">
      <c r="A10" s="26" t="s">
        <v>27</v>
      </c>
      <c r="B10" s="60">
        <f>SUM(C10:AA10)</f>
        <v>1474</v>
      </c>
      <c r="C10" s="19">
        <f>+SUM(C12:C49)</f>
        <v>46</v>
      </c>
      <c r="D10" s="19">
        <f aca="true" t="shared" si="0" ref="D10:L10">+SUM(D12:D49)</f>
        <v>53</v>
      </c>
      <c r="E10" s="19">
        <f t="shared" si="0"/>
        <v>103</v>
      </c>
      <c r="F10" s="19">
        <f t="shared" si="0"/>
        <v>141</v>
      </c>
      <c r="G10" s="19">
        <f t="shared" si="0"/>
        <v>26</v>
      </c>
      <c r="H10" s="19">
        <f t="shared" si="0"/>
        <v>25</v>
      </c>
      <c r="I10" s="19">
        <f t="shared" si="0"/>
        <v>86</v>
      </c>
      <c r="J10" s="19">
        <f t="shared" si="0"/>
        <v>15</v>
      </c>
      <c r="K10" s="19">
        <f t="shared" si="0"/>
        <v>99</v>
      </c>
      <c r="L10" s="19">
        <f t="shared" si="0"/>
        <v>63</v>
      </c>
      <c r="M10" s="19">
        <f>+SUM(M12:M49)</f>
        <v>56</v>
      </c>
      <c r="N10" s="61">
        <f>+SUM(N12:N49)</f>
        <v>47</v>
      </c>
      <c r="O10" s="19">
        <f aca="true" t="shared" si="1" ref="O10:AA10">+SUM(O12:O49)</f>
        <v>191</v>
      </c>
      <c r="P10" s="19">
        <f t="shared" si="1"/>
        <v>31</v>
      </c>
      <c r="Q10" s="19">
        <f t="shared" si="1"/>
        <v>6</v>
      </c>
      <c r="R10" s="19">
        <f t="shared" si="1"/>
        <v>119</v>
      </c>
      <c r="S10" s="19">
        <f t="shared" si="1"/>
        <v>30</v>
      </c>
      <c r="T10" s="19">
        <f t="shared" si="1"/>
        <v>74</v>
      </c>
      <c r="U10" s="19">
        <f t="shared" si="1"/>
        <v>36</v>
      </c>
      <c r="V10" s="19">
        <f t="shared" si="1"/>
        <v>5</v>
      </c>
      <c r="W10" s="19">
        <f t="shared" si="1"/>
        <v>69</v>
      </c>
      <c r="X10" s="19">
        <f t="shared" si="1"/>
        <v>17</v>
      </c>
      <c r="Y10" s="19">
        <f t="shared" si="1"/>
        <v>63</v>
      </c>
      <c r="Z10" s="19">
        <f t="shared" si="1"/>
        <v>66</v>
      </c>
      <c r="AA10" s="61">
        <f t="shared" si="1"/>
        <v>7</v>
      </c>
    </row>
    <row r="11" spans="1:27" ht="18" customHeight="1">
      <c r="A11" s="56"/>
      <c r="B11" s="57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58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59"/>
      <c r="AA11" s="29"/>
    </row>
    <row r="12" spans="1:27" ht="18" customHeight="1">
      <c r="A12" s="62" t="s">
        <v>31</v>
      </c>
      <c r="B12" s="28">
        <f>SUM(C12:AA12)</f>
        <v>5</v>
      </c>
      <c r="C12" s="18">
        <v>2</v>
      </c>
      <c r="D12" s="18">
        <v>0</v>
      </c>
      <c r="E12" s="18">
        <v>0</v>
      </c>
      <c r="F12" s="18">
        <v>1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63">
        <v>0</v>
      </c>
      <c r="O12" s="18">
        <v>1</v>
      </c>
      <c r="P12" s="18">
        <v>0</v>
      </c>
      <c r="Q12" s="18">
        <v>0</v>
      </c>
      <c r="R12" s="18">
        <v>1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64">
        <v>0</v>
      </c>
      <c r="AA12" s="49">
        <v>0</v>
      </c>
    </row>
    <row r="13" spans="1:27" ht="18" customHeight="1">
      <c r="A13" s="62" t="s">
        <v>32</v>
      </c>
      <c r="B13" s="28">
        <f aca="true" t="shared" si="2" ref="B13:B45">SUM(C13:AA13)</f>
        <v>8</v>
      </c>
      <c r="C13" s="65">
        <v>0</v>
      </c>
      <c r="D13" s="65">
        <v>0</v>
      </c>
      <c r="E13" s="65">
        <v>0</v>
      </c>
      <c r="F13" s="18">
        <v>0</v>
      </c>
      <c r="G13" s="18">
        <v>0</v>
      </c>
      <c r="H13" s="18">
        <v>0</v>
      </c>
      <c r="I13" s="65">
        <v>1</v>
      </c>
      <c r="J13" s="65">
        <v>0</v>
      </c>
      <c r="K13" s="65">
        <v>0</v>
      </c>
      <c r="L13" s="65">
        <v>1</v>
      </c>
      <c r="M13" s="65">
        <v>0</v>
      </c>
      <c r="N13" s="63">
        <v>0</v>
      </c>
      <c r="O13" s="18">
        <v>3</v>
      </c>
      <c r="P13" s="18">
        <v>0</v>
      </c>
      <c r="Q13" s="18">
        <v>0</v>
      </c>
      <c r="R13" s="18">
        <v>1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1</v>
      </c>
      <c r="Z13" s="64">
        <v>1</v>
      </c>
      <c r="AA13" s="49">
        <v>0</v>
      </c>
    </row>
    <row r="14" spans="1:27" ht="18" customHeight="1">
      <c r="A14" s="62" t="s">
        <v>33</v>
      </c>
      <c r="B14" s="28">
        <f t="shared" si="2"/>
        <v>15</v>
      </c>
      <c r="C14" s="65">
        <v>0</v>
      </c>
      <c r="D14" s="65">
        <v>0</v>
      </c>
      <c r="E14" s="65">
        <v>3</v>
      </c>
      <c r="F14" s="65">
        <v>4</v>
      </c>
      <c r="G14" s="65">
        <v>1</v>
      </c>
      <c r="H14" s="18">
        <v>0</v>
      </c>
      <c r="I14" s="18">
        <v>0</v>
      </c>
      <c r="J14" s="65">
        <v>1</v>
      </c>
      <c r="K14" s="65">
        <v>2</v>
      </c>
      <c r="L14" s="18">
        <v>0</v>
      </c>
      <c r="M14" s="18">
        <v>0</v>
      </c>
      <c r="N14" s="63">
        <v>1</v>
      </c>
      <c r="O14" s="18">
        <v>2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64">
        <v>1</v>
      </c>
      <c r="AA14" s="49">
        <v>0</v>
      </c>
    </row>
    <row r="15" spans="1:27" ht="18" customHeight="1">
      <c r="A15" s="62" t="s">
        <v>110</v>
      </c>
      <c r="B15" s="28">
        <f t="shared" si="2"/>
        <v>118</v>
      </c>
      <c r="C15" s="65">
        <v>1</v>
      </c>
      <c r="D15" s="65">
        <v>4</v>
      </c>
      <c r="E15" s="65">
        <v>4</v>
      </c>
      <c r="F15" s="65">
        <v>8</v>
      </c>
      <c r="G15" s="65">
        <v>4</v>
      </c>
      <c r="H15" s="65">
        <v>2</v>
      </c>
      <c r="I15" s="65">
        <v>5</v>
      </c>
      <c r="J15" s="65">
        <v>0</v>
      </c>
      <c r="K15" s="65">
        <v>5</v>
      </c>
      <c r="L15" s="65">
        <v>9</v>
      </c>
      <c r="M15" s="65">
        <v>5</v>
      </c>
      <c r="N15" s="63">
        <v>2</v>
      </c>
      <c r="O15" s="18">
        <v>19</v>
      </c>
      <c r="P15" s="18">
        <v>4</v>
      </c>
      <c r="Q15" s="18">
        <v>0</v>
      </c>
      <c r="R15" s="18">
        <v>8</v>
      </c>
      <c r="S15" s="18">
        <v>6</v>
      </c>
      <c r="T15" s="18">
        <v>6</v>
      </c>
      <c r="U15" s="18">
        <v>3</v>
      </c>
      <c r="V15" s="18">
        <v>1</v>
      </c>
      <c r="W15" s="18">
        <v>11</v>
      </c>
      <c r="X15" s="18">
        <v>1</v>
      </c>
      <c r="Y15" s="18">
        <v>3</v>
      </c>
      <c r="Z15" s="64">
        <v>6</v>
      </c>
      <c r="AA15" s="49">
        <v>1</v>
      </c>
    </row>
    <row r="16" spans="1:27" ht="18" customHeight="1">
      <c r="A16" s="62" t="s">
        <v>34</v>
      </c>
      <c r="B16" s="28">
        <f t="shared" si="2"/>
        <v>307</v>
      </c>
      <c r="C16" s="65">
        <v>8</v>
      </c>
      <c r="D16" s="65">
        <v>15</v>
      </c>
      <c r="E16" s="65">
        <v>30</v>
      </c>
      <c r="F16" s="65">
        <v>30</v>
      </c>
      <c r="G16" s="65">
        <v>8</v>
      </c>
      <c r="H16" s="65">
        <v>5</v>
      </c>
      <c r="I16" s="65">
        <v>18</v>
      </c>
      <c r="J16" s="65">
        <v>3</v>
      </c>
      <c r="K16" s="65">
        <v>13</v>
      </c>
      <c r="L16" s="65">
        <v>15</v>
      </c>
      <c r="M16" s="65">
        <v>13</v>
      </c>
      <c r="N16" s="63">
        <v>10</v>
      </c>
      <c r="O16" s="18">
        <v>33</v>
      </c>
      <c r="P16" s="18">
        <v>7</v>
      </c>
      <c r="Q16" s="18">
        <v>1</v>
      </c>
      <c r="R16" s="18">
        <v>23</v>
      </c>
      <c r="S16" s="18">
        <v>0</v>
      </c>
      <c r="T16" s="18">
        <v>19</v>
      </c>
      <c r="U16" s="18">
        <v>7</v>
      </c>
      <c r="V16" s="18">
        <v>0</v>
      </c>
      <c r="W16" s="18">
        <v>15</v>
      </c>
      <c r="X16" s="18">
        <v>4</v>
      </c>
      <c r="Y16" s="18">
        <v>17</v>
      </c>
      <c r="Z16" s="64">
        <v>12</v>
      </c>
      <c r="AA16" s="49">
        <v>1</v>
      </c>
    </row>
    <row r="17" spans="1:27" ht="18" customHeight="1">
      <c r="A17" s="62" t="s">
        <v>36</v>
      </c>
      <c r="B17" s="28">
        <f t="shared" si="2"/>
        <v>18</v>
      </c>
      <c r="C17" s="65">
        <v>0</v>
      </c>
      <c r="D17" s="65">
        <v>0</v>
      </c>
      <c r="E17" s="65">
        <v>0</v>
      </c>
      <c r="F17" s="65">
        <v>3</v>
      </c>
      <c r="G17" s="18">
        <v>0</v>
      </c>
      <c r="H17" s="18">
        <v>0</v>
      </c>
      <c r="I17" s="65">
        <v>2</v>
      </c>
      <c r="J17" s="18">
        <v>0</v>
      </c>
      <c r="K17" s="65">
        <v>2</v>
      </c>
      <c r="L17" s="65">
        <v>1</v>
      </c>
      <c r="M17" s="65">
        <v>2</v>
      </c>
      <c r="N17" s="63">
        <v>0</v>
      </c>
      <c r="O17" s="18">
        <v>2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1</v>
      </c>
      <c r="V17" s="18">
        <v>0</v>
      </c>
      <c r="W17" s="18">
        <v>1</v>
      </c>
      <c r="X17" s="18">
        <v>1</v>
      </c>
      <c r="Y17" s="18">
        <v>1</v>
      </c>
      <c r="Z17" s="64">
        <v>2</v>
      </c>
      <c r="AA17" s="49">
        <v>0</v>
      </c>
    </row>
    <row r="18" spans="1:27" ht="18" customHeight="1">
      <c r="A18" s="62" t="s">
        <v>157</v>
      </c>
      <c r="B18" s="28">
        <f t="shared" si="2"/>
        <v>7</v>
      </c>
      <c r="C18" s="65">
        <v>1</v>
      </c>
      <c r="D18" s="65">
        <v>0</v>
      </c>
      <c r="E18" s="65">
        <v>0</v>
      </c>
      <c r="F18" s="18">
        <v>0</v>
      </c>
      <c r="G18" s="18">
        <v>0</v>
      </c>
      <c r="H18" s="18">
        <v>0</v>
      </c>
      <c r="I18" s="65">
        <v>1</v>
      </c>
      <c r="J18" s="18">
        <v>0</v>
      </c>
      <c r="K18" s="65">
        <v>1</v>
      </c>
      <c r="L18" s="65">
        <v>0</v>
      </c>
      <c r="M18" s="65">
        <v>0</v>
      </c>
      <c r="N18" s="63">
        <v>0</v>
      </c>
      <c r="O18" s="18">
        <v>1</v>
      </c>
      <c r="P18" s="18">
        <v>0</v>
      </c>
      <c r="Q18" s="18">
        <v>1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2</v>
      </c>
      <c r="X18" s="18">
        <v>0</v>
      </c>
      <c r="Y18" s="18">
        <v>0</v>
      </c>
      <c r="Z18" s="64">
        <v>0</v>
      </c>
      <c r="AA18" s="49">
        <v>0</v>
      </c>
    </row>
    <row r="19" spans="1:27" ht="18" customHeight="1">
      <c r="A19" s="62" t="s">
        <v>37</v>
      </c>
      <c r="B19" s="28">
        <f t="shared" si="2"/>
        <v>1</v>
      </c>
      <c r="C19" s="65">
        <v>0</v>
      </c>
      <c r="D19" s="65">
        <v>0</v>
      </c>
      <c r="E19" s="65">
        <v>0</v>
      </c>
      <c r="F19" s="18">
        <v>0</v>
      </c>
      <c r="G19" s="18">
        <v>0</v>
      </c>
      <c r="H19" s="18">
        <v>0</v>
      </c>
      <c r="I19" s="65">
        <v>1</v>
      </c>
      <c r="J19" s="18">
        <v>0</v>
      </c>
      <c r="K19" s="18">
        <v>0</v>
      </c>
      <c r="L19" s="18">
        <v>0</v>
      </c>
      <c r="M19" s="18">
        <v>0</v>
      </c>
      <c r="N19" s="63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64">
        <v>0</v>
      </c>
      <c r="AA19" s="49">
        <v>0</v>
      </c>
    </row>
    <row r="20" spans="1:27" ht="18" customHeight="1">
      <c r="A20" s="62" t="s">
        <v>38</v>
      </c>
      <c r="B20" s="28">
        <f t="shared" si="2"/>
        <v>4</v>
      </c>
      <c r="C20" s="65">
        <v>1</v>
      </c>
      <c r="D20" s="65">
        <v>0</v>
      </c>
      <c r="E20" s="65">
        <v>0</v>
      </c>
      <c r="F20" s="18">
        <v>0</v>
      </c>
      <c r="G20" s="18">
        <v>0</v>
      </c>
      <c r="H20" s="18">
        <v>0</v>
      </c>
      <c r="I20" s="65">
        <v>1</v>
      </c>
      <c r="J20" s="18">
        <v>0</v>
      </c>
      <c r="K20" s="18">
        <v>0</v>
      </c>
      <c r="L20" s="18">
        <v>0</v>
      </c>
      <c r="M20" s="18">
        <v>0</v>
      </c>
      <c r="N20" s="63">
        <v>0</v>
      </c>
      <c r="O20" s="18">
        <v>0</v>
      </c>
      <c r="P20" s="18">
        <v>0</v>
      </c>
      <c r="Q20" s="18">
        <v>0</v>
      </c>
      <c r="R20" s="18">
        <v>1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64">
        <v>1</v>
      </c>
      <c r="AA20" s="49">
        <v>0</v>
      </c>
    </row>
    <row r="21" spans="1:27" ht="18" customHeight="1">
      <c r="A21" s="62" t="s">
        <v>39</v>
      </c>
      <c r="B21" s="28">
        <f t="shared" si="2"/>
        <v>2</v>
      </c>
      <c r="C21" s="65">
        <v>0</v>
      </c>
      <c r="D21" s="65">
        <v>0</v>
      </c>
      <c r="E21" s="65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63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1</v>
      </c>
      <c r="V21" s="18">
        <v>0</v>
      </c>
      <c r="W21" s="18">
        <v>0</v>
      </c>
      <c r="X21" s="18">
        <v>0</v>
      </c>
      <c r="Y21" s="18">
        <v>1</v>
      </c>
      <c r="Z21" s="64">
        <v>0</v>
      </c>
      <c r="AA21" s="49">
        <v>0</v>
      </c>
    </row>
    <row r="22" spans="1:27" ht="18" customHeight="1">
      <c r="A22" s="62" t="s">
        <v>40</v>
      </c>
      <c r="B22" s="28">
        <f t="shared" si="2"/>
        <v>68</v>
      </c>
      <c r="C22" s="65">
        <v>3</v>
      </c>
      <c r="D22" s="65">
        <v>2</v>
      </c>
      <c r="E22" s="65">
        <v>3</v>
      </c>
      <c r="F22" s="65">
        <v>7</v>
      </c>
      <c r="G22" s="65">
        <v>2</v>
      </c>
      <c r="H22" s="65">
        <v>1</v>
      </c>
      <c r="I22" s="65">
        <v>1</v>
      </c>
      <c r="J22" s="65">
        <v>1</v>
      </c>
      <c r="K22" s="18">
        <v>0</v>
      </c>
      <c r="L22" s="65">
        <v>3</v>
      </c>
      <c r="M22" s="65">
        <v>4</v>
      </c>
      <c r="N22" s="63">
        <v>4</v>
      </c>
      <c r="O22" s="18">
        <v>6</v>
      </c>
      <c r="P22" s="18">
        <v>3</v>
      </c>
      <c r="Q22" s="18">
        <v>0</v>
      </c>
      <c r="R22" s="18">
        <v>4</v>
      </c>
      <c r="S22" s="18">
        <v>6</v>
      </c>
      <c r="T22" s="18">
        <v>2</v>
      </c>
      <c r="U22" s="18">
        <v>4</v>
      </c>
      <c r="V22" s="18">
        <v>0</v>
      </c>
      <c r="W22" s="18">
        <v>5</v>
      </c>
      <c r="X22" s="18">
        <v>0</v>
      </c>
      <c r="Y22" s="18">
        <v>3</v>
      </c>
      <c r="Z22" s="64">
        <v>4</v>
      </c>
      <c r="AA22" s="49">
        <v>0</v>
      </c>
    </row>
    <row r="23" spans="1:27" ht="18" customHeight="1">
      <c r="A23" s="62" t="s">
        <v>146</v>
      </c>
      <c r="B23" s="28">
        <f>SUM(C23:AA23)</f>
        <v>1</v>
      </c>
      <c r="C23" s="65">
        <v>0</v>
      </c>
      <c r="D23" s="65">
        <v>1</v>
      </c>
      <c r="E23" s="65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63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64">
        <v>0</v>
      </c>
      <c r="AA23" s="49">
        <v>0</v>
      </c>
    </row>
    <row r="24" spans="1:27" ht="18" customHeight="1">
      <c r="A24" s="62" t="s">
        <v>41</v>
      </c>
      <c r="B24" s="28">
        <f t="shared" si="2"/>
        <v>6</v>
      </c>
      <c r="C24" s="65">
        <v>1</v>
      </c>
      <c r="D24" s="65">
        <v>0</v>
      </c>
      <c r="E24" s="65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65">
        <v>1</v>
      </c>
      <c r="M24" s="65">
        <v>0</v>
      </c>
      <c r="N24" s="63">
        <v>1</v>
      </c>
      <c r="O24" s="18">
        <v>2</v>
      </c>
      <c r="P24" s="18">
        <v>0</v>
      </c>
      <c r="Q24" s="18">
        <v>0</v>
      </c>
      <c r="R24" s="18">
        <v>0</v>
      </c>
      <c r="S24" s="18">
        <v>0</v>
      </c>
      <c r="T24" s="18">
        <v>1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64">
        <v>0</v>
      </c>
      <c r="AA24" s="49">
        <v>0</v>
      </c>
    </row>
    <row r="25" spans="1:27" ht="18" customHeight="1">
      <c r="A25" s="62" t="s">
        <v>42</v>
      </c>
      <c r="B25" s="28">
        <f t="shared" si="2"/>
        <v>44</v>
      </c>
      <c r="C25" s="65">
        <v>0</v>
      </c>
      <c r="D25" s="65">
        <v>2</v>
      </c>
      <c r="E25" s="65">
        <v>4</v>
      </c>
      <c r="F25" s="65">
        <v>3</v>
      </c>
      <c r="G25" s="18">
        <v>0</v>
      </c>
      <c r="H25" s="65">
        <v>1</v>
      </c>
      <c r="I25" s="65">
        <v>3</v>
      </c>
      <c r="J25" s="65">
        <v>1</v>
      </c>
      <c r="K25" s="65">
        <v>2</v>
      </c>
      <c r="L25" s="65">
        <v>0</v>
      </c>
      <c r="M25" s="65">
        <v>2</v>
      </c>
      <c r="N25" s="63">
        <v>1</v>
      </c>
      <c r="O25" s="18">
        <v>4</v>
      </c>
      <c r="P25" s="18">
        <v>0</v>
      </c>
      <c r="Q25" s="18">
        <v>0</v>
      </c>
      <c r="R25" s="18">
        <v>9</v>
      </c>
      <c r="S25" s="18">
        <v>0</v>
      </c>
      <c r="T25" s="18">
        <v>4</v>
      </c>
      <c r="U25" s="18">
        <v>1</v>
      </c>
      <c r="V25" s="18">
        <v>0</v>
      </c>
      <c r="W25" s="18">
        <v>1</v>
      </c>
      <c r="X25" s="18">
        <v>2</v>
      </c>
      <c r="Y25" s="18">
        <v>3</v>
      </c>
      <c r="Z25" s="64">
        <v>1</v>
      </c>
      <c r="AA25" s="49">
        <v>0</v>
      </c>
    </row>
    <row r="26" spans="1:27" ht="18" customHeight="1">
      <c r="A26" s="62" t="s">
        <v>43</v>
      </c>
      <c r="B26" s="28">
        <f t="shared" si="2"/>
        <v>3</v>
      </c>
      <c r="C26" s="65">
        <v>0</v>
      </c>
      <c r="D26" s="65">
        <v>0</v>
      </c>
      <c r="E26" s="65">
        <v>0</v>
      </c>
      <c r="F26" s="65">
        <v>1</v>
      </c>
      <c r="G26" s="18">
        <v>0</v>
      </c>
      <c r="H26" s="18">
        <v>0</v>
      </c>
      <c r="I26" s="18">
        <v>0</v>
      </c>
      <c r="J26" s="18">
        <v>0</v>
      </c>
      <c r="K26" s="65">
        <v>1</v>
      </c>
      <c r="L26" s="65">
        <v>0</v>
      </c>
      <c r="M26" s="65">
        <v>0</v>
      </c>
      <c r="N26" s="63">
        <v>1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64">
        <v>0</v>
      </c>
      <c r="AA26" s="49">
        <v>0</v>
      </c>
    </row>
    <row r="27" spans="1:27" ht="18" customHeight="1">
      <c r="A27" s="62" t="s">
        <v>44</v>
      </c>
      <c r="B27" s="28">
        <f t="shared" si="2"/>
        <v>125</v>
      </c>
      <c r="C27" s="65">
        <v>2</v>
      </c>
      <c r="D27" s="65">
        <v>4</v>
      </c>
      <c r="E27" s="65">
        <v>11</v>
      </c>
      <c r="F27" s="65">
        <v>16</v>
      </c>
      <c r="G27" s="65">
        <v>2</v>
      </c>
      <c r="H27" s="65">
        <v>1</v>
      </c>
      <c r="I27" s="65">
        <v>6</v>
      </c>
      <c r="J27" s="18">
        <v>0</v>
      </c>
      <c r="K27" s="65">
        <v>8</v>
      </c>
      <c r="L27" s="65">
        <v>2</v>
      </c>
      <c r="M27" s="65">
        <v>6</v>
      </c>
      <c r="N27" s="63">
        <v>1</v>
      </c>
      <c r="O27" s="18">
        <v>19</v>
      </c>
      <c r="P27" s="18">
        <v>1</v>
      </c>
      <c r="Q27" s="18">
        <v>2</v>
      </c>
      <c r="R27" s="18">
        <v>17</v>
      </c>
      <c r="S27" s="18">
        <v>1</v>
      </c>
      <c r="T27" s="18">
        <v>6</v>
      </c>
      <c r="U27" s="18">
        <v>4</v>
      </c>
      <c r="V27" s="18">
        <v>0</v>
      </c>
      <c r="W27" s="18">
        <v>1</v>
      </c>
      <c r="X27" s="18">
        <v>2</v>
      </c>
      <c r="Y27" s="18">
        <v>5</v>
      </c>
      <c r="Z27" s="64">
        <v>8</v>
      </c>
      <c r="AA27" s="49">
        <v>0</v>
      </c>
    </row>
    <row r="28" spans="1:27" ht="18" customHeight="1">
      <c r="A28" s="62" t="s">
        <v>45</v>
      </c>
      <c r="B28" s="28">
        <f t="shared" si="2"/>
        <v>232</v>
      </c>
      <c r="C28" s="65">
        <v>6</v>
      </c>
      <c r="D28" s="65">
        <v>5</v>
      </c>
      <c r="E28" s="65">
        <v>10</v>
      </c>
      <c r="F28" s="65">
        <v>15</v>
      </c>
      <c r="G28" s="65">
        <v>3</v>
      </c>
      <c r="H28" s="65">
        <v>4</v>
      </c>
      <c r="I28" s="65">
        <v>23</v>
      </c>
      <c r="J28" s="18">
        <v>0</v>
      </c>
      <c r="K28" s="65">
        <v>19</v>
      </c>
      <c r="L28" s="65">
        <v>18</v>
      </c>
      <c r="M28" s="65">
        <v>8</v>
      </c>
      <c r="N28" s="63">
        <v>8</v>
      </c>
      <c r="O28" s="18">
        <v>29</v>
      </c>
      <c r="P28" s="18">
        <v>1</v>
      </c>
      <c r="Q28" s="18">
        <v>1</v>
      </c>
      <c r="R28" s="18">
        <v>24</v>
      </c>
      <c r="S28" s="18">
        <v>6</v>
      </c>
      <c r="T28" s="18">
        <v>13</v>
      </c>
      <c r="U28" s="18">
        <v>0</v>
      </c>
      <c r="V28" s="18">
        <v>0</v>
      </c>
      <c r="W28" s="18">
        <v>18</v>
      </c>
      <c r="X28" s="18">
        <v>2</v>
      </c>
      <c r="Y28" s="18">
        <v>12</v>
      </c>
      <c r="Z28" s="64">
        <v>7</v>
      </c>
      <c r="AA28" s="49">
        <v>0</v>
      </c>
    </row>
    <row r="29" spans="1:27" ht="18" customHeight="1">
      <c r="A29" s="62" t="s">
        <v>46</v>
      </c>
      <c r="B29" s="28">
        <f t="shared" si="2"/>
        <v>138</v>
      </c>
      <c r="C29" s="65">
        <v>7</v>
      </c>
      <c r="D29" s="65">
        <v>6</v>
      </c>
      <c r="E29" s="65">
        <v>21</v>
      </c>
      <c r="F29" s="65">
        <v>8</v>
      </c>
      <c r="G29" s="65">
        <v>3</v>
      </c>
      <c r="H29" s="65">
        <v>6</v>
      </c>
      <c r="I29" s="65">
        <v>8</v>
      </c>
      <c r="J29" s="65">
        <v>3</v>
      </c>
      <c r="K29" s="65">
        <v>16</v>
      </c>
      <c r="L29" s="65">
        <v>2</v>
      </c>
      <c r="M29" s="65">
        <v>6</v>
      </c>
      <c r="N29" s="63">
        <v>2</v>
      </c>
      <c r="O29" s="18">
        <v>16</v>
      </c>
      <c r="P29" s="18">
        <v>1</v>
      </c>
      <c r="Q29" s="18">
        <v>0</v>
      </c>
      <c r="R29" s="18">
        <v>5</v>
      </c>
      <c r="S29" s="18">
        <v>3</v>
      </c>
      <c r="T29" s="18">
        <v>8</v>
      </c>
      <c r="U29" s="18">
        <v>6</v>
      </c>
      <c r="V29" s="18">
        <v>0</v>
      </c>
      <c r="W29" s="18">
        <v>4</v>
      </c>
      <c r="X29" s="18">
        <v>1</v>
      </c>
      <c r="Y29" s="18">
        <v>4</v>
      </c>
      <c r="Z29" s="64">
        <v>2</v>
      </c>
      <c r="AA29" s="49">
        <v>0</v>
      </c>
    </row>
    <row r="30" spans="1:27" ht="18" customHeight="1">
      <c r="A30" s="62" t="s">
        <v>117</v>
      </c>
      <c r="B30" s="28">
        <f t="shared" si="2"/>
        <v>2</v>
      </c>
      <c r="C30" s="65">
        <v>0</v>
      </c>
      <c r="D30" s="65">
        <v>0</v>
      </c>
      <c r="E30" s="65">
        <v>1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63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1</v>
      </c>
      <c r="W30" s="18">
        <v>0</v>
      </c>
      <c r="X30" s="18">
        <v>0</v>
      </c>
      <c r="Y30" s="18">
        <v>0</v>
      </c>
      <c r="Z30" s="64">
        <v>0</v>
      </c>
      <c r="AA30" s="49">
        <v>0</v>
      </c>
    </row>
    <row r="31" spans="1:27" ht="18" customHeight="1">
      <c r="A31" s="62" t="s">
        <v>47</v>
      </c>
      <c r="B31" s="28">
        <f t="shared" si="2"/>
        <v>1</v>
      </c>
      <c r="C31" s="65">
        <v>0</v>
      </c>
      <c r="D31" s="65">
        <v>0</v>
      </c>
      <c r="E31" s="65">
        <v>0</v>
      </c>
      <c r="F31" s="18">
        <v>0</v>
      </c>
      <c r="G31" s="18">
        <v>0</v>
      </c>
      <c r="H31" s="18">
        <v>0</v>
      </c>
      <c r="I31" s="65">
        <v>1</v>
      </c>
      <c r="J31" s="18">
        <v>0</v>
      </c>
      <c r="K31" s="18">
        <v>0</v>
      </c>
      <c r="L31" s="18">
        <v>0</v>
      </c>
      <c r="M31" s="18">
        <v>0</v>
      </c>
      <c r="N31" s="63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64">
        <v>0</v>
      </c>
      <c r="AA31" s="49">
        <v>0</v>
      </c>
    </row>
    <row r="32" spans="1:27" ht="18" customHeight="1">
      <c r="A32" s="62" t="s">
        <v>48</v>
      </c>
      <c r="B32" s="28">
        <f t="shared" si="2"/>
        <v>1</v>
      </c>
      <c r="C32" s="65">
        <v>0</v>
      </c>
      <c r="D32" s="65">
        <v>0</v>
      </c>
      <c r="E32" s="65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65">
        <v>1</v>
      </c>
      <c r="N32" s="63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64">
        <v>0</v>
      </c>
      <c r="AA32" s="49">
        <v>0</v>
      </c>
    </row>
    <row r="33" spans="1:27" ht="18" customHeight="1">
      <c r="A33" s="62" t="s">
        <v>49</v>
      </c>
      <c r="B33" s="28">
        <f t="shared" si="2"/>
        <v>3</v>
      </c>
      <c r="C33" s="65">
        <v>0</v>
      </c>
      <c r="D33" s="65">
        <v>0</v>
      </c>
      <c r="E33" s="65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63">
        <v>0</v>
      </c>
      <c r="O33" s="18">
        <v>2</v>
      </c>
      <c r="P33" s="18">
        <v>0</v>
      </c>
      <c r="Q33" s="18">
        <v>0</v>
      </c>
      <c r="R33" s="18">
        <v>1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64">
        <v>0</v>
      </c>
      <c r="AA33" s="49">
        <v>0</v>
      </c>
    </row>
    <row r="34" spans="1:27" ht="18" customHeight="1">
      <c r="A34" s="62" t="s">
        <v>50</v>
      </c>
      <c r="B34" s="28">
        <f t="shared" si="2"/>
        <v>83</v>
      </c>
      <c r="C34" s="65">
        <v>5</v>
      </c>
      <c r="D34" s="65">
        <v>4</v>
      </c>
      <c r="E34" s="65">
        <v>8</v>
      </c>
      <c r="F34" s="65">
        <v>11</v>
      </c>
      <c r="G34" s="65">
        <v>1</v>
      </c>
      <c r="H34" s="65">
        <v>2</v>
      </c>
      <c r="I34" s="65">
        <v>4</v>
      </c>
      <c r="J34" s="65">
        <v>3</v>
      </c>
      <c r="K34" s="65">
        <v>6</v>
      </c>
      <c r="L34" s="65">
        <v>4</v>
      </c>
      <c r="M34" s="65">
        <v>2</v>
      </c>
      <c r="N34" s="63">
        <v>5</v>
      </c>
      <c r="O34" s="18">
        <v>7</v>
      </c>
      <c r="P34" s="18">
        <v>4</v>
      </c>
      <c r="Q34" s="18">
        <v>0</v>
      </c>
      <c r="R34" s="18">
        <v>3</v>
      </c>
      <c r="S34" s="18">
        <v>3</v>
      </c>
      <c r="T34" s="18">
        <v>4</v>
      </c>
      <c r="U34" s="18">
        <v>1</v>
      </c>
      <c r="V34" s="18">
        <v>0</v>
      </c>
      <c r="W34" s="18">
        <v>0</v>
      </c>
      <c r="X34" s="18">
        <v>2</v>
      </c>
      <c r="Y34" s="18">
        <v>0</v>
      </c>
      <c r="Z34" s="64">
        <v>3</v>
      </c>
      <c r="AA34" s="49">
        <v>1</v>
      </c>
    </row>
    <row r="35" spans="1:27" ht="18" customHeight="1">
      <c r="A35" s="62" t="s">
        <v>51</v>
      </c>
      <c r="B35" s="28">
        <f t="shared" si="2"/>
        <v>28</v>
      </c>
      <c r="C35" s="65">
        <v>2</v>
      </c>
      <c r="D35" s="65">
        <v>2</v>
      </c>
      <c r="E35" s="65">
        <v>1</v>
      </c>
      <c r="F35" s="65">
        <v>6</v>
      </c>
      <c r="G35" s="18">
        <v>0</v>
      </c>
      <c r="H35" s="18">
        <v>0</v>
      </c>
      <c r="I35" s="65">
        <v>2</v>
      </c>
      <c r="J35" s="65">
        <v>0</v>
      </c>
      <c r="K35" s="65">
        <v>0</v>
      </c>
      <c r="L35" s="65">
        <v>0</v>
      </c>
      <c r="M35" s="65">
        <v>0</v>
      </c>
      <c r="N35" s="63">
        <v>2</v>
      </c>
      <c r="O35" s="18">
        <v>4</v>
      </c>
      <c r="P35" s="18">
        <v>2</v>
      </c>
      <c r="Q35" s="18">
        <v>0</v>
      </c>
      <c r="R35" s="18">
        <v>1</v>
      </c>
      <c r="S35" s="18">
        <v>0</v>
      </c>
      <c r="T35" s="18">
        <v>1</v>
      </c>
      <c r="U35" s="18">
        <v>1</v>
      </c>
      <c r="V35" s="18">
        <v>1</v>
      </c>
      <c r="W35" s="18">
        <v>2</v>
      </c>
      <c r="X35" s="18">
        <v>0</v>
      </c>
      <c r="Y35" s="18">
        <v>0</v>
      </c>
      <c r="Z35" s="64">
        <v>1</v>
      </c>
      <c r="AA35" s="49">
        <v>0</v>
      </c>
    </row>
    <row r="36" spans="1:27" ht="18" customHeight="1">
      <c r="A36" s="81" t="s">
        <v>133</v>
      </c>
      <c r="B36" s="28">
        <f t="shared" si="2"/>
        <v>10</v>
      </c>
      <c r="C36" s="65">
        <v>0</v>
      </c>
      <c r="D36" s="65">
        <v>1</v>
      </c>
      <c r="E36" s="65">
        <v>1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65">
        <v>1</v>
      </c>
      <c r="L36" s="65">
        <v>0</v>
      </c>
      <c r="M36" s="65">
        <v>1</v>
      </c>
      <c r="N36" s="63">
        <v>1</v>
      </c>
      <c r="O36" s="18">
        <v>1</v>
      </c>
      <c r="P36" s="18">
        <v>1</v>
      </c>
      <c r="Q36" s="18">
        <v>0</v>
      </c>
      <c r="R36" s="18">
        <v>1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1</v>
      </c>
      <c r="Z36" s="64">
        <v>1</v>
      </c>
      <c r="AA36" s="49">
        <v>0</v>
      </c>
    </row>
    <row r="37" spans="1:27" ht="18" customHeight="1">
      <c r="A37" s="62" t="s">
        <v>52</v>
      </c>
      <c r="B37" s="28">
        <f t="shared" si="2"/>
        <v>4</v>
      </c>
      <c r="C37" s="65">
        <v>1</v>
      </c>
      <c r="D37" s="65">
        <v>0</v>
      </c>
      <c r="E37" s="65">
        <v>0</v>
      </c>
      <c r="F37" s="18">
        <v>0</v>
      </c>
      <c r="G37" s="18">
        <v>0</v>
      </c>
      <c r="H37" s="18">
        <v>0</v>
      </c>
      <c r="I37" s="65">
        <v>1</v>
      </c>
      <c r="J37" s="65">
        <v>1</v>
      </c>
      <c r="K37" s="65">
        <v>0</v>
      </c>
      <c r="L37" s="65">
        <v>0</v>
      </c>
      <c r="M37" s="65">
        <v>0</v>
      </c>
      <c r="N37" s="63">
        <v>0</v>
      </c>
      <c r="O37" s="18">
        <v>0</v>
      </c>
      <c r="P37" s="18">
        <v>1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64">
        <v>0</v>
      </c>
      <c r="AA37" s="49">
        <v>0</v>
      </c>
    </row>
    <row r="38" spans="1:27" ht="18" customHeight="1">
      <c r="A38" s="62" t="s">
        <v>53</v>
      </c>
      <c r="B38" s="28">
        <f t="shared" si="2"/>
        <v>1</v>
      </c>
      <c r="C38" s="65">
        <v>0</v>
      </c>
      <c r="D38" s="65">
        <v>0</v>
      </c>
      <c r="E38" s="65">
        <v>0</v>
      </c>
      <c r="F38" s="65">
        <v>0</v>
      </c>
      <c r="G38" s="65">
        <v>1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63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64">
        <v>0</v>
      </c>
      <c r="AA38" s="49">
        <v>0</v>
      </c>
    </row>
    <row r="39" spans="1:27" ht="18" customHeight="1">
      <c r="A39" s="62" t="s">
        <v>54</v>
      </c>
      <c r="B39" s="28">
        <f t="shared" si="2"/>
        <v>9</v>
      </c>
      <c r="C39" s="65">
        <v>0</v>
      </c>
      <c r="D39" s="65">
        <v>0</v>
      </c>
      <c r="E39" s="65">
        <v>1</v>
      </c>
      <c r="F39" s="65">
        <v>1</v>
      </c>
      <c r="G39" s="18">
        <v>0</v>
      </c>
      <c r="H39" s="65">
        <v>1</v>
      </c>
      <c r="I39" s="18">
        <v>0</v>
      </c>
      <c r="J39" s="18">
        <v>0</v>
      </c>
      <c r="K39" s="65">
        <v>3</v>
      </c>
      <c r="L39" s="18">
        <v>0</v>
      </c>
      <c r="M39" s="18">
        <v>0</v>
      </c>
      <c r="N39" s="63">
        <v>0</v>
      </c>
      <c r="O39" s="18">
        <v>2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1</v>
      </c>
      <c r="W39" s="18">
        <v>0</v>
      </c>
      <c r="X39" s="18">
        <v>0</v>
      </c>
      <c r="Y39" s="18">
        <v>0</v>
      </c>
      <c r="Z39" s="64">
        <v>0</v>
      </c>
      <c r="AA39" s="49">
        <v>0</v>
      </c>
    </row>
    <row r="40" spans="1:27" ht="18" customHeight="1">
      <c r="A40" s="62" t="s">
        <v>55</v>
      </c>
      <c r="B40" s="28">
        <f t="shared" si="2"/>
        <v>1</v>
      </c>
      <c r="C40" s="65">
        <v>1</v>
      </c>
      <c r="D40" s="65">
        <v>0</v>
      </c>
      <c r="E40" s="65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63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64">
        <v>0</v>
      </c>
      <c r="AA40" s="49">
        <v>0</v>
      </c>
    </row>
    <row r="41" spans="1:27" ht="18" customHeight="1">
      <c r="A41" s="62" t="s">
        <v>56</v>
      </c>
      <c r="B41" s="28">
        <f t="shared" si="2"/>
        <v>25</v>
      </c>
      <c r="C41" s="65">
        <v>0</v>
      </c>
      <c r="D41" s="65">
        <v>1</v>
      </c>
      <c r="E41" s="65">
        <v>1</v>
      </c>
      <c r="F41" s="65">
        <v>1</v>
      </c>
      <c r="G41" s="18">
        <v>0</v>
      </c>
      <c r="H41" s="18">
        <v>0</v>
      </c>
      <c r="I41" s="65">
        <v>2</v>
      </c>
      <c r="J41" s="65">
        <v>1</v>
      </c>
      <c r="K41" s="65">
        <v>1</v>
      </c>
      <c r="L41" s="65">
        <v>1</v>
      </c>
      <c r="M41" s="18">
        <v>0</v>
      </c>
      <c r="N41" s="63">
        <v>2</v>
      </c>
      <c r="O41" s="18">
        <v>5</v>
      </c>
      <c r="P41" s="18">
        <v>0</v>
      </c>
      <c r="Q41" s="18">
        <v>0</v>
      </c>
      <c r="R41" s="18">
        <v>2</v>
      </c>
      <c r="S41" s="18">
        <v>0</v>
      </c>
      <c r="T41" s="18">
        <v>1</v>
      </c>
      <c r="U41" s="18">
        <v>0</v>
      </c>
      <c r="V41" s="18">
        <v>0</v>
      </c>
      <c r="W41" s="18">
        <v>3</v>
      </c>
      <c r="X41" s="18">
        <v>0</v>
      </c>
      <c r="Y41" s="18">
        <v>0</v>
      </c>
      <c r="Z41" s="64">
        <v>4</v>
      </c>
      <c r="AA41" s="49">
        <v>0</v>
      </c>
    </row>
    <row r="42" spans="1:27" ht="18" customHeight="1">
      <c r="A42" s="62" t="s">
        <v>57</v>
      </c>
      <c r="B42" s="28">
        <f t="shared" si="2"/>
        <v>19</v>
      </c>
      <c r="C42" s="65">
        <v>0</v>
      </c>
      <c r="D42" s="65">
        <v>0</v>
      </c>
      <c r="E42" s="65">
        <v>0</v>
      </c>
      <c r="F42" s="18">
        <v>0</v>
      </c>
      <c r="G42" s="18">
        <v>0</v>
      </c>
      <c r="H42" s="18">
        <v>0</v>
      </c>
      <c r="I42" s="65">
        <v>1</v>
      </c>
      <c r="J42" s="65">
        <v>0</v>
      </c>
      <c r="K42" s="65">
        <v>1</v>
      </c>
      <c r="L42" s="65">
        <v>0</v>
      </c>
      <c r="M42" s="65">
        <v>2</v>
      </c>
      <c r="N42" s="63">
        <v>0</v>
      </c>
      <c r="O42" s="18">
        <v>6</v>
      </c>
      <c r="P42" s="18">
        <v>0</v>
      </c>
      <c r="Q42" s="18">
        <v>0</v>
      </c>
      <c r="R42" s="18">
        <v>3</v>
      </c>
      <c r="S42" s="18">
        <v>1</v>
      </c>
      <c r="T42" s="18">
        <v>1</v>
      </c>
      <c r="U42" s="18">
        <v>2</v>
      </c>
      <c r="V42" s="18">
        <v>0</v>
      </c>
      <c r="W42" s="18">
        <v>0</v>
      </c>
      <c r="X42" s="18">
        <v>0</v>
      </c>
      <c r="Y42" s="18">
        <v>1</v>
      </c>
      <c r="Z42" s="64">
        <v>0</v>
      </c>
      <c r="AA42" s="49">
        <v>1</v>
      </c>
    </row>
    <row r="43" spans="1:27" ht="18" customHeight="1">
      <c r="A43" s="62" t="s">
        <v>58</v>
      </c>
      <c r="B43" s="28">
        <f t="shared" si="2"/>
        <v>11</v>
      </c>
      <c r="C43" s="65">
        <v>0</v>
      </c>
      <c r="D43" s="65">
        <v>0</v>
      </c>
      <c r="E43" s="65">
        <v>0</v>
      </c>
      <c r="F43" s="65">
        <v>2</v>
      </c>
      <c r="G43" s="65">
        <v>1</v>
      </c>
      <c r="H43" s="18">
        <v>0</v>
      </c>
      <c r="I43" s="18">
        <v>0</v>
      </c>
      <c r="J43" s="18">
        <v>0</v>
      </c>
      <c r="K43" s="65">
        <v>2</v>
      </c>
      <c r="L43" s="65">
        <v>0</v>
      </c>
      <c r="M43" s="65">
        <v>1</v>
      </c>
      <c r="N43" s="63">
        <v>2</v>
      </c>
      <c r="O43" s="18">
        <v>0</v>
      </c>
      <c r="P43" s="18">
        <v>1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2</v>
      </c>
      <c r="X43" s="18">
        <v>0</v>
      </c>
      <c r="Y43" s="18">
        <v>0</v>
      </c>
      <c r="Z43" s="64">
        <v>0</v>
      </c>
      <c r="AA43" s="49">
        <v>0</v>
      </c>
    </row>
    <row r="44" spans="1:27" ht="18" customHeight="1">
      <c r="A44" s="62" t="s">
        <v>65</v>
      </c>
      <c r="B44" s="28">
        <f t="shared" si="2"/>
        <v>1</v>
      </c>
      <c r="C44" s="65">
        <v>0</v>
      </c>
      <c r="D44" s="65">
        <v>0</v>
      </c>
      <c r="E44" s="65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63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1</v>
      </c>
      <c r="Z44" s="64">
        <v>0</v>
      </c>
      <c r="AA44" s="49">
        <v>0</v>
      </c>
    </row>
    <row r="45" spans="1:27" ht="18" customHeight="1">
      <c r="A45" s="62" t="s">
        <v>67</v>
      </c>
      <c r="B45" s="28">
        <f t="shared" si="2"/>
        <v>87</v>
      </c>
      <c r="C45" s="65">
        <v>3</v>
      </c>
      <c r="D45" s="65">
        <v>5</v>
      </c>
      <c r="E45" s="65">
        <v>0</v>
      </c>
      <c r="F45" s="65">
        <v>16</v>
      </c>
      <c r="G45" s="18">
        <v>0</v>
      </c>
      <c r="H45" s="65">
        <v>1</v>
      </c>
      <c r="I45" s="65">
        <v>1</v>
      </c>
      <c r="J45" s="18">
        <v>0</v>
      </c>
      <c r="K45" s="65">
        <v>7</v>
      </c>
      <c r="L45" s="65">
        <v>1</v>
      </c>
      <c r="M45" s="65">
        <v>3</v>
      </c>
      <c r="N45" s="63">
        <v>3</v>
      </c>
      <c r="O45" s="18">
        <v>9</v>
      </c>
      <c r="P45" s="18">
        <v>3</v>
      </c>
      <c r="Q45" s="18">
        <v>0</v>
      </c>
      <c r="R45" s="18">
        <v>8</v>
      </c>
      <c r="S45" s="18">
        <v>3</v>
      </c>
      <c r="T45" s="18">
        <v>3</v>
      </c>
      <c r="U45" s="18">
        <v>4</v>
      </c>
      <c r="V45" s="18">
        <v>0</v>
      </c>
      <c r="W45" s="18">
        <v>2</v>
      </c>
      <c r="X45" s="18">
        <v>1</v>
      </c>
      <c r="Y45" s="18">
        <v>7</v>
      </c>
      <c r="Z45" s="64">
        <v>5</v>
      </c>
      <c r="AA45" s="49">
        <v>2</v>
      </c>
    </row>
    <row r="46" spans="1:27" ht="18" customHeight="1">
      <c r="A46" s="62" t="s">
        <v>66</v>
      </c>
      <c r="B46" s="28">
        <f>SUM(C46:AA46)</f>
        <v>84</v>
      </c>
      <c r="C46" s="18">
        <v>2</v>
      </c>
      <c r="D46" s="18">
        <v>1</v>
      </c>
      <c r="E46" s="18">
        <v>4</v>
      </c>
      <c r="F46" s="18">
        <v>8</v>
      </c>
      <c r="G46" s="18">
        <v>0</v>
      </c>
      <c r="H46" s="18">
        <v>1</v>
      </c>
      <c r="I46" s="18">
        <v>4</v>
      </c>
      <c r="J46" s="18">
        <v>1</v>
      </c>
      <c r="K46" s="18">
        <v>8</v>
      </c>
      <c r="L46" s="18">
        <v>5</v>
      </c>
      <c r="M46" s="18">
        <v>0</v>
      </c>
      <c r="N46" s="63">
        <v>1</v>
      </c>
      <c r="O46" s="18">
        <v>17</v>
      </c>
      <c r="P46" s="18">
        <v>2</v>
      </c>
      <c r="Q46" s="18">
        <v>1</v>
      </c>
      <c r="R46" s="18">
        <v>7</v>
      </c>
      <c r="S46" s="18">
        <v>1</v>
      </c>
      <c r="T46" s="18">
        <v>5</v>
      </c>
      <c r="U46" s="18">
        <v>1</v>
      </c>
      <c r="V46" s="18">
        <v>1</v>
      </c>
      <c r="W46" s="18">
        <v>2</v>
      </c>
      <c r="X46" s="18">
        <v>1</v>
      </c>
      <c r="Y46" s="18">
        <v>3</v>
      </c>
      <c r="Z46" s="64">
        <v>7</v>
      </c>
      <c r="AA46" s="29">
        <v>1</v>
      </c>
    </row>
    <row r="47" spans="1:27" ht="18" customHeight="1">
      <c r="A47" s="62" t="s">
        <v>35</v>
      </c>
      <c r="B47" s="28">
        <f>SUM(C47:AA47)</f>
        <v>1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63">
        <v>0</v>
      </c>
      <c r="O47" s="18">
        <v>1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64">
        <v>0</v>
      </c>
      <c r="AA47" s="29">
        <v>0</v>
      </c>
    </row>
    <row r="48" spans="1:27" ht="18" customHeight="1">
      <c r="A48" s="62" t="s">
        <v>147</v>
      </c>
      <c r="B48" s="28">
        <f>SUM(C48:AA48)</f>
        <v>1</v>
      </c>
      <c r="C48" s="65">
        <v>0</v>
      </c>
      <c r="D48" s="65">
        <v>0</v>
      </c>
      <c r="E48" s="65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65">
        <v>1</v>
      </c>
      <c r="L48" s="18">
        <v>0</v>
      </c>
      <c r="M48" s="18">
        <v>0</v>
      </c>
      <c r="N48" s="63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64">
        <v>0</v>
      </c>
      <c r="AA48" s="49">
        <v>0</v>
      </c>
    </row>
    <row r="49" spans="1:27" ht="18" customHeight="1" thickBot="1">
      <c r="A49" s="66"/>
      <c r="B49" s="30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9"/>
      <c r="AA49" s="31"/>
    </row>
    <row r="50" ht="18" customHeight="1">
      <c r="A50" s="80" t="s">
        <v>166</v>
      </c>
    </row>
  </sheetData>
  <mergeCells count="4">
    <mergeCell ref="A6:A8"/>
    <mergeCell ref="B6:B8"/>
    <mergeCell ref="C6:M6"/>
    <mergeCell ref="N6:Z6"/>
  </mergeCells>
  <printOptions horizontalCentered="1" verticalCentered="1"/>
  <pageMargins left="0.75" right="0.75" top="1" bottom="1" header="0" footer="0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47" sqref="A47"/>
    </sheetView>
  </sheetViews>
  <sheetFormatPr defaultColWidth="11.421875" defaultRowHeight="12.75"/>
  <cols>
    <col min="1" max="1" width="31.28125" style="33" customWidth="1"/>
    <col min="2" max="2" width="11.140625" style="33" customWidth="1"/>
    <col min="3" max="3" width="8.8515625" style="33" customWidth="1"/>
    <col min="4" max="4" width="9.57421875" style="33" customWidth="1"/>
    <col min="5" max="5" width="9.140625" style="33" customWidth="1"/>
    <col min="6" max="6" width="10.8515625" style="33" customWidth="1"/>
    <col min="7" max="7" width="9.421875" style="33" customWidth="1"/>
    <col min="8" max="16384" width="11.421875" style="33" customWidth="1"/>
  </cols>
  <sheetData>
    <row r="1" ht="12">
      <c r="A1" s="79" t="s">
        <v>165</v>
      </c>
    </row>
    <row r="3" spans="1:7" ht="12">
      <c r="A3" s="115" t="s">
        <v>158</v>
      </c>
      <c r="B3" s="115"/>
      <c r="C3" s="115"/>
      <c r="D3" s="115"/>
      <c r="E3" s="115"/>
      <c r="F3" s="115"/>
      <c r="G3" s="115"/>
    </row>
    <row r="4" spans="1:7" ht="12">
      <c r="A4" s="115" t="s">
        <v>161</v>
      </c>
      <c r="B4" s="115"/>
      <c r="C4" s="115"/>
      <c r="D4" s="115"/>
      <c r="E4" s="115"/>
      <c r="F4" s="115"/>
      <c r="G4" s="115"/>
    </row>
    <row r="5" ht="12.75" thickBot="1"/>
    <row r="6" spans="1:7" ht="17.25" customHeight="1" thickBot="1">
      <c r="A6" s="114" t="s">
        <v>0</v>
      </c>
      <c r="B6" s="101" t="s">
        <v>27</v>
      </c>
      <c r="C6" s="96" t="s">
        <v>116</v>
      </c>
      <c r="D6" s="97"/>
      <c r="E6" s="97"/>
      <c r="F6" s="97"/>
      <c r="G6" s="97"/>
    </row>
    <row r="7" spans="1:7" ht="17.25" customHeight="1" thickBot="1">
      <c r="A7" s="106"/>
      <c r="B7" s="103"/>
      <c r="C7" s="38" t="s">
        <v>114</v>
      </c>
      <c r="D7" s="38" t="s">
        <v>113</v>
      </c>
      <c r="E7" s="38" t="s">
        <v>111</v>
      </c>
      <c r="F7" s="38" t="s">
        <v>112</v>
      </c>
      <c r="G7" s="38" t="s">
        <v>108</v>
      </c>
    </row>
    <row r="8" spans="1:7" ht="12">
      <c r="A8" s="70"/>
      <c r="B8" s="71"/>
      <c r="C8" s="44"/>
      <c r="D8" s="44"/>
      <c r="E8" s="44"/>
      <c r="F8" s="44"/>
      <c r="G8" s="44"/>
    </row>
    <row r="9" spans="1:7" ht="12">
      <c r="A9" s="72" t="s">
        <v>27</v>
      </c>
      <c r="B9" s="73">
        <f aca="true" t="shared" si="0" ref="B9:G9">+B11+B24+B39</f>
        <v>1474</v>
      </c>
      <c r="C9" s="74">
        <f t="shared" si="0"/>
        <v>980</v>
      </c>
      <c r="D9" s="74">
        <f t="shared" si="0"/>
        <v>466</v>
      </c>
      <c r="E9" s="74">
        <f t="shared" si="0"/>
        <v>10</v>
      </c>
      <c r="F9" s="74">
        <f t="shared" si="0"/>
        <v>8</v>
      </c>
      <c r="G9" s="74">
        <f t="shared" si="0"/>
        <v>10</v>
      </c>
    </row>
    <row r="10" spans="1:7" ht="12">
      <c r="A10" s="42"/>
      <c r="B10" s="75"/>
      <c r="C10" s="44"/>
      <c r="D10" s="44"/>
      <c r="E10" s="44"/>
      <c r="F10" s="44"/>
      <c r="G10" s="44"/>
    </row>
    <row r="11" spans="1:7" ht="12">
      <c r="A11" s="41" t="s">
        <v>70</v>
      </c>
      <c r="B11" s="40">
        <f aca="true" t="shared" si="1" ref="B11:G11">+SUM(B13:B23)</f>
        <v>713</v>
      </c>
      <c r="C11" s="41">
        <f t="shared" si="1"/>
        <v>480</v>
      </c>
      <c r="D11" s="41">
        <f t="shared" si="1"/>
        <v>218</v>
      </c>
      <c r="E11" s="41">
        <f t="shared" si="1"/>
        <v>7</v>
      </c>
      <c r="F11" s="41">
        <f t="shared" si="1"/>
        <v>5</v>
      </c>
      <c r="G11" s="41">
        <f t="shared" si="1"/>
        <v>3</v>
      </c>
    </row>
    <row r="12" spans="1:7" ht="12">
      <c r="A12" s="42"/>
      <c r="B12" s="43"/>
      <c r="C12" s="44"/>
      <c r="D12" s="44"/>
      <c r="E12" s="44"/>
      <c r="F12" s="44"/>
      <c r="G12" s="44"/>
    </row>
    <row r="13" spans="1:7" ht="12">
      <c r="A13" s="42" t="s">
        <v>134</v>
      </c>
      <c r="B13" s="43">
        <f>SUM(C13:G13)</f>
        <v>46</v>
      </c>
      <c r="C13" s="76">
        <v>30</v>
      </c>
      <c r="D13" s="76">
        <v>15</v>
      </c>
      <c r="E13" s="76">
        <v>0</v>
      </c>
      <c r="F13" s="76">
        <v>0</v>
      </c>
      <c r="G13" s="76">
        <v>1</v>
      </c>
    </row>
    <row r="14" spans="1:7" ht="12">
      <c r="A14" s="42" t="s">
        <v>135</v>
      </c>
      <c r="B14" s="43">
        <f aca="true" t="shared" si="2" ref="B14:B23">SUM(C14:G14)</f>
        <v>53</v>
      </c>
      <c r="C14" s="76">
        <v>35</v>
      </c>
      <c r="D14" s="76">
        <v>17</v>
      </c>
      <c r="E14" s="76">
        <v>1</v>
      </c>
      <c r="F14" s="76">
        <v>0</v>
      </c>
      <c r="G14" s="76">
        <v>0</v>
      </c>
    </row>
    <row r="15" spans="1:7" ht="12">
      <c r="A15" s="42" t="s">
        <v>136</v>
      </c>
      <c r="B15" s="43">
        <f t="shared" si="2"/>
        <v>103</v>
      </c>
      <c r="C15" s="76">
        <v>80</v>
      </c>
      <c r="D15" s="76">
        <v>21</v>
      </c>
      <c r="E15" s="76">
        <v>1</v>
      </c>
      <c r="F15" s="76">
        <v>1</v>
      </c>
      <c r="G15" s="76">
        <v>0</v>
      </c>
    </row>
    <row r="16" spans="1:7" ht="12">
      <c r="A16" s="42" t="s">
        <v>137</v>
      </c>
      <c r="B16" s="43">
        <f t="shared" si="2"/>
        <v>141</v>
      </c>
      <c r="C16" s="76">
        <v>81</v>
      </c>
      <c r="D16" s="76">
        <v>58</v>
      </c>
      <c r="E16" s="76">
        <v>1</v>
      </c>
      <c r="F16" s="76">
        <v>1</v>
      </c>
      <c r="G16" s="76">
        <v>0</v>
      </c>
    </row>
    <row r="17" spans="1:7" ht="12">
      <c r="A17" s="42" t="s">
        <v>138</v>
      </c>
      <c r="B17" s="43">
        <f t="shared" si="2"/>
        <v>26</v>
      </c>
      <c r="C17" s="76">
        <v>18</v>
      </c>
      <c r="D17" s="76">
        <v>7</v>
      </c>
      <c r="E17" s="76">
        <v>0</v>
      </c>
      <c r="F17" s="76">
        <v>1</v>
      </c>
      <c r="G17" s="76">
        <v>0</v>
      </c>
    </row>
    <row r="18" spans="1:7" ht="12">
      <c r="A18" s="42" t="s">
        <v>139</v>
      </c>
      <c r="B18" s="43">
        <f t="shared" si="2"/>
        <v>25</v>
      </c>
      <c r="C18" s="76">
        <v>18</v>
      </c>
      <c r="D18" s="76">
        <v>6</v>
      </c>
      <c r="E18" s="76">
        <v>1</v>
      </c>
      <c r="F18" s="76">
        <v>0</v>
      </c>
      <c r="G18" s="76">
        <v>0</v>
      </c>
    </row>
    <row r="19" spans="1:7" ht="12">
      <c r="A19" s="42" t="s">
        <v>140</v>
      </c>
      <c r="B19" s="43">
        <f t="shared" si="2"/>
        <v>86</v>
      </c>
      <c r="C19" s="76">
        <v>64</v>
      </c>
      <c r="D19" s="76">
        <v>20</v>
      </c>
      <c r="E19" s="76">
        <v>0</v>
      </c>
      <c r="F19" s="76">
        <v>1</v>
      </c>
      <c r="G19" s="76">
        <v>1</v>
      </c>
    </row>
    <row r="20" spans="1:7" ht="12">
      <c r="A20" s="42" t="s">
        <v>141</v>
      </c>
      <c r="B20" s="43">
        <f t="shared" si="2"/>
        <v>15</v>
      </c>
      <c r="C20" s="76">
        <v>9</v>
      </c>
      <c r="D20" s="76">
        <v>6</v>
      </c>
      <c r="E20" s="76">
        <v>0</v>
      </c>
      <c r="F20" s="76">
        <v>0</v>
      </c>
      <c r="G20" s="76">
        <v>0</v>
      </c>
    </row>
    <row r="21" spans="1:7" ht="12">
      <c r="A21" s="42" t="s">
        <v>142</v>
      </c>
      <c r="B21" s="43">
        <f t="shared" si="2"/>
        <v>99</v>
      </c>
      <c r="C21" s="76">
        <v>61</v>
      </c>
      <c r="D21" s="76">
        <v>34</v>
      </c>
      <c r="E21" s="76">
        <v>3</v>
      </c>
      <c r="F21" s="76">
        <v>1</v>
      </c>
      <c r="G21" s="76">
        <v>0</v>
      </c>
    </row>
    <row r="22" spans="1:7" ht="12">
      <c r="A22" s="42" t="s">
        <v>143</v>
      </c>
      <c r="B22" s="43">
        <f t="shared" si="2"/>
        <v>63</v>
      </c>
      <c r="C22" s="76">
        <v>42</v>
      </c>
      <c r="D22" s="76">
        <v>20</v>
      </c>
      <c r="E22" s="76">
        <v>0</v>
      </c>
      <c r="F22" s="76">
        <v>0</v>
      </c>
      <c r="G22" s="76">
        <v>1</v>
      </c>
    </row>
    <row r="23" spans="1:7" ht="12">
      <c r="A23" s="42" t="s">
        <v>144</v>
      </c>
      <c r="B23" s="43">
        <f t="shared" si="2"/>
        <v>56</v>
      </c>
      <c r="C23" s="76">
        <v>42</v>
      </c>
      <c r="D23" s="76">
        <v>14</v>
      </c>
      <c r="E23" s="76">
        <v>0</v>
      </c>
      <c r="F23" s="76">
        <v>0</v>
      </c>
      <c r="G23" s="76">
        <v>0</v>
      </c>
    </row>
    <row r="24" spans="1:7" ht="19.5" customHeight="1">
      <c r="A24" s="41" t="s">
        <v>107</v>
      </c>
      <c r="B24" s="40">
        <f aca="true" t="shared" si="3" ref="B24:G24">+SUM(B25:B37)</f>
        <v>754</v>
      </c>
      <c r="C24" s="77">
        <f t="shared" si="3"/>
        <v>498</v>
      </c>
      <c r="D24" s="77">
        <f t="shared" si="3"/>
        <v>243</v>
      </c>
      <c r="E24" s="77">
        <f t="shared" si="3"/>
        <v>3</v>
      </c>
      <c r="F24" s="77">
        <f t="shared" si="3"/>
        <v>3</v>
      </c>
      <c r="G24" s="77">
        <f t="shared" si="3"/>
        <v>7</v>
      </c>
    </row>
    <row r="25" spans="1:7" ht="18.75" customHeight="1">
      <c r="A25" s="42" t="s">
        <v>6</v>
      </c>
      <c r="B25" s="43">
        <f>SUM(C25:I25)</f>
        <v>47</v>
      </c>
      <c r="C25" s="76">
        <v>28</v>
      </c>
      <c r="D25" s="76">
        <v>17</v>
      </c>
      <c r="E25" s="76">
        <v>0</v>
      </c>
      <c r="F25" s="76">
        <v>1</v>
      </c>
      <c r="G25" s="76">
        <v>1</v>
      </c>
    </row>
    <row r="26" spans="1:7" ht="12">
      <c r="A26" s="42" t="s">
        <v>5</v>
      </c>
      <c r="B26" s="43">
        <f aca="true" t="shared" si="4" ref="B26:B37">SUM(C26:I26)</f>
        <v>191</v>
      </c>
      <c r="C26" s="76">
        <v>123</v>
      </c>
      <c r="D26" s="76">
        <v>61</v>
      </c>
      <c r="E26" s="76">
        <v>2</v>
      </c>
      <c r="F26" s="76">
        <v>1</v>
      </c>
      <c r="G26" s="76">
        <v>4</v>
      </c>
    </row>
    <row r="27" spans="1:7" ht="12">
      <c r="A27" s="42" t="s">
        <v>3</v>
      </c>
      <c r="B27" s="43">
        <f t="shared" si="4"/>
        <v>31</v>
      </c>
      <c r="C27" s="76">
        <v>13</v>
      </c>
      <c r="D27" s="76">
        <v>18</v>
      </c>
      <c r="E27" s="76">
        <v>0</v>
      </c>
      <c r="F27" s="76">
        <v>0</v>
      </c>
      <c r="G27" s="76">
        <v>0</v>
      </c>
    </row>
    <row r="28" spans="1:7" ht="12">
      <c r="A28" s="42" t="s">
        <v>9</v>
      </c>
      <c r="B28" s="43">
        <f t="shared" si="4"/>
        <v>6</v>
      </c>
      <c r="C28" s="76">
        <v>5</v>
      </c>
      <c r="D28" s="76">
        <v>1</v>
      </c>
      <c r="E28" s="76">
        <v>0</v>
      </c>
      <c r="F28" s="76">
        <v>0</v>
      </c>
      <c r="G28" s="76">
        <v>0</v>
      </c>
    </row>
    <row r="29" spans="1:7" ht="12">
      <c r="A29" s="42" t="s">
        <v>7</v>
      </c>
      <c r="B29" s="43">
        <f t="shared" si="4"/>
        <v>119</v>
      </c>
      <c r="C29" s="76">
        <v>89</v>
      </c>
      <c r="D29" s="76">
        <v>29</v>
      </c>
      <c r="E29" s="76">
        <v>0</v>
      </c>
      <c r="F29" s="76">
        <v>0</v>
      </c>
      <c r="G29" s="76">
        <v>1</v>
      </c>
    </row>
    <row r="30" spans="1:7" ht="12">
      <c r="A30" s="42" t="s">
        <v>11</v>
      </c>
      <c r="B30" s="43">
        <f t="shared" si="4"/>
        <v>30</v>
      </c>
      <c r="C30" s="76">
        <v>17</v>
      </c>
      <c r="D30" s="76">
        <v>13</v>
      </c>
      <c r="E30" s="76">
        <v>0</v>
      </c>
      <c r="F30" s="76">
        <v>0</v>
      </c>
      <c r="G30" s="76">
        <v>0</v>
      </c>
    </row>
    <row r="31" spans="1:7" ht="12">
      <c r="A31" s="42" t="s">
        <v>2</v>
      </c>
      <c r="B31" s="43">
        <f t="shared" si="4"/>
        <v>74</v>
      </c>
      <c r="C31" s="76">
        <v>54</v>
      </c>
      <c r="D31" s="76">
        <v>19</v>
      </c>
      <c r="E31" s="76">
        <v>0</v>
      </c>
      <c r="F31" s="76">
        <v>0</v>
      </c>
      <c r="G31" s="76">
        <v>1</v>
      </c>
    </row>
    <row r="32" spans="1:7" ht="12">
      <c r="A32" s="42" t="s">
        <v>13</v>
      </c>
      <c r="B32" s="43">
        <f t="shared" si="4"/>
        <v>36</v>
      </c>
      <c r="C32" s="76">
        <v>24</v>
      </c>
      <c r="D32" s="76">
        <v>12</v>
      </c>
      <c r="E32" s="76">
        <v>0</v>
      </c>
      <c r="F32" s="76">
        <v>0</v>
      </c>
      <c r="G32" s="76">
        <v>0</v>
      </c>
    </row>
    <row r="33" spans="1:7" ht="12">
      <c r="A33" s="42" t="s">
        <v>1</v>
      </c>
      <c r="B33" s="43">
        <f t="shared" si="4"/>
        <v>5</v>
      </c>
      <c r="C33" s="76">
        <v>0</v>
      </c>
      <c r="D33" s="76">
        <v>3</v>
      </c>
      <c r="E33" s="76">
        <v>1</v>
      </c>
      <c r="F33" s="76">
        <v>1</v>
      </c>
      <c r="G33" s="76">
        <v>0</v>
      </c>
    </row>
    <row r="34" spans="1:7" ht="12">
      <c r="A34" s="42" t="s">
        <v>12</v>
      </c>
      <c r="B34" s="43">
        <f t="shared" si="4"/>
        <v>69</v>
      </c>
      <c r="C34" s="76">
        <v>49</v>
      </c>
      <c r="D34" s="76">
        <v>20</v>
      </c>
      <c r="E34" s="76">
        <v>0</v>
      </c>
      <c r="F34" s="76">
        <v>0</v>
      </c>
      <c r="G34" s="76">
        <v>0</v>
      </c>
    </row>
    <row r="35" spans="1:7" ht="12">
      <c r="A35" s="42" t="s">
        <v>10</v>
      </c>
      <c r="B35" s="43">
        <f t="shared" si="4"/>
        <v>17</v>
      </c>
      <c r="C35" s="76">
        <v>11</v>
      </c>
      <c r="D35" s="76">
        <v>6</v>
      </c>
      <c r="E35" s="76">
        <v>0</v>
      </c>
      <c r="F35" s="76">
        <v>0</v>
      </c>
      <c r="G35" s="76">
        <v>0</v>
      </c>
    </row>
    <row r="36" spans="1:7" ht="12">
      <c r="A36" s="42" t="s">
        <v>8</v>
      </c>
      <c r="B36" s="43">
        <f t="shared" si="4"/>
        <v>63</v>
      </c>
      <c r="C36" s="76">
        <v>46</v>
      </c>
      <c r="D36" s="76">
        <v>17</v>
      </c>
      <c r="E36" s="76">
        <v>0</v>
      </c>
      <c r="F36" s="76">
        <v>0</v>
      </c>
      <c r="G36" s="76">
        <v>0</v>
      </c>
    </row>
    <row r="37" spans="1:7" ht="12">
      <c r="A37" s="42" t="s">
        <v>4</v>
      </c>
      <c r="B37" s="43">
        <f t="shared" si="4"/>
        <v>66</v>
      </c>
      <c r="C37" s="76">
        <v>39</v>
      </c>
      <c r="D37" s="76">
        <v>27</v>
      </c>
      <c r="E37" s="76">
        <v>0</v>
      </c>
      <c r="F37" s="76">
        <v>0</v>
      </c>
      <c r="G37" s="76">
        <v>0</v>
      </c>
    </row>
    <row r="38" spans="1:7" ht="12">
      <c r="A38" s="42"/>
      <c r="B38" s="43"/>
      <c r="C38" s="76"/>
      <c r="D38" s="76"/>
      <c r="E38" s="76"/>
      <c r="F38" s="76"/>
      <c r="G38" s="76"/>
    </row>
    <row r="39" spans="1:7" ht="12">
      <c r="A39" s="41" t="s">
        <v>115</v>
      </c>
      <c r="B39" s="40">
        <f aca="true" t="shared" si="5" ref="B39:G39">+SUM(B41:B45)</f>
        <v>7</v>
      </c>
      <c r="C39" s="77">
        <f t="shared" si="5"/>
        <v>2</v>
      </c>
      <c r="D39" s="77">
        <f t="shared" si="5"/>
        <v>5</v>
      </c>
      <c r="E39" s="77">
        <f t="shared" si="5"/>
        <v>0</v>
      </c>
      <c r="F39" s="77">
        <f t="shared" si="5"/>
        <v>0</v>
      </c>
      <c r="G39" s="77">
        <f t="shared" si="5"/>
        <v>0</v>
      </c>
    </row>
    <row r="40" spans="1:7" ht="12">
      <c r="A40" s="42"/>
      <c r="B40" s="43"/>
      <c r="C40" s="76"/>
      <c r="D40" s="76"/>
      <c r="E40" s="76"/>
      <c r="F40" s="76"/>
      <c r="G40" s="76"/>
    </row>
    <row r="41" spans="1:7" ht="12">
      <c r="A41" s="42" t="s">
        <v>148</v>
      </c>
      <c r="B41" s="43">
        <f>SUM(C41:I41)</f>
        <v>1</v>
      </c>
      <c r="C41" s="76">
        <v>0</v>
      </c>
      <c r="D41" s="76">
        <v>1</v>
      </c>
      <c r="E41" s="76">
        <v>0</v>
      </c>
      <c r="F41" s="76">
        <v>0</v>
      </c>
      <c r="G41" s="76">
        <v>0</v>
      </c>
    </row>
    <row r="42" spans="1:7" ht="12">
      <c r="A42" s="42" t="s">
        <v>149</v>
      </c>
      <c r="B42" s="43">
        <f>SUM(C42:I42)</f>
        <v>3</v>
      </c>
      <c r="C42" s="76">
        <v>2</v>
      </c>
      <c r="D42" s="76">
        <v>1</v>
      </c>
      <c r="E42" s="76">
        <v>0</v>
      </c>
      <c r="F42" s="76">
        <v>0</v>
      </c>
      <c r="G42" s="76">
        <v>0</v>
      </c>
    </row>
    <row r="43" spans="1:7" ht="12">
      <c r="A43" s="42" t="s">
        <v>150</v>
      </c>
      <c r="B43" s="43">
        <f>SUM(C43:I43)</f>
        <v>1</v>
      </c>
      <c r="C43" s="76">
        <v>0</v>
      </c>
      <c r="D43" s="76">
        <v>1</v>
      </c>
      <c r="E43" s="76">
        <v>0</v>
      </c>
      <c r="F43" s="76">
        <v>0</v>
      </c>
      <c r="G43" s="76">
        <v>0</v>
      </c>
    </row>
    <row r="44" spans="1:7" ht="12">
      <c r="A44" s="42" t="s">
        <v>151</v>
      </c>
      <c r="B44" s="43">
        <f>SUM(C44:I44)</f>
        <v>1</v>
      </c>
      <c r="C44" s="76">
        <v>0</v>
      </c>
      <c r="D44" s="76">
        <v>1</v>
      </c>
      <c r="E44" s="76">
        <v>0</v>
      </c>
      <c r="F44" s="76">
        <v>0</v>
      </c>
      <c r="G44" s="76">
        <v>0</v>
      </c>
    </row>
    <row r="45" spans="1:7" ht="12">
      <c r="A45" s="42" t="s">
        <v>152</v>
      </c>
      <c r="B45" s="43">
        <f>SUM(C45:I45)</f>
        <v>1</v>
      </c>
      <c r="C45" s="76">
        <v>0</v>
      </c>
      <c r="D45" s="76">
        <v>1</v>
      </c>
      <c r="E45" s="76">
        <v>0</v>
      </c>
      <c r="F45" s="76">
        <v>0</v>
      </c>
      <c r="G45" s="76">
        <v>0</v>
      </c>
    </row>
    <row r="46" spans="1:7" ht="12.75" thickBot="1">
      <c r="A46" s="46"/>
      <c r="B46" s="78"/>
      <c r="C46" s="46"/>
      <c r="D46" s="46"/>
      <c r="E46" s="46"/>
      <c r="F46" s="46"/>
      <c r="G46" s="46"/>
    </row>
    <row r="47" ht="12">
      <c r="A47" s="80" t="s">
        <v>166</v>
      </c>
    </row>
  </sheetData>
  <mergeCells count="5">
    <mergeCell ref="C6:G6"/>
    <mergeCell ref="A6:A7"/>
    <mergeCell ref="B6:B7"/>
    <mergeCell ref="A3:G3"/>
    <mergeCell ref="A4:G4"/>
  </mergeCells>
  <printOptions horizontalCentered="1" verticalCentered="1"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apacheco</dc:creator>
  <cp:keywords/>
  <dc:description/>
  <cp:lastModifiedBy>xbarrientos</cp:lastModifiedBy>
  <cp:lastPrinted>2004-08-19T20:25:34Z</cp:lastPrinted>
  <dcterms:created xsi:type="dcterms:W3CDTF">2004-04-16T15:13:13Z</dcterms:created>
  <dcterms:modified xsi:type="dcterms:W3CDTF">2004-08-19T20:29:01Z</dcterms:modified>
  <cp:category/>
  <cp:version/>
  <cp:contentType/>
  <cp:contentStatus/>
</cp:coreProperties>
</file>