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0" windowWidth="4350" windowHeight="6315" tabRatio="823" activeTab="4"/>
  </bookViews>
  <sheets>
    <sheet name="26" sheetId="1" r:id="rId1"/>
    <sheet name="27" sheetId="2" r:id="rId2"/>
    <sheet name="28" sheetId="3" r:id="rId3"/>
    <sheet name="29" sheetId="4" r:id="rId4"/>
    <sheet name="30" sheetId="5" r:id="rId5"/>
  </sheets>
  <definedNames>
    <definedName name="_xlnm.Print_Titles" localSheetId="3">'29'!$7:$10</definedName>
    <definedName name="_xlnm.Print_Titles" localSheetId="4">'30'!$5:$9</definedName>
  </definedNames>
  <calcPr fullCalcOnLoad="1"/>
</workbook>
</file>

<file path=xl/sharedStrings.xml><?xml version="1.0" encoding="utf-8"?>
<sst xmlns="http://schemas.openxmlformats.org/spreadsheetml/2006/main" count="275" uniqueCount="196">
  <si>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</si>
  <si>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</si>
  <si>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</si>
  <si>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</si>
  <si>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</si>
  <si>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</si>
  <si>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</si>
  <si>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</si>
  <si>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</si>
  <si>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</si>
  <si>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</si>
  <si>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</si>
  <si>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</si>
  <si>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Cantón</t>
  </si>
  <si>
    <t>y</t>
  </si>
  <si>
    <t>Distrito</t>
  </si>
  <si>
    <t>Total</t>
  </si>
  <si>
    <t>Mes</t>
  </si>
  <si>
    <t>M e s</t>
  </si>
  <si>
    <t>Provincia de San José</t>
  </si>
  <si>
    <t>Casos Entrados</t>
  </si>
  <si>
    <t>Casos Terminados</t>
  </si>
  <si>
    <t>Tipo de</t>
  </si>
  <si>
    <t>Casos</t>
  </si>
  <si>
    <t>Entrados</t>
  </si>
  <si>
    <t>Terminados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</si>
  <si>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</si>
  <si>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</si>
  <si>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</si>
  <si>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</si>
  <si>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Distrito San Fco 2 Ríos</t>
  </si>
  <si>
    <t xml:space="preserve">   Distrito Uruca</t>
  </si>
  <si>
    <t xml:space="preserve">   Distrito Mata Redonda</t>
  </si>
  <si>
    <t xml:space="preserve">   Distrito Pavas</t>
  </si>
  <si>
    <t xml:space="preserve">   Distrito Hatillo</t>
  </si>
  <si>
    <t xml:space="preserve">   Distrito San Sebastián</t>
  </si>
  <si>
    <t>Cantón Escazú</t>
  </si>
  <si>
    <t>Cantón Desamparados</t>
  </si>
  <si>
    <t>Cantón Aserrí</t>
  </si>
  <si>
    <t>Cantón Mora</t>
  </si>
  <si>
    <t>Cantón Goicoechea</t>
  </si>
  <si>
    <t>Cantón Santa Ana</t>
  </si>
  <si>
    <t>Cantón Alajuelita</t>
  </si>
  <si>
    <t>Cantón Coronado</t>
  </si>
  <si>
    <t>Cantón Tibás</t>
  </si>
  <si>
    <t>Cantón Moravia</t>
  </si>
  <si>
    <t>Cantón Montes de Oca</t>
  </si>
  <si>
    <t>Cantón Curridabat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</si>
  <si>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</si>
  <si>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</si>
  <si>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</si>
  <si>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</si>
  <si>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</si>
  <si>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</si>
  <si>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</si>
  <si>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</si>
  <si>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</si>
  <si>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</si>
  <si>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</si>
  <si>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</si>
  <si>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Administración fraudulenta</t>
  </si>
  <si>
    <t>Apropiación y retención indebida</t>
  </si>
  <si>
    <t>Circulación de moneda falsa</t>
  </si>
  <si>
    <t>Concusión</t>
  </si>
  <si>
    <t xml:space="preserve">Estafa  </t>
  </si>
  <si>
    <t>Estafa mediante cheque</t>
  </si>
  <si>
    <t>Estelionato</t>
  </si>
  <si>
    <t>Extorsión</t>
  </si>
  <si>
    <t>Falsedad ideológica</t>
  </si>
  <si>
    <t>Falsificación de documento</t>
  </si>
  <si>
    <t>Falsificación de sellos</t>
  </si>
  <si>
    <t>Falsificación  señas y marcas</t>
  </si>
  <si>
    <t>Fraude de simulación</t>
  </si>
  <si>
    <t>Infracción Ley de Loterías</t>
  </si>
  <si>
    <t>Peculado</t>
  </si>
  <si>
    <t>Penalidad del corruptor</t>
  </si>
  <si>
    <t>Tentativa de estafa</t>
  </si>
  <si>
    <t>Uso de documento falso</t>
  </si>
  <si>
    <t>Estafa</t>
  </si>
  <si>
    <t>Falsificación de señas y marcas</t>
  </si>
  <si>
    <t>Supresión de documento</t>
  </si>
  <si>
    <t>Cantón de Turrubares</t>
  </si>
  <si>
    <t>Exacción ilegal</t>
  </si>
  <si>
    <t>Cohecho</t>
  </si>
  <si>
    <t>Fraude informático</t>
  </si>
  <si>
    <t>Receptación</t>
  </si>
  <si>
    <t>Coacción</t>
  </si>
  <si>
    <t>Abuso de autoridad</t>
  </si>
  <si>
    <t>Esca</t>
  </si>
  <si>
    <t>Desam</t>
  </si>
  <si>
    <t>Puris</t>
  </si>
  <si>
    <t>Mora</t>
  </si>
  <si>
    <t>Coro</t>
  </si>
  <si>
    <t>Turri</t>
  </si>
  <si>
    <t>Curri</t>
  </si>
  <si>
    <t>Mer</t>
  </si>
  <si>
    <t>Delito</t>
  </si>
  <si>
    <t>Apropiación y/o retención indebida</t>
  </si>
  <si>
    <t>Administración Fraudulenta</t>
  </si>
  <si>
    <t>Car</t>
  </si>
  <si>
    <t>Cantón Central y Distrito</t>
  </si>
  <si>
    <t>Otros cantones de San José</t>
  </si>
  <si>
    <t>Otras Provincias</t>
  </si>
  <si>
    <t>Delitos</t>
  </si>
  <si>
    <t>Falsificación de moneda</t>
  </si>
  <si>
    <t>Violación de correspondencia</t>
  </si>
  <si>
    <t>men</t>
  </si>
  <si>
    <t>ced</t>
  </si>
  <si>
    <t>Hospi</t>
  </si>
  <si>
    <t>tal</t>
  </si>
  <si>
    <t>Cate</t>
  </si>
  <si>
    <t>dral</t>
  </si>
  <si>
    <t>Zapo</t>
  </si>
  <si>
    <t>te</t>
  </si>
  <si>
    <t>Fco</t>
  </si>
  <si>
    <t>Sn</t>
  </si>
  <si>
    <t>Uru</t>
  </si>
  <si>
    <t>ca</t>
  </si>
  <si>
    <t>Mata</t>
  </si>
  <si>
    <t>Rnda</t>
  </si>
  <si>
    <t>Pa</t>
  </si>
  <si>
    <t>vas</t>
  </si>
  <si>
    <t>Hati</t>
  </si>
  <si>
    <t>llo</t>
  </si>
  <si>
    <t>Seb</t>
  </si>
  <si>
    <t>zú</t>
  </si>
  <si>
    <t>cal</t>
  </si>
  <si>
    <t>Ta</t>
  </si>
  <si>
    <t>rrazú</t>
  </si>
  <si>
    <t>Ase</t>
  </si>
  <si>
    <t>rrí</t>
  </si>
  <si>
    <t>Mo</t>
  </si>
  <si>
    <t>ra</t>
  </si>
  <si>
    <t>Santa</t>
  </si>
  <si>
    <t>Ana</t>
  </si>
  <si>
    <t>Ala</t>
  </si>
  <si>
    <t>nado</t>
  </si>
  <si>
    <t>Acos</t>
  </si>
  <si>
    <t>ta</t>
  </si>
  <si>
    <t>Ti</t>
  </si>
  <si>
    <t>bás</t>
  </si>
  <si>
    <t>via</t>
  </si>
  <si>
    <t>dabat</t>
  </si>
  <si>
    <t>Pérez</t>
  </si>
  <si>
    <t>León</t>
  </si>
  <si>
    <t>Cortés</t>
  </si>
  <si>
    <t>Goi</t>
  </si>
  <si>
    <t>Mtes</t>
  </si>
  <si>
    <t>Oca</t>
  </si>
  <si>
    <t>Do</t>
  </si>
  <si>
    <t>juela</t>
  </si>
  <si>
    <t>Here</t>
  </si>
  <si>
    <t>dia</t>
  </si>
  <si>
    <t>Carta</t>
  </si>
  <si>
    <t>go</t>
  </si>
  <si>
    <t>Li</t>
  </si>
  <si>
    <t>món</t>
  </si>
  <si>
    <t>renas</t>
  </si>
  <si>
    <t>Guana</t>
  </si>
  <si>
    <t>caste</t>
  </si>
  <si>
    <t>Malversación de fondos</t>
  </si>
  <si>
    <t>Infracción Ley de Licores</t>
  </si>
  <si>
    <t>Lavado de dinero</t>
  </si>
  <si>
    <t>Circulación de mondeda falsa</t>
  </si>
  <si>
    <t>Legitimación de capitales</t>
  </si>
  <si>
    <t>Libramiento de cheques sin fondo</t>
  </si>
  <si>
    <t>Infracción Código Fiscal</t>
  </si>
  <si>
    <t>Infracción Ley de Armas</t>
  </si>
  <si>
    <t>Infracción Códifo Fiscal</t>
  </si>
  <si>
    <t>Legitimación de capital</t>
  </si>
  <si>
    <t>alba</t>
  </si>
  <si>
    <t>Zeledón</t>
  </si>
  <si>
    <t xml:space="preserve">de ocurrencia, durante el 2003 </t>
  </si>
  <si>
    <t>Cantón Central San José</t>
  </si>
  <si>
    <t xml:space="preserve">   Distrito Carmen</t>
  </si>
  <si>
    <t>Otros Cantones de San José</t>
  </si>
  <si>
    <t>Otros Cantones del país</t>
  </si>
  <si>
    <t>de Fraudes, durante el 2003</t>
  </si>
  <si>
    <t>Libramiento de cheque sin fondos</t>
  </si>
  <si>
    <t>Tipo de Delito</t>
  </si>
  <si>
    <t>Casos entrados  en la Sección de Fraudes  según delito y cantón de ocurrencia del hecho, durante el 2003</t>
  </si>
  <si>
    <t>Casos entrados y terminados mensualmente en la Sección</t>
  </si>
  <si>
    <t>Casos entrados en la Sección de Fraudes según tipo de delito</t>
  </si>
  <si>
    <t xml:space="preserve">y mes de ocurrencia, durante el 2003 </t>
  </si>
  <si>
    <t>Casos entrados y terminados en la Sección de Fraudes, según</t>
  </si>
  <si>
    <t xml:space="preserve">tipo de delito, durante el 2003 </t>
  </si>
  <si>
    <t>Cuadro No.26</t>
  </si>
  <si>
    <t>Fuente: Sección de Estadística, Departamento de Planificación.</t>
  </si>
  <si>
    <t>Cuadro No.27</t>
  </si>
  <si>
    <t>Cuadro No.28</t>
  </si>
  <si>
    <t>Cuadro No.29</t>
  </si>
  <si>
    <t>Cuadro No.30</t>
  </si>
  <si>
    <t>Casos entrados en la Sección de Fraudes según cantón y distrito</t>
  </si>
  <si>
    <t>parados</t>
  </si>
  <si>
    <t>coechea</t>
  </si>
  <si>
    <t>Punta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</si>
</sst>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6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u val="single"/>
      <sz val="10"/>
      <color indexed="12"/>
      <name val="Arial"/>
      <family val="0"/>
    </font>
    <font>
      <b/>
      <sz val="10"/>
      <name val="@Batang"/>
      <family val="1"/>
    </font>
    <font>
      <sz val="10"/>
      <name val="@Batang"/>
      <family val="1"/>
    </font>
    <font>
      <b/>
      <u val="double"/>
      <sz val="10"/>
      <name val="@Batang"/>
      <family val="1"/>
    </font>
    <font>
      <b/>
      <u val="single"/>
      <sz val="10"/>
      <name val="@Batang"/>
      <family val="1"/>
    </font>
    <font>
      <b/>
      <sz val="8"/>
      <name val="Batang"/>
      <family val="1"/>
    </font>
    <font>
      <sz val="8"/>
      <name val="Batang"/>
      <family val="1"/>
    </font>
    <font>
      <b/>
      <u val="single"/>
      <sz val="8"/>
      <name val="Batang"/>
      <family val="1"/>
    </font>
    <font>
      <b/>
      <sz val="12"/>
      <name val="Batang"/>
      <family val="1"/>
    </font>
    <font>
      <sz val="12"/>
      <name val="Batang"/>
      <family val="1"/>
    </font>
    <font>
      <b/>
      <sz val="11"/>
      <name val="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/>
    </xf>
    <xf numFmtId="0" fontId="6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4" sqref="A4:N4"/>
    </sheetView>
  </sheetViews>
  <sheetFormatPr defaultColWidth="11.421875" defaultRowHeight="15" customHeight="1"/>
  <cols>
    <col min="1" max="1" width="32.00390625" style="9" customWidth="1"/>
    <col min="2" max="2" width="6.57421875" style="9" customWidth="1"/>
    <col min="3" max="14" width="5.7109375" style="9" customWidth="1"/>
    <col min="15" max="15" width="7.8515625" style="9" customWidth="1"/>
    <col min="16" max="16384" width="11.421875" style="9" customWidth="1"/>
  </cols>
  <sheetData>
    <row r="1" ht="15" customHeight="1">
      <c r="A1" s="6" t="s">
        <v>186</v>
      </c>
    </row>
    <row r="3" spans="1:14" ht="15" customHeight="1">
      <c r="A3" s="75" t="s">
        <v>192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" customHeight="1">
      <c r="A4" s="75" t="s">
        <v>172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5" customHeight="1" thickBot="1"/>
    <row r="7" spans="1:14" ht="15" customHeight="1">
      <c r="A7" s="10"/>
      <c r="B7" s="76" t="s">
        <v>16</v>
      </c>
      <c r="C7" s="79" t="s">
        <v>18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" customHeight="1" thickBot="1">
      <c r="A8" s="7" t="s">
        <v>13</v>
      </c>
      <c r="B8" s="77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" customHeight="1">
      <c r="A9" s="7" t="s">
        <v>14</v>
      </c>
      <c r="B9" s="77"/>
      <c r="C9" s="79" t="s">
        <v>0</v>
      </c>
      <c r="D9" s="73" t="s">
        <v>1</v>
      </c>
      <c r="E9" s="73" t="s">
        <v>2</v>
      </c>
      <c r="F9" s="73" t="s">
        <v>3</v>
      </c>
      <c r="G9" s="73" t="s">
        <v>4</v>
      </c>
      <c r="H9" s="73" t="s">
        <v>5</v>
      </c>
      <c r="I9" s="73" t="s">
        <v>6</v>
      </c>
      <c r="J9" s="73" t="s">
        <v>7</v>
      </c>
      <c r="K9" s="73" t="s">
        <v>8</v>
      </c>
      <c r="L9" s="73" t="s">
        <v>9</v>
      </c>
      <c r="M9" s="73" t="s">
        <v>10</v>
      </c>
      <c r="N9" s="73" t="s">
        <v>11</v>
      </c>
    </row>
    <row r="10" spans="1:14" ht="15" customHeight="1" thickBot="1">
      <c r="A10" s="11" t="s">
        <v>15</v>
      </c>
      <c r="B10" s="78"/>
      <c r="C10" s="8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5" customHeight="1" thickTop="1">
      <c r="A11" s="12"/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7" t="s">
        <v>16</v>
      </c>
      <c r="B12" s="14">
        <f>SUM(B18:B47)-B31</f>
        <v>2120</v>
      </c>
      <c r="C12" s="70">
        <f aca="true" t="shared" si="0" ref="C12:N12">SUM(C18:C47)-C31</f>
        <v>187</v>
      </c>
      <c r="D12" s="71">
        <f t="shared" si="0"/>
        <v>120</v>
      </c>
      <c r="E12" s="71">
        <f t="shared" si="0"/>
        <v>141</v>
      </c>
      <c r="F12" s="71">
        <f t="shared" si="0"/>
        <v>116</v>
      </c>
      <c r="G12" s="71">
        <f t="shared" si="0"/>
        <v>154</v>
      </c>
      <c r="H12" s="71">
        <f t="shared" si="0"/>
        <v>180</v>
      </c>
      <c r="I12" s="71">
        <f t="shared" si="0"/>
        <v>175</v>
      </c>
      <c r="J12" s="71">
        <f t="shared" si="0"/>
        <v>185</v>
      </c>
      <c r="K12" s="71">
        <f t="shared" si="0"/>
        <v>205</v>
      </c>
      <c r="L12" s="71">
        <f t="shared" si="0"/>
        <v>160</v>
      </c>
      <c r="M12" s="71">
        <f t="shared" si="0"/>
        <v>248</v>
      </c>
      <c r="N12" s="71">
        <f t="shared" si="0"/>
        <v>249</v>
      </c>
    </row>
    <row r="13" spans="2:14" ht="1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" customHeight="1">
      <c r="A14" s="17" t="s">
        <v>19</v>
      </c>
      <c r="B14" s="18">
        <f aca="true" t="shared" si="1" ref="B14:N14">B12-B47</f>
        <v>2117</v>
      </c>
      <c r="C14" s="17">
        <f t="shared" si="1"/>
        <v>187</v>
      </c>
      <c r="D14" s="17">
        <f t="shared" si="1"/>
        <v>120</v>
      </c>
      <c r="E14" s="17">
        <f t="shared" si="1"/>
        <v>140</v>
      </c>
      <c r="F14" s="17">
        <f t="shared" si="1"/>
        <v>116</v>
      </c>
      <c r="G14" s="17">
        <f t="shared" si="1"/>
        <v>154</v>
      </c>
      <c r="H14" s="17">
        <f t="shared" si="1"/>
        <v>180</v>
      </c>
      <c r="I14" s="17">
        <f t="shared" si="1"/>
        <v>175</v>
      </c>
      <c r="J14" s="17">
        <f t="shared" si="1"/>
        <v>185</v>
      </c>
      <c r="K14" s="17">
        <f t="shared" si="1"/>
        <v>203</v>
      </c>
      <c r="L14" s="17">
        <f t="shared" si="1"/>
        <v>160</v>
      </c>
      <c r="M14" s="17">
        <f t="shared" si="1"/>
        <v>248</v>
      </c>
      <c r="N14" s="17">
        <f t="shared" si="1"/>
        <v>249</v>
      </c>
    </row>
    <row r="15" spans="2:14" ht="1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 customHeight="1">
      <c r="A16" s="7" t="s">
        <v>173</v>
      </c>
      <c r="B16" s="18">
        <f aca="true" t="shared" si="2" ref="B16:N16">SUM(B18:B28)</f>
        <v>1633</v>
      </c>
      <c r="C16" s="17">
        <f t="shared" si="2"/>
        <v>154</v>
      </c>
      <c r="D16" s="17">
        <f t="shared" si="2"/>
        <v>93</v>
      </c>
      <c r="E16" s="17">
        <f t="shared" si="2"/>
        <v>101</v>
      </c>
      <c r="F16" s="17">
        <f t="shared" si="2"/>
        <v>99</v>
      </c>
      <c r="G16" s="17">
        <f t="shared" si="2"/>
        <v>122</v>
      </c>
      <c r="H16" s="17">
        <f t="shared" si="2"/>
        <v>136</v>
      </c>
      <c r="I16" s="17">
        <f t="shared" si="2"/>
        <v>149</v>
      </c>
      <c r="J16" s="17">
        <f t="shared" si="2"/>
        <v>138</v>
      </c>
      <c r="K16" s="17">
        <f t="shared" si="2"/>
        <v>154</v>
      </c>
      <c r="L16" s="17">
        <f t="shared" si="2"/>
        <v>123</v>
      </c>
      <c r="M16" s="17">
        <f t="shared" si="2"/>
        <v>197</v>
      </c>
      <c r="N16" s="17">
        <f t="shared" si="2"/>
        <v>167</v>
      </c>
    </row>
    <row r="17" spans="2:14" ht="1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 customHeight="1">
      <c r="A18" s="9" t="s">
        <v>174</v>
      </c>
      <c r="B18" s="15">
        <f aca="true" t="shared" si="3" ref="B18:B28">SUM(C18:N18)</f>
        <v>51</v>
      </c>
      <c r="C18" s="16">
        <v>11</v>
      </c>
      <c r="D18" s="16">
        <v>6</v>
      </c>
      <c r="E18" s="16">
        <v>3</v>
      </c>
      <c r="F18" s="16">
        <v>6</v>
      </c>
      <c r="G18" s="16">
        <v>0</v>
      </c>
      <c r="H18" s="16">
        <v>2</v>
      </c>
      <c r="I18" s="16">
        <v>4</v>
      </c>
      <c r="J18" s="16">
        <v>3</v>
      </c>
      <c r="K18" s="16">
        <v>3</v>
      </c>
      <c r="L18" s="16">
        <v>4</v>
      </c>
      <c r="M18" s="16">
        <v>7</v>
      </c>
      <c r="N18" s="16">
        <v>2</v>
      </c>
    </row>
    <row r="19" spans="1:14" ht="15" customHeight="1">
      <c r="A19" s="9" t="s">
        <v>26</v>
      </c>
      <c r="B19" s="15">
        <f t="shared" si="3"/>
        <v>64</v>
      </c>
      <c r="C19" s="16">
        <v>16</v>
      </c>
      <c r="D19" s="16">
        <v>3</v>
      </c>
      <c r="E19" s="16">
        <v>0</v>
      </c>
      <c r="F19" s="16">
        <v>9</v>
      </c>
      <c r="G19" s="16">
        <v>6</v>
      </c>
      <c r="H19" s="16">
        <v>6</v>
      </c>
      <c r="I19" s="16">
        <v>2</v>
      </c>
      <c r="J19" s="16">
        <v>7</v>
      </c>
      <c r="K19" s="16">
        <v>3</v>
      </c>
      <c r="L19" s="16">
        <v>2</v>
      </c>
      <c r="M19" s="16">
        <v>8</v>
      </c>
      <c r="N19" s="16">
        <v>2</v>
      </c>
    </row>
    <row r="20" spans="1:14" ht="15" customHeight="1">
      <c r="A20" s="9" t="s">
        <v>27</v>
      </c>
      <c r="B20" s="15">
        <f t="shared" si="3"/>
        <v>100</v>
      </c>
      <c r="C20" s="16">
        <v>15</v>
      </c>
      <c r="D20" s="16">
        <v>4</v>
      </c>
      <c r="E20" s="16">
        <v>5</v>
      </c>
      <c r="F20" s="16">
        <v>2</v>
      </c>
      <c r="G20" s="16">
        <v>8</v>
      </c>
      <c r="H20" s="16">
        <v>9</v>
      </c>
      <c r="I20" s="16">
        <v>8</v>
      </c>
      <c r="J20" s="16">
        <v>5</v>
      </c>
      <c r="K20" s="16">
        <v>20</v>
      </c>
      <c r="L20" s="16">
        <v>6</v>
      </c>
      <c r="M20" s="16">
        <v>7</v>
      </c>
      <c r="N20" s="16">
        <v>11</v>
      </c>
    </row>
    <row r="21" spans="1:14" ht="15" customHeight="1">
      <c r="A21" s="9" t="s">
        <v>28</v>
      </c>
      <c r="B21" s="15">
        <f t="shared" si="3"/>
        <v>1095</v>
      </c>
      <c r="C21" s="16">
        <v>87</v>
      </c>
      <c r="D21" s="16">
        <v>67</v>
      </c>
      <c r="E21" s="16">
        <v>80</v>
      </c>
      <c r="F21" s="16">
        <v>69</v>
      </c>
      <c r="G21" s="16">
        <v>90</v>
      </c>
      <c r="H21" s="16">
        <v>98</v>
      </c>
      <c r="I21" s="16">
        <v>93</v>
      </c>
      <c r="J21" s="16">
        <v>89</v>
      </c>
      <c r="K21" s="16">
        <v>93</v>
      </c>
      <c r="L21" s="16">
        <v>87</v>
      </c>
      <c r="M21" s="16">
        <v>131</v>
      </c>
      <c r="N21" s="16">
        <v>111</v>
      </c>
    </row>
    <row r="22" spans="1:14" ht="15" customHeight="1">
      <c r="A22" s="9" t="s">
        <v>29</v>
      </c>
      <c r="B22" s="15">
        <f t="shared" si="3"/>
        <v>71</v>
      </c>
      <c r="C22" s="16">
        <v>6</v>
      </c>
      <c r="D22" s="16">
        <v>6</v>
      </c>
      <c r="E22" s="16">
        <v>8</v>
      </c>
      <c r="F22" s="16">
        <v>3</v>
      </c>
      <c r="G22" s="16">
        <v>2</v>
      </c>
      <c r="H22" s="16">
        <v>4</v>
      </c>
      <c r="I22" s="16">
        <v>6</v>
      </c>
      <c r="J22" s="16">
        <v>10</v>
      </c>
      <c r="K22" s="16">
        <v>5</v>
      </c>
      <c r="L22" s="16">
        <v>3</v>
      </c>
      <c r="M22" s="16">
        <v>10</v>
      </c>
      <c r="N22" s="16">
        <v>8</v>
      </c>
    </row>
    <row r="23" spans="1:14" ht="15" customHeight="1">
      <c r="A23" s="9" t="s">
        <v>30</v>
      </c>
      <c r="B23" s="15">
        <f t="shared" si="3"/>
        <v>25</v>
      </c>
      <c r="C23" s="16">
        <v>1</v>
      </c>
      <c r="D23" s="16">
        <v>1</v>
      </c>
      <c r="E23" s="16">
        <v>2</v>
      </c>
      <c r="F23" s="16">
        <v>0</v>
      </c>
      <c r="G23" s="16">
        <v>0</v>
      </c>
      <c r="H23" s="16">
        <v>2</v>
      </c>
      <c r="I23" s="16">
        <v>1</v>
      </c>
      <c r="J23" s="16">
        <v>2</v>
      </c>
      <c r="K23" s="16">
        <v>2</v>
      </c>
      <c r="L23" s="16">
        <v>4</v>
      </c>
      <c r="M23" s="16">
        <v>5</v>
      </c>
      <c r="N23" s="16">
        <v>5</v>
      </c>
    </row>
    <row r="24" spans="1:14" ht="15" customHeight="1">
      <c r="A24" s="9" t="s">
        <v>31</v>
      </c>
      <c r="B24" s="15">
        <f t="shared" si="3"/>
        <v>66</v>
      </c>
      <c r="C24" s="16">
        <v>9</v>
      </c>
      <c r="D24" s="16">
        <v>5</v>
      </c>
      <c r="E24" s="16">
        <v>1</v>
      </c>
      <c r="F24" s="16">
        <v>5</v>
      </c>
      <c r="G24" s="16">
        <v>2</v>
      </c>
      <c r="H24" s="16">
        <v>5</v>
      </c>
      <c r="I24" s="16">
        <v>6</v>
      </c>
      <c r="J24" s="16">
        <v>9</v>
      </c>
      <c r="K24" s="16">
        <v>5</v>
      </c>
      <c r="L24" s="16">
        <v>5</v>
      </c>
      <c r="M24" s="16">
        <v>9</v>
      </c>
      <c r="N24" s="16">
        <v>5</v>
      </c>
    </row>
    <row r="25" spans="1:14" ht="15" customHeight="1">
      <c r="A25" s="9" t="s">
        <v>32</v>
      </c>
      <c r="B25" s="15">
        <f t="shared" si="3"/>
        <v>31</v>
      </c>
      <c r="C25" s="16">
        <v>1</v>
      </c>
      <c r="D25" s="16">
        <v>0</v>
      </c>
      <c r="E25" s="16">
        <v>1</v>
      </c>
      <c r="F25" s="16">
        <v>0</v>
      </c>
      <c r="G25" s="16">
        <v>4</v>
      </c>
      <c r="H25" s="16">
        <v>2</v>
      </c>
      <c r="I25" s="16">
        <v>5</v>
      </c>
      <c r="J25" s="16">
        <v>1</v>
      </c>
      <c r="K25" s="16">
        <v>3</v>
      </c>
      <c r="L25" s="16">
        <v>4</v>
      </c>
      <c r="M25" s="16">
        <v>7</v>
      </c>
      <c r="N25" s="16">
        <v>3</v>
      </c>
    </row>
    <row r="26" spans="1:14" ht="15" customHeight="1">
      <c r="A26" s="9" t="s">
        <v>33</v>
      </c>
      <c r="B26" s="15">
        <f t="shared" si="3"/>
        <v>77</v>
      </c>
      <c r="C26" s="16">
        <v>4</v>
      </c>
      <c r="D26" s="16">
        <v>1</v>
      </c>
      <c r="E26" s="16">
        <v>1</v>
      </c>
      <c r="F26" s="16">
        <v>2</v>
      </c>
      <c r="G26" s="16">
        <v>6</v>
      </c>
      <c r="H26" s="16">
        <v>7</v>
      </c>
      <c r="I26" s="16">
        <v>19</v>
      </c>
      <c r="J26" s="16">
        <v>7</v>
      </c>
      <c r="K26" s="16">
        <v>13</v>
      </c>
      <c r="L26" s="16">
        <v>1</v>
      </c>
      <c r="M26" s="16">
        <v>5</v>
      </c>
      <c r="N26" s="16">
        <v>11</v>
      </c>
    </row>
    <row r="27" spans="1:14" ht="15" customHeight="1">
      <c r="A27" s="9" t="s">
        <v>34</v>
      </c>
      <c r="B27" s="15">
        <f t="shared" si="3"/>
        <v>26</v>
      </c>
      <c r="C27" s="16">
        <v>1</v>
      </c>
      <c r="D27" s="16">
        <v>0</v>
      </c>
      <c r="E27" s="16">
        <v>0</v>
      </c>
      <c r="F27" s="16">
        <v>0</v>
      </c>
      <c r="G27" s="16">
        <v>3</v>
      </c>
      <c r="H27" s="16">
        <v>0</v>
      </c>
      <c r="I27" s="16">
        <v>4</v>
      </c>
      <c r="J27" s="16">
        <v>4</v>
      </c>
      <c r="K27" s="16">
        <v>4</v>
      </c>
      <c r="L27" s="16">
        <v>2</v>
      </c>
      <c r="M27" s="16">
        <v>7</v>
      </c>
      <c r="N27" s="16">
        <v>1</v>
      </c>
    </row>
    <row r="28" spans="1:14" ht="15" customHeight="1">
      <c r="A28" s="9" t="s">
        <v>35</v>
      </c>
      <c r="B28" s="15">
        <f t="shared" si="3"/>
        <v>27</v>
      </c>
      <c r="C28" s="16">
        <v>3</v>
      </c>
      <c r="D28" s="16">
        <v>0</v>
      </c>
      <c r="E28" s="16">
        <v>0</v>
      </c>
      <c r="F28" s="16">
        <v>3</v>
      </c>
      <c r="G28" s="16">
        <v>1</v>
      </c>
      <c r="H28" s="16">
        <v>1</v>
      </c>
      <c r="I28" s="16">
        <v>1</v>
      </c>
      <c r="J28" s="16">
        <v>1</v>
      </c>
      <c r="K28" s="16">
        <v>3</v>
      </c>
      <c r="L28" s="16">
        <v>5</v>
      </c>
      <c r="M28" s="16">
        <v>1</v>
      </c>
      <c r="N28" s="16">
        <v>8</v>
      </c>
    </row>
    <row r="29" spans="2:14" ht="15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69" t="s">
        <v>175</v>
      </c>
      <c r="B31" s="18">
        <f>SUM(C31:N31)</f>
        <v>484</v>
      </c>
      <c r="C31" s="17">
        <f>SUM(C33:C45)</f>
        <v>33</v>
      </c>
      <c r="D31" s="17">
        <f aca="true" t="shared" si="4" ref="D31:N31">SUM(D33:D45)</f>
        <v>27</v>
      </c>
      <c r="E31" s="17">
        <f t="shared" si="4"/>
        <v>39</v>
      </c>
      <c r="F31" s="17">
        <f t="shared" si="4"/>
        <v>17</v>
      </c>
      <c r="G31" s="17">
        <f t="shared" si="4"/>
        <v>32</v>
      </c>
      <c r="H31" s="17">
        <f t="shared" si="4"/>
        <v>44</v>
      </c>
      <c r="I31" s="17">
        <f t="shared" si="4"/>
        <v>26</v>
      </c>
      <c r="J31" s="17">
        <f t="shared" si="4"/>
        <v>47</v>
      </c>
      <c r="K31" s="17">
        <f t="shared" si="4"/>
        <v>49</v>
      </c>
      <c r="L31" s="17">
        <f t="shared" si="4"/>
        <v>37</v>
      </c>
      <c r="M31" s="17">
        <f t="shared" si="4"/>
        <v>51</v>
      </c>
      <c r="N31" s="17">
        <f t="shared" si="4"/>
        <v>82</v>
      </c>
    </row>
    <row r="32" spans="1:14" ht="15" customHeight="1">
      <c r="A32" s="69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 customHeight="1">
      <c r="A33" s="9" t="s">
        <v>36</v>
      </c>
      <c r="B33" s="15">
        <f aca="true" t="shared" si="5" ref="B33:B45">SUM(C33:N33)</f>
        <v>44</v>
      </c>
      <c r="C33" s="16">
        <v>6</v>
      </c>
      <c r="D33" s="16">
        <v>2</v>
      </c>
      <c r="E33" s="16">
        <v>3</v>
      </c>
      <c r="F33" s="16">
        <v>2</v>
      </c>
      <c r="G33" s="16">
        <v>2</v>
      </c>
      <c r="H33" s="16">
        <v>5</v>
      </c>
      <c r="I33" s="16">
        <v>1</v>
      </c>
      <c r="J33" s="16">
        <v>3</v>
      </c>
      <c r="K33" s="16">
        <v>7</v>
      </c>
      <c r="L33" s="16">
        <v>3</v>
      </c>
      <c r="M33" s="16">
        <v>5</v>
      </c>
      <c r="N33" s="16">
        <v>5</v>
      </c>
    </row>
    <row r="34" spans="1:14" ht="15" customHeight="1">
      <c r="A34" s="9" t="s">
        <v>37</v>
      </c>
      <c r="B34" s="15">
        <f t="shared" si="5"/>
        <v>66</v>
      </c>
      <c r="C34" s="16">
        <v>5</v>
      </c>
      <c r="D34" s="16">
        <v>6</v>
      </c>
      <c r="E34" s="16">
        <v>8</v>
      </c>
      <c r="F34" s="16">
        <v>3</v>
      </c>
      <c r="G34" s="16">
        <v>5</v>
      </c>
      <c r="H34" s="16">
        <v>4</v>
      </c>
      <c r="I34" s="16">
        <v>3</v>
      </c>
      <c r="J34" s="16">
        <v>6</v>
      </c>
      <c r="K34" s="16">
        <v>5</v>
      </c>
      <c r="L34" s="16">
        <v>2</v>
      </c>
      <c r="M34" s="16">
        <v>8</v>
      </c>
      <c r="N34" s="16">
        <v>11</v>
      </c>
    </row>
    <row r="35" spans="1:14" ht="15" customHeight="1">
      <c r="A35" s="9" t="s">
        <v>38</v>
      </c>
      <c r="B35" s="15">
        <f t="shared" si="5"/>
        <v>10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1</v>
      </c>
      <c r="I35" s="16">
        <v>2</v>
      </c>
      <c r="J35" s="16">
        <v>0</v>
      </c>
      <c r="K35" s="16">
        <v>3</v>
      </c>
      <c r="L35" s="16">
        <v>1</v>
      </c>
      <c r="M35" s="16">
        <v>1</v>
      </c>
      <c r="N35" s="16">
        <v>0</v>
      </c>
    </row>
    <row r="36" spans="1:14" ht="15" customHeight="1">
      <c r="A36" s="9" t="s">
        <v>39</v>
      </c>
      <c r="B36" s="15">
        <f t="shared" si="5"/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 ht="15" customHeight="1">
      <c r="A37" s="9" t="s">
        <v>40</v>
      </c>
      <c r="B37" s="15">
        <f t="shared" si="5"/>
        <v>65</v>
      </c>
      <c r="C37" s="16">
        <v>6</v>
      </c>
      <c r="D37" s="16">
        <v>4</v>
      </c>
      <c r="E37" s="16">
        <v>4</v>
      </c>
      <c r="F37" s="16">
        <v>4</v>
      </c>
      <c r="G37" s="16">
        <v>2</v>
      </c>
      <c r="H37" s="16">
        <v>4</v>
      </c>
      <c r="I37" s="16">
        <v>2</v>
      </c>
      <c r="J37" s="16">
        <v>11</v>
      </c>
      <c r="K37" s="16">
        <v>11</v>
      </c>
      <c r="L37" s="16">
        <v>4</v>
      </c>
      <c r="M37" s="16">
        <v>10</v>
      </c>
      <c r="N37" s="16">
        <v>3</v>
      </c>
    </row>
    <row r="38" spans="1:14" ht="15" customHeight="1">
      <c r="A38" s="9" t="s">
        <v>41</v>
      </c>
      <c r="B38" s="15">
        <f t="shared" si="5"/>
        <v>14</v>
      </c>
      <c r="C38" s="16">
        <v>2</v>
      </c>
      <c r="D38" s="16">
        <v>1</v>
      </c>
      <c r="E38" s="16">
        <v>2</v>
      </c>
      <c r="F38" s="16">
        <v>0</v>
      </c>
      <c r="G38" s="16">
        <v>0</v>
      </c>
      <c r="H38" s="16">
        <v>2</v>
      </c>
      <c r="I38" s="16">
        <v>2</v>
      </c>
      <c r="J38" s="16">
        <v>0</v>
      </c>
      <c r="K38" s="16">
        <v>3</v>
      </c>
      <c r="L38" s="16">
        <v>0</v>
      </c>
      <c r="M38" s="16">
        <v>1</v>
      </c>
      <c r="N38" s="16">
        <v>1</v>
      </c>
    </row>
    <row r="39" spans="1:14" ht="15" customHeight="1">
      <c r="A39" s="9" t="s">
        <v>42</v>
      </c>
      <c r="B39" s="15">
        <f t="shared" si="5"/>
        <v>79</v>
      </c>
      <c r="C39" s="16">
        <v>2</v>
      </c>
      <c r="D39" s="16">
        <v>0</v>
      </c>
      <c r="E39" s="16">
        <v>3</v>
      </c>
      <c r="F39" s="16">
        <v>0</v>
      </c>
      <c r="G39" s="16">
        <v>3</v>
      </c>
      <c r="H39" s="16">
        <v>2</v>
      </c>
      <c r="I39" s="16">
        <v>5</v>
      </c>
      <c r="J39" s="16">
        <v>0</v>
      </c>
      <c r="K39" s="16">
        <v>8</v>
      </c>
      <c r="L39" s="16">
        <v>5</v>
      </c>
      <c r="M39" s="16">
        <v>15</v>
      </c>
      <c r="N39" s="16">
        <v>36</v>
      </c>
    </row>
    <row r="40" spans="1:14" ht="15" customHeight="1">
      <c r="A40" s="9" t="s">
        <v>43</v>
      </c>
      <c r="B40" s="15">
        <f t="shared" si="5"/>
        <v>11</v>
      </c>
      <c r="C40" s="16">
        <v>1</v>
      </c>
      <c r="D40" s="16">
        <v>1</v>
      </c>
      <c r="E40" s="16">
        <v>0</v>
      </c>
      <c r="F40" s="16">
        <v>0</v>
      </c>
      <c r="G40" s="16">
        <v>2</v>
      </c>
      <c r="H40" s="16">
        <v>1</v>
      </c>
      <c r="I40" s="16">
        <v>0</v>
      </c>
      <c r="J40" s="16">
        <v>1</v>
      </c>
      <c r="K40" s="16">
        <v>2</v>
      </c>
      <c r="L40" s="16">
        <v>1</v>
      </c>
      <c r="M40" s="16">
        <v>0</v>
      </c>
      <c r="N40" s="16">
        <v>2</v>
      </c>
    </row>
    <row r="41" spans="1:14" ht="15" customHeight="1">
      <c r="A41" s="9" t="s">
        <v>44</v>
      </c>
      <c r="B41" s="15">
        <f t="shared" si="5"/>
        <v>47</v>
      </c>
      <c r="C41" s="16">
        <v>2</v>
      </c>
      <c r="D41" s="16">
        <v>5</v>
      </c>
      <c r="E41" s="16">
        <v>1</v>
      </c>
      <c r="F41" s="16">
        <v>3</v>
      </c>
      <c r="G41" s="16">
        <v>5</v>
      </c>
      <c r="H41" s="16">
        <v>7</v>
      </c>
      <c r="I41" s="16">
        <v>1</v>
      </c>
      <c r="J41" s="16">
        <v>9</v>
      </c>
      <c r="K41" s="16">
        <v>0</v>
      </c>
      <c r="L41" s="16">
        <v>4</v>
      </c>
      <c r="M41" s="16">
        <v>5</v>
      </c>
      <c r="N41" s="16">
        <v>5</v>
      </c>
    </row>
    <row r="42" spans="1:14" ht="15" customHeight="1">
      <c r="A42" s="9" t="s">
        <v>45</v>
      </c>
      <c r="B42" s="15">
        <f t="shared" si="5"/>
        <v>27</v>
      </c>
      <c r="C42" s="16">
        <v>2</v>
      </c>
      <c r="D42" s="16">
        <v>2</v>
      </c>
      <c r="E42" s="16">
        <v>7</v>
      </c>
      <c r="F42" s="16">
        <v>1</v>
      </c>
      <c r="G42" s="16">
        <v>2</v>
      </c>
      <c r="H42" s="16">
        <v>2</v>
      </c>
      <c r="I42" s="16">
        <v>2</v>
      </c>
      <c r="J42" s="16">
        <v>2</v>
      </c>
      <c r="K42" s="16">
        <v>2</v>
      </c>
      <c r="L42" s="16">
        <v>3</v>
      </c>
      <c r="M42" s="16">
        <v>1</v>
      </c>
      <c r="N42" s="16">
        <v>1</v>
      </c>
    </row>
    <row r="43" spans="1:14" ht="15" customHeight="1">
      <c r="A43" s="9" t="s">
        <v>46</v>
      </c>
      <c r="B43" s="15">
        <f t="shared" si="5"/>
        <v>87</v>
      </c>
      <c r="C43" s="16">
        <v>6</v>
      </c>
      <c r="D43" s="16">
        <v>6</v>
      </c>
      <c r="E43" s="16">
        <v>6</v>
      </c>
      <c r="F43" s="16">
        <v>1</v>
      </c>
      <c r="G43" s="16">
        <v>9</v>
      </c>
      <c r="H43" s="16">
        <v>11</v>
      </c>
      <c r="I43" s="16">
        <v>7</v>
      </c>
      <c r="J43" s="16">
        <v>6</v>
      </c>
      <c r="K43" s="16">
        <v>4</v>
      </c>
      <c r="L43" s="16">
        <v>11</v>
      </c>
      <c r="M43" s="16">
        <v>4</v>
      </c>
      <c r="N43" s="16">
        <v>16</v>
      </c>
    </row>
    <row r="44" spans="1:14" ht="15" customHeight="1">
      <c r="A44" s="9" t="s">
        <v>81</v>
      </c>
      <c r="B44" s="15">
        <f t="shared" si="5"/>
        <v>1</v>
      </c>
      <c r="C44" s="16">
        <v>0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 ht="15" customHeight="1">
      <c r="A45" s="9" t="s">
        <v>47</v>
      </c>
      <c r="B45" s="15">
        <f t="shared" si="5"/>
        <v>32</v>
      </c>
      <c r="C45" s="16">
        <v>0</v>
      </c>
      <c r="D45" s="16">
        <v>0</v>
      </c>
      <c r="E45" s="16">
        <v>4</v>
      </c>
      <c r="F45" s="16">
        <v>3</v>
      </c>
      <c r="G45" s="16">
        <v>1</v>
      </c>
      <c r="H45" s="16">
        <v>4</v>
      </c>
      <c r="I45" s="16">
        <v>1</v>
      </c>
      <c r="J45" s="16">
        <v>9</v>
      </c>
      <c r="K45" s="16">
        <v>4</v>
      </c>
      <c r="L45" s="16">
        <v>3</v>
      </c>
      <c r="M45" s="16">
        <v>1</v>
      </c>
      <c r="N45" s="16">
        <v>2</v>
      </c>
    </row>
    <row r="46" spans="2:14" ht="15" customHeigh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 customHeight="1">
      <c r="A47" s="17" t="s">
        <v>176</v>
      </c>
      <c r="B47" s="18">
        <f>SUM(C47:N47)</f>
        <v>3</v>
      </c>
      <c r="C47" s="17">
        <v>0</v>
      </c>
      <c r="D47" s="17">
        <v>0</v>
      </c>
      <c r="E47" s="17">
        <v>1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2</v>
      </c>
      <c r="L47" s="17">
        <v>0</v>
      </c>
      <c r="M47" s="17">
        <v>0</v>
      </c>
      <c r="N47" s="17">
        <v>0</v>
      </c>
    </row>
    <row r="48" spans="1:14" ht="15" customHeight="1" thickBot="1">
      <c r="A48" s="19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ht="15" customHeight="1" thickTop="1">
      <c r="A49" s="72" t="s">
        <v>187</v>
      </c>
    </row>
  </sheetData>
  <mergeCells count="16">
    <mergeCell ref="A3:N3"/>
    <mergeCell ref="A4:N4"/>
    <mergeCell ref="B7:B10"/>
    <mergeCell ref="C7:N8"/>
    <mergeCell ref="C9:C10"/>
    <mergeCell ref="D9:D10"/>
    <mergeCell ref="E9:E10"/>
    <mergeCell ref="F9:F10"/>
    <mergeCell ref="G9:G10"/>
    <mergeCell ref="L9:L10"/>
    <mergeCell ref="M9:M10"/>
    <mergeCell ref="N9:N10"/>
    <mergeCell ref="H9:H10"/>
    <mergeCell ref="I9:I10"/>
    <mergeCell ref="J9:J10"/>
    <mergeCell ref="K9:K10"/>
  </mergeCells>
  <printOptions horizontalCentered="1" verticalCentered="1"/>
  <pageMargins left="0.39" right="0.5905511811023623" top="1" bottom="1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6" sqref="B16"/>
    </sheetView>
  </sheetViews>
  <sheetFormatPr defaultColWidth="11.421875" defaultRowHeight="15" customHeight="1"/>
  <cols>
    <col min="1" max="1" width="29.7109375" style="9" customWidth="1"/>
    <col min="2" max="2" width="28.00390625" style="9" customWidth="1"/>
    <col min="3" max="3" width="31.00390625" style="9" customWidth="1"/>
    <col min="4" max="16384" width="11.421875" style="9" customWidth="1"/>
  </cols>
  <sheetData>
    <row r="1" ht="15" customHeight="1">
      <c r="A1" s="6" t="s">
        <v>188</v>
      </c>
    </row>
    <row r="3" spans="1:3" ht="15" customHeight="1">
      <c r="A3" s="75" t="s">
        <v>181</v>
      </c>
      <c r="B3" s="75"/>
      <c r="C3" s="75"/>
    </row>
    <row r="4" spans="1:3" ht="15" customHeight="1">
      <c r="A4" s="75" t="s">
        <v>177</v>
      </c>
      <c r="B4" s="75"/>
      <c r="C4" s="75"/>
    </row>
    <row r="5" spans="1:3" ht="15" customHeight="1">
      <c r="A5" s="7"/>
      <c r="B5" s="7"/>
      <c r="C5" s="7"/>
    </row>
    <row r="6" ht="15" customHeight="1" thickBot="1"/>
    <row r="7" spans="1:3" ht="15" customHeight="1">
      <c r="A7" s="10"/>
      <c r="B7" s="27"/>
      <c r="C7" s="10"/>
    </row>
    <row r="8" spans="1:3" ht="15" customHeight="1">
      <c r="A8" s="7" t="s">
        <v>17</v>
      </c>
      <c r="B8" s="28" t="s">
        <v>20</v>
      </c>
      <c r="C8" s="7" t="s">
        <v>21</v>
      </c>
    </row>
    <row r="9" spans="1:3" ht="15" customHeight="1" thickBot="1">
      <c r="A9" s="29"/>
      <c r="B9" s="30"/>
      <c r="C9" s="29"/>
    </row>
    <row r="10" spans="1:3" ht="15" customHeight="1">
      <c r="A10" s="31"/>
      <c r="B10" s="32"/>
      <c r="C10" s="31"/>
    </row>
    <row r="11" spans="1:3" ht="15" customHeight="1">
      <c r="A11" s="8" t="s">
        <v>16</v>
      </c>
      <c r="B11" s="18">
        <f>SUM(B13:B24)</f>
        <v>2120</v>
      </c>
      <c r="C11" s="17">
        <f>SUM(C13:C24)</f>
        <v>1081</v>
      </c>
    </row>
    <row r="12" spans="1:3" ht="15" customHeight="1">
      <c r="A12" s="33"/>
      <c r="B12" s="18"/>
      <c r="C12" s="17"/>
    </row>
    <row r="13" spans="1:3" ht="15" customHeight="1">
      <c r="A13" s="33" t="s">
        <v>48</v>
      </c>
      <c r="B13" s="15">
        <v>187</v>
      </c>
      <c r="C13" s="16">
        <v>79</v>
      </c>
    </row>
    <row r="14" spans="1:3" ht="15" customHeight="1">
      <c r="A14" s="33" t="s">
        <v>49</v>
      </c>
      <c r="B14" s="15">
        <v>120</v>
      </c>
      <c r="C14" s="16">
        <v>116</v>
      </c>
    </row>
    <row r="15" spans="1:3" ht="15" customHeight="1">
      <c r="A15" s="33" t="s">
        <v>50</v>
      </c>
      <c r="B15" s="15">
        <v>141</v>
      </c>
      <c r="C15" s="16">
        <v>99</v>
      </c>
    </row>
    <row r="16" spans="1:3" ht="15" customHeight="1">
      <c r="A16" s="33" t="s">
        <v>51</v>
      </c>
      <c r="B16" s="15">
        <v>116</v>
      </c>
      <c r="C16" s="16">
        <v>58</v>
      </c>
    </row>
    <row r="17" spans="1:3" ht="15" customHeight="1">
      <c r="A17" s="33" t="s">
        <v>52</v>
      </c>
      <c r="B17" s="15">
        <v>154</v>
      </c>
      <c r="C17" s="16">
        <v>88</v>
      </c>
    </row>
    <row r="18" spans="1:3" ht="15" customHeight="1">
      <c r="A18" s="33" t="s">
        <v>53</v>
      </c>
      <c r="B18" s="15">
        <v>180</v>
      </c>
      <c r="C18" s="16">
        <v>81</v>
      </c>
    </row>
    <row r="19" spans="1:3" ht="15" customHeight="1">
      <c r="A19" s="33" t="s">
        <v>54</v>
      </c>
      <c r="B19" s="15">
        <v>175</v>
      </c>
      <c r="C19" s="16">
        <v>114</v>
      </c>
    </row>
    <row r="20" spans="1:3" ht="15" customHeight="1">
      <c r="A20" s="33" t="s">
        <v>55</v>
      </c>
      <c r="B20" s="15">
        <v>185</v>
      </c>
      <c r="C20" s="16">
        <v>94</v>
      </c>
    </row>
    <row r="21" spans="1:3" ht="15" customHeight="1">
      <c r="A21" s="33" t="s">
        <v>56</v>
      </c>
      <c r="B21" s="15">
        <v>205</v>
      </c>
      <c r="C21" s="16">
        <v>75</v>
      </c>
    </row>
    <row r="22" spans="1:3" ht="15" customHeight="1">
      <c r="A22" s="33" t="s">
        <v>57</v>
      </c>
      <c r="B22" s="15">
        <v>160</v>
      </c>
      <c r="C22" s="16">
        <v>103</v>
      </c>
    </row>
    <row r="23" spans="1:3" ht="15" customHeight="1">
      <c r="A23" s="33" t="s">
        <v>58</v>
      </c>
      <c r="B23" s="15">
        <v>248</v>
      </c>
      <c r="C23" s="16">
        <v>70</v>
      </c>
    </row>
    <row r="24" spans="1:3" ht="15" customHeight="1">
      <c r="A24" s="33" t="s">
        <v>59</v>
      </c>
      <c r="B24" s="15">
        <v>249</v>
      </c>
      <c r="C24" s="16">
        <v>104</v>
      </c>
    </row>
    <row r="25" spans="1:3" ht="15" customHeight="1" thickBot="1">
      <c r="A25" s="19"/>
      <c r="B25" s="20"/>
      <c r="C25" s="19"/>
    </row>
    <row r="26" spans="1:2" ht="15" customHeight="1" thickTop="1">
      <c r="A26" s="72" t="s">
        <v>187</v>
      </c>
      <c r="B26" s="34"/>
    </row>
  </sheetData>
  <mergeCells count="2">
    <mergeCell ref="A3:C3"/>
    <mergeCell ref="A4:C4"/>
  </mergeCells>
  <printOptions horizontalCentered="1" verticalCentered="1"/>
  <pageMargins left="0.5905511811023623" right="0.5905511811023623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11.421875" defaultRowHeight="15" customHeight="1"/>
  <cols>
    <col min="1" max="1" width="35.7109375" style="9" customWidth="1"/>
    <col min="2" max="2" width="6.8515625" style="9" customWidth="1"/>
    <col min="3" max="14" width="5.7109375" style="9" customWidth="1"/>
    <col min="15" max="16384" width="11.421875" style="9" customWidth="1"/>
  </cols>
  <sheetData>
    <row r="1" ht="15" customHeight="1">
      <c r="A1" s="6" t="s">
        <v>189</v>
      </c>
    </row>
    <row r="3" spans="1:14" ht="15" customHeight="1">
      <c r="A3" s="75" t="s">
        <v>182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" customHeight="1">
      <c r="A4" s="75" t="s">
        <v>183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ht="15" customHeight="1" thickBot="1"/>
    <row r="6" spans="1:14" ht="15" customHeight="1">
      <c r="A6" s="10"/>
      <c r="B6" s="76" t="s">
        <v>16</v>
      </c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 customHeight="1" thickBot="1">
      <c r="A7" s="7" t="s">
        <v>22</v>
      </c>
      <c r="B7" s="77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5" customHeight="1">
      <c r="A8" s="7" t="s">
        <v>96</v>
      </c>
      <c r="B8" s="77"/>
      <c r="C8" s="73" t="s">
        <v>0</v>
      </c>
      <c r="D8" s="73" t="s">
        <v>1</v>
      </c>
      <c r="E8" s="73" t="s">
        <v>2</v>
      </c>
      <c r="F8" s="73" t="s">
        <v>3</v>
      </c>
      <c r="G8" s="73" t="s">
        <v>4</v>
      </c>
      <c r="H8" s="73" t="s">
        <v>5</v>
      </c>
      <c r="I8" s="73" t="s">
        <v>6</v>
      </c>
      <c r="J8" s="73" t="s">
        <v>7</v>
      </c>
      <c r="K8" s="73" t="s">
        <v>12</v>
      </c>
      <c r="L8" s="73" t="s">
        <v>9</v>
      </c>
      <c r="M8" s="73" t="s">
        <v>10</v>
      </c>
      <c r="N8" s="73" t="s">
        <v>11</v>
      </c>
    </row>
    <row r="9" spans="1:14" ht="15" customHeight="1" thickBot="1">
      <c r="A9" s="29"/>
      <c r="B9" s="8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ht="15" customHeight="1">
      <c r="B10" s="13"/>
    </row>
    <row r="11" spans="1:14" ht="15" customHeight="1">
      <c r="A11" s="7" t="s">
        <v>16</v>
      </c>
      <c r="B11" s="18">
        <f>SUM(C11:N11)</f>
        <v>2120</v>
      </c>
      <c r="C11" s="17">
        <f aca="true" t="shared" si="0" ref="C11:N11">SUM(C13:C41)</f>
        <v>187</v>
      </c>
      <c r="D11" s="17">
        <f t="shared" si="0"/>
        <v>120</v>
      </c>
      <c r="E11" s="17">
        <f t="shared" si="0"/>
        <v>141</v>
      </c>
      <c r="F11" s="17">
        <f t="shared" si="0"/>
        <v>116</v>
      </c>
      <c r="G11" s="17">
        <f t="shared" si="0"/>
        <v>154</v>
      </c>
      <c r="H11" s="17">
        <f t="shared" si="0"/>
        <v>180</v>
      </c>
      <c r="I11" s="17">
        <f t="shared" si="0"/>
        <v>175</v>
      </c>
      <c r="J11" s="17">
        <f t="shared" si="0"/>
        <v>185</v>
      </c>
      <c r="K11" s="17">
        <f t="shared" si="0"/>
        <v>205</v>
      </c>
      <c r="L11" s="17">
        <f t="shared" si="0"/>
        <v>160</v>
      </c>
      <c r="M11" s="17">
        <f t="shared" si="0"/>
        <v>248</v>
      </c>
      <c r="N11" s="17">
        <f t="shared" si="0"/>
        <v>249</v>
      </c>
    </row>
    <row r="12" ht="15" customHeight="1">
      <c r="B12" s="13"/>
    </row>
    <row r="13" spans="1:14" ht="15" customHeight="1">
      <c r="A13" s="9" t="s">
        <v>60</v>
      </c>
      <c r="B13" s="15">
        <f aca="true" t="shared" si="1" ref="B13:B41">SUM(C13:N13)</f>
        <v>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1</v>
      </c>
      <c r="K13" s="16">
        <v>1</v>
      </c>
      <c r="L13" s="16">
        <v>1</v>
      </c>
      <c r="M13" s="16">
        <v>9</v>
      </c>
      <c r="N13" s="16">
        <v>3</v>
      </c>
    </row>
    <row r="14" spans="1:14" ht="15" customHeight="1">
      <c r="A14" s="9" t="s">
        <v>61</v>
      </c>
      <c r="B14" s="15">
        <f t="shared" si="1"/>
        <v>201</v>
      </c>
      <c r="C14" s="16">
        <v>20</v>
      </c>
      <c r="D14" s="16">
        <v>5</v>
      </c>
      <c r="E14" s="16">
        <v>14</v>
      </c>
      <c r="F14" s="16">
        <v>9</v>
      </c>
      <c r="G14" s="16">
        <v>15</v>
      </c>
      <c r="H14" s="16">
        <v>27</v>
      </c>
      <c r="I14" s="16">
        <v>9</v>
      </c>
      <c r="J14" s="16">
        <v>26</v>
      </c>
      <c r="K14" s="16">
        <v>18</v>
      </c>
      <c r="L14" s="16">
        <v>14</v>
      </c>
      <c r="M14" s="16">
        <v>21</v>
      </c>
      <c r="N14" s="16">
        <v>23</v>
      </c>
    </row>
    <row r="15" spans="1:14" ht="15" customHeight="1">
      <c r="A15" s="9" t="s">
        <v>62</v>
      </c>
      <c r="B15" s="15">
        <f t="shared" si="1"/>
        <v>50</v>
      </c>
      <c r="C15" s="16">
        <v>6</v>
      </c>
      <c r="D15" s="16">
        <v>2</v>
      </c>
      <c r="E15" s="16">
        <v>2</v>
      </c>
      <c r="F15" s="16">
        <v>5</v>
      </c>
      <c r="G15" s="16">
        <v>2</v>
      </c>
      <c r="H15" s="16">
        <v>5</v>
      </c>
      <c r="I15" s="16">
        <v>2</v>
      </c>
      <c r="J15" s="16">
        <v>3</v>
      </c>
      <c r="K15" s="16">
        <v>5</v>
      </c>
      <c r="L15" s="16">
        <v>4</v>
      </c>
      <c r="M15" s="16">
        <v>8</v>
      </c>
      <c r="N15" s="16">
        <v>6</v>
      </c>
    </row>
    <row r="16" spans="1:14" ht="15" customHeight="1">
      <c r="A16" s="9" t="s">
        <v>86</v>
      </c>
      <c r="B16" s="15">
        <f t="shared" si="1"/>
        <v>5</v>
      </c>
      <c r="C16" s="16">
        <v>1</v>
      </c>
      <c r="D16" s="16">
        <v>1</v>
      </c>
      <c r="E16" s="16">
        <v>1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1</v>
      </c>
      <c r="M16" s="16">
        <v>0</v>
      </c>
      <c r="N16" s="16">
        <v>0</v>
      </c>
    </row>
    <row r="17" spans="1:14" ht="15" customHeight="1">
      <c r="A17" s="9" t="s">
        <v>83</v>
      </c>
      <c r="B17" s="15">
        <f t="shared" si="1"/>
        <v>10</v>
      </c>
      <c r="C17" s="16">
        <v>3</v>
      </c>
      <c r="D17" s="16">
        <v>1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6">
        <v>1</v>
      </c>
      <c r="K17" s="16">
        <v>0</v>
      </c>
      <c r="L17" s="16">
        <v>1</v>
      </c>
      <c r="M17" s="16">
        <v>2</v>
      </c>
      <c r="N17" s="16">
        <v>1</v>
      </c>
    </row>
    <row r="18" spans="1:14" ht="15" customHeight="1">
      <c r="A18" s="9" t="s">
        <v>63</v>
      </c>
      <c r="B18" s="15">
        <f t="shared" si="1"/>
        <v>18</v>
      </c>
      <c r="C18" s="16">
        <v>5</v>
      </c>
      <c r="D18" s="16">
        <v>3</v>
      </c>
      <c r="E18" s="16">
        <v>1</v>
      </c>
      <c r="F18" s="16">
        <v>0</v>
      </c>
      <c r="G18" s="16">
        <v>1</v>
      </c>
      <c r="H18" s="16">
        <v>1</v>
      </c>
      <c r="I18" s="16">
        <v>0</v>
      </c>
      <c r="J18" s="16">
        <v>1</v>
      </c>
      <c r="K18" s="16">
        <v>2</v>
      </c>
      <c r="L18" s="16">
        <v>1</v>
      </c>
      <c r="M18" s="16">
        <v>0</v>
      </c>
      <c r="N18" s="16">
        <v>3</v>
      </c>
    </row>
    <row r="19" spans="1:14" ht="15" customHeight="1">
      <c r="A19" s="9" t="s">
        <v>64</v>
      </c>
      <c r="B19" s="15">
        <f t="shared" si="1"/>
        <v>1250</v>
      </c>
      <c r="C19" s="16">
        <v>120</v>
      </c>
      <c r="D19" s="16">
        <v>69</v>
      </c>
      <c r="E19" s="16">
        <v>82</v>
      </c>
      <c r="F19" s="16">
        <v>79</v>
      </c>
      <c r="G19" s="16">
        <v>99</v>
      </c>
      <c r="H19" s="16">
        <v>106</v>
      </c>
      <c r="I19" s="16">
        <v>114</v>
      </c>
      <c r="J19" s="16">
        <v>105</v>
      </c>
      <c r="K19" s="16">
        <v>129</v>
      </c>
      <c r="L19" s="16">
        <v>97</v>
      </c>
      <c r="M19" s="16">
        <v>126</v>
      </c>
      <c r="N19" s="16">
        <v>124</v>
      </c>
    </row>
    <row r="20" spans="1:14" ht="15" customHeight="1">
      <c r="A20" s="9" t="s">
        <v>65</v>
      </c>
      <c r="B20" s="15">
        <f t="shared" si="1"/>
        <v>2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 customHeight="1">
      <c r="A21" s="9" t="s">
        <v>66</v>
      </c>
      <c r="B21" s="15">
        <f t="shared" si="1"/>
        <v>3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</row>
    <row r="22" spans="1:14" ht="15" customHeight="1">
      <c r="A22" s="9" t="s">
        <v>67</v>
      </c>
      <c r="B22" s="15">
        <f t="shared" si="1"/>
        <v>77</v>
      </c>
      <c r="C22" s="16">
        <v>4</v>
      </c>
      <c r="D22" s="16">
        <v>3</v>
      </c>
      <c r="E22" s="16">
        <v>3</v>
      </c>
      <c r="F22" s="16">
        <v>4</v>
      </c>
      <c r="G22" s="16">
        <v>5</v>
      </c>
      <c r="H22" s="16">
        <v>2</v>
      </c>
      <c r="I22" s="16">
        <v>10</v>
      </c>
      <c r="J22" s="16">
        <v>5</v>
      </c>
      <c r="K22" s="16">
        <v>9</v>
      </c>
      <c r="L22" s="16">
        <v>8</v>
      </c>
      <c r="M22" s="16">
        <v>14</v>
      </c>
      <c r="N22" s="16">
        <v>10</v>
      </c>
    </row>
    <row r="23" spans="1:14" ht="15" customHeight="1">
      <c r="A23" s="9" t="s">
        <v>68</v>
      </c>
      <c r="B23" s="15">
        <f t="shared" si="1"/>
        <v>70</v>
      </c>
      <c r="C23" s="16">
        <v>1</v>
      </c>
      <c r="D23" s="16">
        <v>4</v>
      </c>
      <c r="E23" s="16">
        <v>2</v>
      </c>
      <c r="F23" s="16">
        <v>1</v>
      </c>
      <c r="G23" s="16">
        <v>6</v>
      </c>
      <c r="H23" s="16">
        <v>4</v>
      </c>
      <c r="I23" s="16">
        <v>9</v>
      </c>
      <c r="J23" s="16">
        <v>5</v>
      </c>
      <c r="K23" s="16">
        <v>5</v>
      </c>
      <c r="L23" s="16">
        <v>5</v>
      </c>
      <c r="M23" s="16">
        <v>15</v>
      </c>
      <c r="N23" s="16">
        <v>13</v>
      </c>
    </row>
    <row r="24" spans="1:14" ht="15" customHeight="1">
      <c r="A24" s="9" t="s">
        <v>69</v>
      </c>
      <c r="B24" s="15">
        <f t="shared" si="1"/>
        <v>109</v>
      </c>
      <c r="C24" s="16">
        <v>7</v>
      </c>
      <c r="D24" s="16">
        <v>19</v>
      </c>
      <c r="E24" s="16">
        <v>6</v>
      </c>
      <c r="F24" s="16">
        <v>5</v>
      </c>
      <c r="G24" s="16">
        <v>9</v>
      </c>
      <c r="H24" s="16">
        <v>13</v>
      </c>
      <c r="I24" s="16">
        <v>6</v>
      </c>
      <c r="J24" s="16">
        <v>4</v>
      </c>
      <c r="K24" s="16">
        <v>6</v>
      </c>
      <c r="L24" s="16">
        <v>11</v>
      </c>
      <c r="M24" s="16">
        <v>16</v>
      </c>
      <c r="N24" s="16">
        <v>7</v>
      </c>
    </row>
    <row r="25" spans="1:14" ht="15" customHeight="1">
      <c r="A25" s="9" t="s">
        <v>70</v>
      </c>
      <c r="B25" s="15">
        <f t="shared" si="1"/>
        <v>4</v>
      </c>
      <c r="C25" s="16">
        <v>1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5" customHeight="1">
      <c r="A26" s="9" t="s">
        <v>71</v>
      </c>
      <c r="B26" s="15">
        <f t="shared" si="1"/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  <c r="M26" s="16">
        <v>1</v>
      </c>
      <c r="N26" s="16">
        <v>0</v>
      </c>
    </row>
    <row r="27" spans="1:14" ht="15" customHeight="1">
      <c r="A27" s="9" t="s">
        <v>72</v>
      </c>
      <c r="B27" s="15">
        <f t="shared" si="1"/>
        <v>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</row>
    <row r="28" spans="1:14" ht="15" customHeight="1">
      <c r="A28" s="9" t="s">
        <v>84</v>
      </c>
      <c r="B28" s="15">
        <f t="shared" si="1"/>
        <v>18</v>
      </c>
      <c r="C28" s="16">
        <v>0</v>
      </c>
      <c r="D28" s="16">
        <v>1</v>
      </c>
      <c r="E28" s="16">
        <v>2</v>
      </c>
      <c r="F28" s="16">
        <v>1</v>
      </c>
      <c r="G28" s="16">
        <v>0</v>
      </c>
      <c r="H28" s="16">
        <v>3</v>
      </c>
      <c r="I28" s="16">
        <v>0</v>
      </c>
      <c r="J28" s="16">
        <v>1</v>
      </c>
      <c r="K28" s="16">
        <v>0</v>
      </c>
      <c r="L28" s="16">
        <v>1</v>
      </c>
      <c r="M28" s="16">
        <v>1</v>
      </c>
      <c r="N28" s="16">
        <v>8</v>
      </c>
    </row>
    <row r="29" spans="1:14" ht="15" customHeight="1">
      <c r="A29" s="9" t="s">
        <v>166</v>
      </c>
      <c r="B29" s="15">
        <f>SUM(C29:N29)</f>
        <v>23</v>
      </c>
      <c r="C29" s="16">
        <v>0</v>
      </c>
      <c r="D29" s="16">
        <v>3</v>
      </c>
      <c r="E29" s="16">
        <v>4</v>
      </c>
      <c r="F29" s="16">
        <v>1</v>
      </c>
      <c r="G29" s="16">
        <v>1</v>
      </c>
      <c r="H29" s="16">
        <v>1</v>
      </c>
      <c r="I29" s="16">
        <v>3</v>
      </c>
      <c r="J29" s="16">
        <v>0</v>
      </c>
      <c r="K29" s="16">
        <v>1</v>
      </c>
      <c r="L29" s="16">
        <v>2</v>
      </c>
      <c r="M29" s="16">
        <v>4</v>
      </c>
      <c r="N29" s="16">
        <v>3</v>
      </c>
    </row>
    <row r="30" spans="1:14" ht="15" customHeight="1">
      <c r="A30" s="9" t="s">
        <v>161</v>
      </c>
      <c r="B30" s="15">
        <f t="shared" si="1"/>
        <v>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</row>
    <row r="31" spans="1:14" ht="15" customHeight="1">
      <c r="A31" s="9" t="s">
        <v>73</v>
      </c>
      <c r="B31" s="15">
        <f t="shared" si="1"/>
        <v>6</v>
      </c>
      <c r="C31" s="16">
        <v>0</v>
      </c>
      <c r="D31" s="16">
        <v>0</v>
      </c>
      <c r="E31" s="16">
        <v>1</v>
      </c>
      <c r="F31" s="16">
        <v>1</v>
      </c>
      <c r="G31" s="16">
        <v>3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15" customHeight="1">
      <c r="A32" s="9" t="s">
        <v>162</v>
      </c>
      <c r="B32" s="15">
        <f t="shared" si="1"/>
        <v>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16">
        <v>0</v>
      </c>
    </row>
    <row r="33" spans="1:14" ht="15" customHeight="1">
      <c r="A33" s="9" t="s">
        <v>169</v>
      </c>
      <c r="B33" s="15">
        <f>SUM(C33:N33)</f>
        <v>2</v>
      </c>
      <c r="C33" s="16">
        <v>0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</row>
    <row r="34" spans="1:14" ht="15" customHeight="1">
      <c r="A34" s="9" t="s">
        <v>178</v>
      </c>
      <c r="B34" s="15">
        <f t="shared" si="1"/>
        <v>2</v>
      </c>
      <c r="C34" s="16">
        <v>0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</row>
    <row r="35" spans="1:14" ht="15" customHeight="1">
      <c r="A35" s="9" t="s">
        <v>160</v>
      </c>
      <c r="B35" s="15">
        <f t="shared" si="1"/>
        <v>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</row>
    <row r="36" spans="1:14" ht="15" customHeight="1">
      <c r="A36" s="9" t="s">
        <v>74</v>
      </c>
      <c r="B36" s="15">
        <f t="shared" si="1"/>
        <v>35</v>
      </c>
      <c r="C36" s="16">
        <v>5</v>
      </c>
      <c r="D36" s="16">
        <v>1</v>
      </c>
      <c r="E36" s="16">
        <v>2</v>
      </c>
      <c r="F36" s="16">
        <v>3</v>
      </c>
      <c r="G36" s="16">
        <v>1</v>
      </c>
      <c r="H36" s="16">
        <v>1</v>
      </c>
      <c r="I36" s="16">
        <v>3</v>
      </c>
      <c r="J36" s="16">
        <v>5</v>
      </c>
      <c r="K36" s="16">
        <v>2</v>
      </c>
      <c r="L36" s="16">
        <v>5</v>
      </c>
      <c r="M36" s="16">
        <v>5</v>
      </c>
      <c r="N36" s="16">
        <v>2</v>
      </c>
    </row>
    <row r="37" spans="1:14" ht="15" customHeight="1">
      <c r="A37" s="9" t="s">
        <v>75</v>
      </c>
      <c r="B37" s="15">
        <f t="shared" si="1"/>
        <v>2</v>
      </c>
      <c r="C37" s="16">
        <v>0</v>
      </c>
      <c r="D37" s="16">
        <v>0</v>
      </c>
      <c r="E37" s="16">
        <v>0</v>
      </c>
      <c r="F37" s="16">
        <v>0</v>
      </c>
      <c r="G37" s="16">
        <v>2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ht="15" customHeight="1">
      <c r="A38" s="9" t="s">
        <v>80</v>
      </c>
      <c r="B38" s="15">
        <f t="shared" si="1"/>
        <v>3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1</v>
      </c>
      <c r="I38" s="16">
        <v>0</v>
      </c>
      <c r="J38" s="16">
        <v>1</v>
      </c>
      <c r="K38" s="16">
        <v>1</v>
      </c>
      <c r="L38" s="16">
        <v>0</v>
      </c>
      <c r="M38" s="16">
        <v>0</v>
      </c>
      <c r="N38" s="16">
        <v>0</v>
      </c>
    </row>
    <row r="39" spans="1:14" ht="15" customHeight="1">
      <c r="A39" s="9" t="s">
        <v>76</v>
      </c>
      <c r="B39" s="15">
        <f t="shared" si="1"/>
        <v>2</v>
      </c>
      <c r="C39" s="16">
        <v>0</v>
      </c>
      <c r="D39" s="16">
        <v>0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</row>
    <row r="40" spans="1:14" ht="15" customHeight="1">
      <c r="A40" s="9" t="s">
        <v>77</v>
      </c>
      <c r="B40" s="15">
        <f>SUM(C40:N40)</f>
        <v>197</v>
      </c>
      <c r="C40" s="16">
        <v>13</v>
      </c>
      <c r="D40" s="16">
        <v>5</v>
      </c>
      <c r="E40" s="16">
        <v>16</v>
      </c>
      <c r="F40" s="16">
        <v>5</v>
      </c>
      <c r="G40" s="16">
        <v>6</v>
      </c>
      <c r="H40" s="16">
        <v>12</v>
      </c>
      <c r="I40" s="16">
        <v>18</v>
      </c>
      <c r="J40" s="16">
        <v>23</v>
      </c>
      <c r="K40" s="16">
        <v>25</v>
      </c>
      <c r="L40" s="16">
        <v>8</v>
      </c>
      <c r="M40" s="16">
        <v>22</v>
      </c>
      <c r="N40" s="16">
        <v>44</v>
      </c>
    </row>
    <row r="41" spans="1:14" ht="15" customHeight="1">
      <c r="A41" s="9" t="s">
        <v>105</v>
      </c>
      <c r="B41" s="15">
        <f t="shared" si="1"/>
        <v>7</v>
      </c>
      <c r="C41" s="16">
        <v>0</v>
      </c>
      <c r="D41" s="16">
        <v>2</v>
      </c>
      <c r="E41" s="16">
        <v>1</v>
      </c>
      <c r="F41" s="16">
        <v>0</v>
      </c>
      <c r="G41" s="16">
        <v>1</v>
      </c>
      <c r="H41" s="16">
        <v>0</v>
      </c>
      <c r="I41" s="16">
        <v>0</v>
      </c>
      <c r="J41" s="16">
        <v>2</v>
      </c>
      <c r="K41" s="16">
        <v>0</v>
      </c>
      <c r="L41" s="16">
        <v>0</v>
      </c>
      <c r="M41" s="16">
        <v>0</v>
      </c>
      <c r="N41" s="16">
        <v>1</v>
      </c>
    </row>
    <row r="42" spans="1:14" ht="15" customHeight="1" thickBot="1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ht="15" customHeight="1" thickTop="1">
      <c r="A43" s="72" t="s">
        <v>187</v>
      </c>
    </row>
  </sheetData>
  <mergeCells count="16">
    <mergeCell ref="A3:N3"/>
    <mergeCell ref="A4:N4"/>
    <mergeCell ref="B6:B9"/>
    <mergeCell ref="C6:N7"/>
    <mergeCell ref="C8:C9"/>
    <mergeCell ref="D8:D9"/>
    <mergeCell ref="E8:E9"/>
    <mergeCell ref="F8:F9"/>
    <mergeCell ref="G8:G9"/>
    <mergeCell ref="L8:L9"/>
    <mergeCell ref="M8:M9"/>
    <mergeCell ref="N8:N9"/>
    <mergeCell ref="H8:H9"/>
    <mergeCell ref="I8:I9"/>
    <mergeCell ref="J8:J9"/>
    <mergeCell ref="K8:K9"/>
  </mergeCells>
  <printOptions horizontalCentered="1" verticalCentered="1"/>
  <pageMargins left="0.5905511811023623" right="0.5905511811023623" top="1" bottom="1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2" sqref="A2"/>
    </sheetView>
  </sheetViews>
  <sheetFormatPr defaultColWidth="11.421875" defaultRowHeight="15" customHeight="1"/>
  <cols>
    <col min="1" max="1" width="35.7109375" style="2" customWidth="1"/>
    <col min="2" max="2" width="25.00390625" style="4" customWidth="1"/>
    <col min="3" max="3" width="27.7109375" style="4" customWidth="1"/>
    <col min="4" max="16384" width="11.421875" style="2" customWidth="1"/>
  </cols>
  <sheetData>
    <row r="1" ht="15" customHeight="1">
      <c r="A1" s="42" t="s">
        <v>190</v>
      </c>
    </row>
    <row r="3" spans="1:3" ht="15" customHeight="1">
      <c r="A3" s="84" t="s">
        <v>184</v>
      </c>
      <c r="B3" s="84"/>
      <c r="C3" s="84"/>
    </row>
    <row r="4" spans="1:3" ht="15" customHeight="1">
      <c r="A4" s="84" t="s">
        <v>185</v>
      </c>
      <c r="B4" s="84"/>
      <c r="C4" s="84"/>
    </row>
    <row r="5" spans="1:3" ht="15" customHeight="1">
      <c r="A5" s="21"/>
      <c r="B5" s="21"/>
      <c r="C5" s="21"/>
    </row>
    <row r="6" ht="15" customHeight="1" thickBot="1"/>
    <row r="7" spans="1:3" ht="15" customHeight="1">
      <c r="A7" s="3"/>
      <c r="B7" s="35"/>
      <c r="C7" s="36"/>
    </row>
    <row r="8" spans="1:3" ht="15" customHeight="1">
      <c r="A8" s="21" t="s">
        <v>179</v>
      </c>
      <c r="B8" s="22" t="s">
        <v>23</v>
      </c>
      <c r="C8" s="21" t="s">
        <v>23</v>
      </c>
    </row>
    <row r="9" spans="1:3" ht="15" customHeight="1">
      <c r="A9" s="21"/>
      <c r="B9" s="22" t="s">
        <v>24</v>
      </c>
      <c r="C9" s="21" t="s">
        <v>25</v>
      </c>
    </row>
    <row r="10" spans="1:3" ht="15" customHeight="1" thickBot="1">
      <c r="A10" s="23"/>
      <c r="B10" s="37"/>
      <c r="C10" s="38"/>
    </row>
    <row r="11" spans="1:2" ht="15" customHeight="1">
      <c r="A11" s="5"/>
      <c r="B11" s="35"/>
    </row>
    <row r="12" spans="1:3" ht="15" customHeight="1">
      <c r="A12" s="24" t="s">
        <v>16</v>
      </c>
      <c r="B12" s="25">
        <f>SUM(B14:B47)</f>
        <v>2120</v>
      </c>
      <c r="C12" s="39">
        <f>SUM(C14:C47)</f>
        <v>1081</v>
      </c>
    </row>
    <row r="13" spans="1:3" ht="15" customHeight="1">
      <c r="A13" s="24"/>
      <c r="B13" s="25"/>
      <c r="C13" s="40"/>
    </row>
    <row r="14" spans="1:3" ht="15" customHeight="1">
      <c r="A14" s="41" t="s">
        <v>87</v>
      </c>
      <c r="B14" s="26">
        <v>0</v>
      </c>
      <c r="C14" s="4">
        <v>1</v>
      </c>
    </row>
    <row r="15" spans="1:3" ht="15" customHeight="1">
      <c r="A15" s="5" t="s">
        <v>60</v>
      </c>
      <c r="B15" s="26">
        <v>16</v>
      </c>
      <c r="C15" s="4">
        <v>8</v>
      </c>
    </row>
    <row r="16" spans="1:3" ht="15" customHeight="1">
      <c r="A16" s="5" t="s">
        <v>61</v>
      </c>
      <c r="B16" s="26">
        <v>201</v>
      </c>
      <c r="C16" s="4">
        <v>114</v>
      </c>
    </row>
    <row r="17" spans="1:3" ht="15" customHeight="1">
      <c r="A17" s="5" t="s">
        <v>62</v>
      </c>
      <c r="B17" s="26">
        <v>50</v>
      </c>
      <c r="C17" s="4">
        <v>3</v>
      </c>
    </row>
    <row r="18" spans="1:3" ht="15" customHeight="1">
      <c r="A18" s="5" t="s">
        <v>86</v>
      </c>
      <c r="B18" s="26">
        <v>5</v>
      </c>
      <c r="C18" s="4">
        <v>0</v>
      </c>
    </row>
    <row r="19" spans="1:3" ht="15" customHeight="1">
      <c r="A19" s="5" t="s">
        <v>83</v>
      </c>
      <c r="B19" s="26">
        <v>10</v>
      </c>
      <c r="C19" s="4">
        <v>3</v>
      </c>
    </row>
    <row r="20" spans="1:3" ht="15" customHeight="1">
      <c r="A20" s="5" t="s">
        <v>63</v>
      </c>
      <c r="B20" s="26">
        <v>18</v>
      </c>
      <c r="C20" s="4">
        <v>9</v>
      </c>
    </row>
    <row r="21" spans="1:3" ht="15" customHeight="1">
      <c r="A21" s="5" t="s">
        <v>78</v>
      </c>
      <c r="B21" s="26">
        <v>1250</v>
      </c>
      <c r="C21" s="4">
        <v>550</v>
      </c>
    </row>
    <row r="22" spans="1:3" ht="15" customHeight="1">
      <c r="A22" s="5" t="s">
        <v>65</v>
      </c>
      <c r="B22" s="26">
        <v>2</v>
      </c>
      <c r="C22" s="4">
        <v>57</v>
      </c>
    </row>
    <row r="23" spans="1:3" ht="15" customHeight="1">
      <c r="A23" s="5" t="s">
        <v>66</v>
      </c>
      <c r="B23" s="26">
        <v>3</v>
      </c>
      <c r="C23" s="4">
        <v>0</v>
      </c>
    </row>
    <row r="24" spans="1:3" ht="15" customHeight="1">
      <c r="A24" s="5" t="s">
        <v>82</v>
      </c>
      <c r="B24" s="26">
        <v>0</v>
      </c>
      <c r="C24" s="4">
        <v>1</v>
      </c>
    </row>
    <row r="25" spans="1:3" ht="15" customHeight="1">
      <c r="A25" s="5" t="s">
        <v>67</v>
      </c>
      <c r="B25" s="26">
        <v>77</v>
      </c>
      <c r="C25" s="4">
        <v>27</v>
      </c>
    </row>
    <row r="26" spans="1:3" ht="15" customHeight="1">
      <c r="A26" s="5" t="s">
        <v>68</v>
      </c>
      <c r="B26" s="26">
        <v>70</v>
      </c>
      <c r="C26" s="4">
        <v>32</v>
      </c>
    </row>
    <row r="27" spans="1:3" ht="15" customHeight="1">
      <c r="A27" s="5" t="s">
        <v>69</v>
      </c>
      <c r="B27" s="26">
        <v>109</v>
      </c>
      <c r="C27" s="4">
        <v>66</v>
      </c>
    </row>
    <row r="28" spans="1:3" ht="15" customHeight="1">
      <c r="A28" s="5" t="s">
        <v>104</v>
      </c>
      <c r="B28" s="26">
        <v>0</v>
      </c>
      <c r="C28" s="4">
        <v>1</v>
      </c>
    </row>
    <row r="29" spans="1:3" ht="15" customHeight="1">
      <c r="A29" s="5" t="s">
        <v>70</v>
      </c>
      <c r="B29" s="26">
        <v>4</v>
      </c>
      <c r="C29" s="4">
        <v>1</v>
      </c>
    </row>
    <row r="30" spans="1:3" ht="15" customHeight="1">
      <c r="A30" s="5" t="s">
        <v>79</v>
      </c>
      <c r="B30" s="26">
        <v>2</v>
      </c>
      <c r="C30" s="4">
        <v>1</v>
      </c>
    </row>
    <row r="31" spans="1:3" ht="15" customHeight="1">
      <c r="A31" s="5" t="s">
        <v>72</v>
      </c>
      <c r="B31" s="26">
        <v>1</v>
      </c>
      <c r="C31" s="4">
        <v>1</v>
      </c>
    </row>
    <row r="32" spans="1:3" ht="15" customHeight="1">
      <c r="A32" s="5" t="s">
        <v>84</v>
      </c>
      <c r="B32" s="26">
        <v>18</v>
      </c>
      <c r="C32" s="4">
        <v>5</v>
      </c>
    </row>
    <row r="33" spans="1:3" ht="15" customHeight="1">
      <c r="A33" s="5" t="s">
        <v>166</v>
      </c>
      <c r="B33" s="26">
        <v>23</v>
      </c>
      <c r="C33" s="4">
        <v>20</v>
      </c>
    </row>
    <row r="34" spans="1:3" ht="15" customHeight="1">
      <c r="A34" s="5" t="s">
        <v>167</v>
      </c>
      <c r="B34" s="26">
        <v>0</v>
      </c>
      <c r="C34" s="4">
        <v>2</v>
      </c>
    </row>
    <row r="35" spans="1:3" ht="15" customHeight="1">
      <c r="A35" s="5" t="s">
        <v>73</v>
      </c>
      <c r="B35" s="26">
        <v>6</v>
      </c>
      <c r="C35" s="4">
        <v>8</v>
      </c>
    </row>
    <row r="36" spans="1:3" ht="15" customHeight="1">
      <c r="A36" s="5" t="s">
        <v>161</v>
      </c>
      <c r="B36" s="26">
        <v>1</v>
      </c>
      <c r="C36" s="4">
        <v>0</v>
      </c>
    </row>
    <row r="37" spans="1:3" ht="15" customHeight="1">
      <c r="A37" s="5" t="s">
        <v>162</v>
      </c>
      <c r="B37" s="26">
        <v>1</v>
      </c>
      <c r="C37" s="4">
        <v>1</v>
      </c>
    </row>
    <row r="38" spans="1:3" ht="15" customHeight="1">
      <c r="A38" s="5" t="s">
        <v>169</v>
      </c>
      <c r="B38" s="26">
        <v>2</v>
      </c>
      <c r="C38" s="4">
        <v>1</v>
      </c>
    </row>
    <row r="39" spans="1:3" ht="15" customHeight="1">
      <c r="A39" s="5" t="s">
        <v>178</v>
      </c>
      <c r="B39" s="26">
        <v>2</v>
      </c>
      <c r="C39" s="4">
        <v>2</v>
      </c>
    </row>
    <row r="40" spans="1:3" ht="15" customHeight="1">
      <c r="A40" s="5" t="s">
        <v>160</v>
      </c>
      <c r="B40" s="26">
        <v>3</v>
      </c>
      <c r="C40" s="4">
        <v>0</v>
      </c>
    </row>
    <row r="41" spans="1:3" ht="15" customHeight="1">
      <c r="A41" s="5" t="s">
        <v>74</v>
      </c>
      <c r="B41" s="26">
        <v>35</v>
      </c>
      <c r="C41" s="4">
        <v>14</v>
      </c>
    </row>
    <row r="42" spans="1:3" ht="15" customHeight="1">
      <c r="A42" s="5" t="s">
        <v>75</v>
      </c>
      <c r="B42" s="26">
        <v>2</v>
      </c>
      <c r="C42" s="4">
        <v>1</v>
      </c>
    </row>
    <row r="43" spans="1:3" ht="15" customHeight="1">
      <c r="A43" s="5" t="s">
        <v>85</v>
      </c>
      <c r="B43" s="26">
        <v>0</v>
      </c>
      <c r="C43" s="4">
        <v>2</v>
      </c>
    </row>
    <row r="44" spans="1:3" ht="15" customHeight="1">
      <c r="A44" s="5" t="s">
        <v>80</v>
      </c>
      <c r="B44" s="26">
        <v>3</v>
      </c>
      <c r="C44" s="4">
        <v>0</v>
      </c>
    </row>
    <row r="45" spans="1:3" ht="15" customHeight="1">
      <c r="A45" s="5" t="s">
        <v>76</v>
      </c>
      <c r="B45" s="26">
        <v>2</v>
      </c>
      <c r="C45" s="4">
        <v>31</v>
      </c>
    </row>
    <row r="46" spans="1:3" ht="15" customHeight="1">
      <c r="A46" s="5" t="s">
        <v>105</v>
      </c>
      <c r="B46" s="26">
        <v>7</v>
      </c>
      <c r="C46" s="4">
        <v>2</v>
      </c>
    </row>
    <row r="47" spans="1:3" ht="15" customHeight="1">
      <c r="A47" s="5" t="s">
        <v>77</v>
      </c>
      <c r="B47" s="26">
        <v>197</v>
      </c>
      <c r="C47" s="4">
        <v>117</v>
      </c>
    </row>
    <row r="48" spans="1:3" ht="15" customHeight="1" thickBot="1">
      <c r="A48" s="23"/>
      <c r="B48" s="37"/>
      <c r="C48" s="38"/>
    </row>
    <row r="49" ht="15" customHeight="1">
      <c r="A49" s="72" t="s">
        <v>187</v>
      </c>
    </row>
  </sheetData>
  <mergeCells count="2">
    <mergeCell ref="A3:C3"/>
    <mergeCell ref="A4:C4"/>
  </mergeCells>
  <printOptions horizontalCentered="1" verticalCentered="1"/>
  <pageMargins left="0.5905511811023623" right="0.5905511811023623" top="1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"/>
  <sheetViews>
    <sheetView tabSelected="1" workbookViewId="0" topLeftCell="V1">
      <selection activeCell="AG2" sqref="AG2"/>
    </sheetView>
  </sheetViews>
  <sheetFormatPr defaultColWidth="11.421875" defaultRowHeight="18" customHeight="1"/>
  <cols>
    <col min="1" max="1" width="27.28125" style="45" customWidth="1"/>
    <col min="2" max="2" width="5.7109375" style="45" customWidth="1"/>
    <col min="3" max="3" width="3.8515625" style="45" customWidth="1"/>
    <col min="4" max="4" width="4.57421875" style="45" customWidth="1"/>
    <col min="5" max="5" width="5.57421875" style="45" customWidth="1"/>
    <col min="6" max="6" width="5.00390625" style="45" customWidth="1"/>
    <col min="7" max="7" width="4.7109375" style="45" customWidth="1"/>
    <col min="8" max="8" width="3.421875" style="45" customWidth="1"/>
    <col min="9" max="9" width="3.8515625" style="45" customWidth="1"/>
    <col min="10" max="10" width="5.00390625" style="45" customWidth="1"/>
    <col min="11" max="11" width="3.00390625" style="45" customWidth="1"/>
    <col min="12" max="14" width="4.140625" style="45" customWidth="1"/>
    <col min="15" max="15" width="8.421875" style="45" customWidth="1"/>
    <col min="16" max="16" width="5.140625" style="45" customWidth="1"/>
    <col min="17" max="17" width="5.7109375" style="45" customWidth="1"/>
    <col min="18" max="18" width="4.57421875" style="45" customWidth="1"/>
    <col min="19" max="19" width="4.28125" style="45" customWidth="1"/>
    <col min="20" max="20" width="7.8515625" style="45" customWidth="1"/>
    <col min="21" max="21" width="5.28125" style="45" customWidth="1"/>
    <col min="22" max="22" width="5.57421875" style="45" customWidth="1"/>
    <col min="23" max="23" width="5.140625" style="45" customWidth="1"/>
    <col min="24" max="24" width="5.421875" style="45" customWidth="1"/>
    <col min="25" max="25" width="4.140625" style="45" customWidth="1"/>
    <col min="26" max="26" width="5.57421875" style="45" customWidth="1"/>
    <col min="27" max="27" width="5.421875" style="45" customWidth="1"/>
    <col min="28" max="28" width="4.57421875" style="45" customWidth="1"/>
    <col min="29" max="29" width="3.8515625" style="45" customWidth="1"/>
    <col min="30" max="30" width="5.7109375" style="45" customWidth="1"/>
    <col min="31" max="31" width="7.140625" style="45" customWidth="1"/>
    <col min="32" max="32" width="6.7109375" style="45" customWidth="1"/>
    <col min="33" max="33" width="4.8515625" style="45" customWidth="1"/>
    <col min="34" max="34" width="5.00390625" style="45" customWidth="1"/>
    <col min="35" max="35" width="5.57421875" style="45" customWidth="1"/>
    <col min="36" max="36" width="4.57421875" style="45" customWidth="1"/>
    <col min="37" max="37" width="6.421875" style="45" customWidth="1"/>
    <col min="38" max="38" width="5.7109375" style="45" customWidth="1"/>
    <col min="39" max="39" width="5.8515625" style="45" customWidth="1"/>
    <col min="40" max="16384" width="11.421875" style="45" customWidth="1"/>
  </cols>
  <sheetData>
    <row r="1" spans="1:38" ht="18" customHeight="1">
      <c r="A1" s="68" t="s">
        <v>191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2:38" ht="18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s="47" customFormat="1" ht="18" customHeight="1">
      <c r="A3" s="91" t="s">
        <v>180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18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ht="18" customHeight="1" thickBot="1">
      <c r="A5" s="92" t="s">
        <v>103</v>
      </c>
      <c r="B5" s="95" t="s">
        <v>16</v>
      </c>
      <c r="C5" s="99" t="s">
        <v>19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1"/>
      <c r="AG5" s="85" t="s">
        <v>102</v>
      </c>
      <c r="AH5" s="86"/>
      <c r="AI5" s="86"/>
      <c r="AJ5" s="86"/>
      <c r="AK5" s="86"/>
      <c r="AL5" s="86"/>
    </row>
    <row r="6" spans="1:38" ht="18" customHeight="1">
      <c r="A6" s="93"/>
      <c r="B6" s="96"/>
      <c r="C6" s="85" t="s">
        <v>100</v>
      </c>
      <c r="D6" s="86"/>
      <c r="E6" s="86"/>
      <c r="F6" s="86"/>
      <c r="G6" s="86"/>
      <c r="H6" s="86"/>
      <c r="I6" s="86"/>
      <c r="J6" s="86"/>
      <c r="K6" s="86"/>
      <c r="L6" s="86"/>
      <c r="M6" s="98"/>
      <c r="N6" s="85" t="s">
        <v>101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98"/>
      <c r="AG6" s="87"/>
      <c r="AH6" s="88"/>
      <c r="AI6" s="88"/>
      <c r="AJ6" s="88"/>
      <c r="AK6" s="88"/>
      <c r="AL6" s="88"/>
    </row>
    <row r="7" spans="1:38" ht="18" customHeight="1" thickBot="1">
      <c r="A7" s="93"/>
      <c r="B7" s="96"/>
      <c r="C7" s="89"/>
      <c r="D7" s="90"/>
      <c r="E7" s="90"/>
      <c r="F7" s="90"/>
      <c r="G7" s="90"/>
      <c r="H7" s="90"/>
      <c r="I7" s="90"/>
      <c r="J7" s="90"/>
      <c r="K7" s="90"/>
      <c r="L7" s="90"/>
      <c r="M7" s="94"/>
      <c r="N7" s="89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4"/>
      <c r="AG7" s="89"/>
      <c r="AH7" s="90"/>
      <c r="AI7" s="90"/>
      <c r="AJ7" s="90"/>
      <c r="AK7" s="90"/>
      <c r="AL7" s="90"/>
    </row>
    <row r="8" spans="1:38" ht="18" customHeight="1">
      <c r="A8" s="93"/>
      <c r="B8" s="96"/>
      <c r="C8" s="48" t="s">
        <v>99</v>
      </c>
      <c r="D8" s="49" t="s">
        <v>95</v>
      </c>
      <c r="E8" s="49" t="s">
        <v>108</v>
      </c>
      <c r="F8" s="49" t="s">
        <v>110</v>
      </c>
      <c r="G8" s="49" t="s">
        <v>112</v>
      </c>
      <c r="H8" s="49" t="s">
        <v>115</v>
      </c>
      <c r="I8" s="49" t="s">
        <v>116</v>
      </c>
      <c r="J8" s="49" t="s">
        <v>118</v>
      </c>
      <c r="K8" s="49" t="s">
        <v>120</v>
      </c>
      <c r="L8" s="49" t="s">
        <v>122</v>
      </c>
      <c r="M8" s="49" t="s">
        <v>115</v>
      </c>
      <c r="N8" s="48" t="s">
        <v>88</v>
      </c>
      <c r="O8" s="49" t="s">
        <v>89</v>
      </c>
      <c r="P8" s="49" t="s">
        <v>90</v>
      </c>
      <c r="Q8" s="49" t="s">
        <v>127</v>
      </c>
      <c r="R8" s="49" t="s">
        <v>129</v>
      </c>
      <c r="S8" s="49" t="s">
        <v>131</v>
      </c>
      <c r="T8" s="49" t="s">
        <v>146</v>
      </c>
      <c r="U8" s="49" t="s">
        <v>133</v>
      </c>
      <c r="V8" s="49" t="s">
        <v>135</v>
      </c>
      <c r="W8" s="49" t="s">
        <v>92</v>
      </c>
      <c r="X8" s="49" t="s">
        <v>137</v>
      </c>
      <c r="Y8" s="49" t="s">
        <v>139</v>
      </c>
      <c r="Z8" s="49" t="s">
        <v>91</v>
      </c>
      <c r="AA8" s="49" t="s">
        <v>147</v>
      </c>
      <c r="AB8" s="49" t="s">
        <v>93</v>
      </c>
      <c r="AC8" s="49" t="s">
        <v>149</v>
      </c>
      <c r="AD8" s="49" t="s">
        <v>94</v>
      </c>
      <c r="AE8" s="49" t="s">
        <v>143</v>
      </c>
      <c r="AF8" s="49" t="s">
        <v>144</v>
      </c>
      <c r="AG8" s="48" t="s">
        <v>135</v>
      </c>
      <c r="AH8" s="49" t="s">
        <v>151</v>
      </c>
      <c r="AI8" s="49" t="s">
        <v>153</v>
      </c>
      <c r="AJ8" s="49" t="s">
        <v>155</v>
      </c>
      <c r="AK8" s="49" t="s">
        <v>195</v>
      </c>
      <c r="AL8" s="49" t="s">
        <v>158</v>
      </c>
    </row>
    <row r="9" spans="1:38" s="52" customFormat="1" ht="18" customHeight="1" thickBot="1">
      <c r="A9" s="94"/>
      <c r="B9" s="97"/>
      <c r="C9" s="50" t="s">
        <v>106</v>
      </c>
      <c r="D9" s="51" t="s">
        <v>107</v>
      </c>
      <c r="E9" s="51" t="s">
        <v>109</v>
      </c>
      <c r="F9" s="51" t="s">
        <v>111</v>
      </c>
      <c r="G9" s="51" t="s">
        <v>113</v>
      </c>
      <c r="H9" s="51" t="s">
        <v>114</v>
      </c>
      <c r="I9" s="51" t="s">
        <v>117</v>
      </c>
      <c r="J9" s="51" t="s">
        <v>119</v>
      </c>
      <c r="K9" s="51" t="s">
        <v>121</v>
      </c>
      <c r="L9" s="51" t="s">
        <v>123</v>
      </c>
      <c r="M9" s="51" t="s">
        <v>124</v>
      </c>
      <c r="N9" s="50" t="s">
        <v>125</v>
      </c>
      <c r="O9" s="51" t="s">
        <v>193</v>
      </c>
      <c r="P9" s="51" t="s">
        <v>126</v>
      </c>
      <c r="Q9" s="51" t="s">
        <v>128</v>
      </c>
      <c r="R9" s="51" t="s">
        <v>130</v>
      </c>
      <c r="S9" s="51" t="s">
        <v>132</v>
      </c>
      <c r="T9" s="51" t="s">
        <v>194</v>
      </c>
      <c r="U9" s="51" t="s">
        <v>134</v>
      </c>
      <c r="V9" s="51" t="s">
        <v>150</v>
      </c>
      <c r="W9" s="51" t="s">
        <v>136</v>
      </c>
      <c r="X9" s="51" t="s">
        <v>138</v>
      </c>
      <c r="Y9" s="51" t="s">
        <v>140</v>
      </c>
      <c r="Z9" s="51" t="s">
        <v>141</v>
      </c>
      <c r="AA9" s="51" t="s">
        <v>148</v>
      </c>
      <c r="AB9" s="51" t="s">
        <v>170</v>
      </c>
      <c r="AC9" s="51" t="s">
        <v>138</v>
      </c>
      <c r="AD9" s="51" t="s">
        <v>142</v>
      </c>
      <c r="AE9" s="51" t="s">
        <v>171</v>
      </c>
      <c r="AF9" s="51" t="s">
        <v>145</v>
      </c>
      <c r="AG9" s="50" t="s">
        <v>150</v>
      </c>
      <c r="AH9" s="51" t="s">
        <v>152</v>
      </c>
      <c r="AI9" s="51" t="s">
        <v>154</v>
      </c>
      <c r="AJ9" s="51" t="s">
        <v>156</v>
      </c>
      <c r="AK9" s="51" t="s">
        <v>157</v>
      </c>
      <c r="AL9" s="51" t="s">
        <v>159</v>
      </c>
    </row>
    <row r="10" spans="1:38" s="52" customFormat="1" ht="18" customHeight="1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55"/>
      <c r="AI10" s="55"/>
      <c r="AJ10" s="55"/>
      <c r="AK10" s="55"/>
      <c r="AL10" s="55"/>
    </row>
    <row r="11" spans="1:38" s="52" customFormat="1" ht="18" customHeight="1">
      <c r="A11" s="46" t="s">
        <v>16</v>
      </c>
      <c r="B11" s="57">
        <f>SUM(C11:AL11)</f>
        <v>2120</v>
      </c>
      <c r="C11" s="58">
        <f aca="true" t="shared" si="0" ref="C11:AL11">SUM(C13:C41)</f>
        <v>50</v>
      </c>
      <c r="D11" s="58">
        <f t="shared" si="0"/>
        <v>64</v>
      </c>
      <c r="E11" s="58">
        <f t="shared" si="0"/>
        <v>100</v>
      </c>
      <c r="F11" s="58">
        <f t="shared" si="0"/>
        <v>1096</v>
      </c>
      <c r="G11" s="58">
        <f t="shared" si="0"/>
        <v>71</v>
      </c>
      <c r="H11" s="58">
        <f t="shared" si="0"/>
        <v>25</v>
      </c>
      <c r="I11" s="58">
        <f t="shared" si="0"/>
        <v>66</v>
      </c>
      <c r="J11" s="58">
        <f t="shared" si="0"/>
        <v>31</v>
      </c>
      <c r="K11" s="58">
        <f t="shared" si="0"/>
        <v>77</v>
      </c>
      <c r="L11" s="58">
        <f t="shared" si="0"/>
        <v>26</v>
      </c>
      <c r="M11" s="58">
        <f t="shared" si="0"/>
        <v>27</v>
      </c>
      <c r="N11" s="59">
        <f t="shared" si="0"/>
        <v>44</v>
      </c>
      <c r="O11" s="58">
        <f t="shared" si="0"/>
        <v>66</v>
      </c>
      <c r="P11" s="58">
        <f t="shared" si="0"/>
        <v>0</v>
      </c>
      <c r="Q11" s="58">
        <f t="shared" si="0"/>
        <v>0</v>
      </c>
      <c r="R11" s="58">
        <f t="shared" si="0"/>
        <v>10</v>
      </c>
      <c r="S11" s="58">
        <f t="shared" si="0"/>
        <v>1</v>
      </c>
      <c r="T11" s="58">
        <f t="shared" si="0"/>
        <v>65</v>
      </c>
      <c r="U11" s="58">
        <f t="shared" si="0"/>
        <v>14</v>
      </c>
      <c r="V11" s="58">
        <f t="shared" si="0"/>
        <v>79</v>
      </c>
      <c r="W11" s="58">
        <f t="shared" si="0"/>
        <v>11</v>
      </c>
      <c r="X11" s="58">
        <f t="shared" si="0"/>
        <v>0</v>
      </c>
      <c r="Y11" s="58">
        <f t="shared" si="0"/>
        <v>47</v>
      </c>
      <c r="Z11" s="58">
        <f t="shared" si="0"/>
        <v>27</v>
      </c>
      <c r="AA11" s="58">
        <f t="shared" si="0"/>
        <v>87</v>
      </c>
      <c r="AB11" s="58">
        <f t="shared" si="0"/>
        <v>1</v>
      </c>
      <c r="AC11" s="58">
        <f t="shared" si="0"/>
        <v>0</v>
      </c>
      <c r="AD11" s="58">
        <f t="shared" si="0"/>
        <v>31</v>
      </c>
      <c r="AE11" s="58">
        <f t="shared" si="0"/>
        <v>1</v>
      </c>
      <c r="AF11" s="58">
        <f t="shared" si="0"/>
        <v>0</v>
      </c>
      <c r="AG11" s="59">
        <f t="shared" si="0"/>
        <v>0</v>
      </c>
      <c r="AH11" s="60">
        <f t="shared" si="0"/>
        <v>1</v>
      </c>
      <c r="AI11" s="60">
        <f t="shared" si="0"/>
        <v>0</v>
      </c>
      <c r="AJ11" s="60">
        <f t="shared" si="0"/>
        <v>0</v>
      </c>
      <c r="AK11" s="60">
        <f t="shared" si="0"/>
        <v>1</v>
      </c>
      <c r="AL11" s="60">
        <f t="shared" si="0"/>
        <v>1</v>
      </c>
    </row>
    <row r="12" spans="1:38" s="52" customFormat="1" ht="18" customHeight="1">
      <c r="A12" s="43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60"/>
      <c r="AI12" s="60"/>
      <c r="AJ12" s="60"/>
      <c r="AK12" s="60"/>
      <c r="AL12" s="60"/>
    </row>
    <row r="13" spans="1:39" ht="18" customHeight="1">
      <c r="A13" s="45" t="s">
        <v>98</v>
      </c>
      <c r="B13" s="61">
        <f>+SUM(C13:AL13)</f>
        <v>16</v>
      </c>
      <c r="C13" s="47">
        <v>0</v>
      </c>
      <c r="D13" s="47">
        <v>0</v>
      </c>
      <c r="E13" s="47">
        <v>0</v>
      </c>
      <c r="F13" s="47">
        <v>14</v>
      </c>
      <c r="G13" s="47">
        <v>0</v>
      </c>
      <c r="H13" s="47">
        <v>0</v>
      </c>
      <c r="I13" s="47">
        <v>0</v>
      </c>
      <c r="J13" s="47">
        <v>0</v>
      </c>
      <c r="K13" s="47">
        <v>1</v>
      </c>
      <c r="L13" s="47">
        <v>0</v>
      </c>
      <c r="M13" s="47">
        <v>0</v>
      </c>
      <c r="N13" s="62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1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62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47"/>
    </row>
    <row r="14" spans="1:39" ht="18" customHeight="1">
      <c r="A14" s="45" t="s">
        <v>97</v>
      </c>
      <c r="B14" s="61">
        <f aca="true" t="shared" si="1" ref="B14:B41">+SUM(C14:AL14)</f>
        <v>201</v>
      </c>
      <c r="C14" s="47">
        <v>10</v>
      </c>
      <c r="D14" s="47">
        <v>9</v>
      </c>
      <c r="E14" s="47">
        <v>10</v>
      </c>
      <c r="F14" s="47">
        <v>87</v>
      </c>
      <c r="G14" s="47">
        <v>7</v>
      </c>
      <c r="H14" s="47">
        <v>4</v>
      </c>
      <c r="I14" s="47">
        <v>2</v>
      </c>
      <c r="J14" s="47">
        <v>2</v>
      </c>
      <c r="K14" s="47">
        <v>11</v>
      </c>
      <c r="L14" s="47">
        <v>5</v>
      </c>
      <c r="M14" s="47">
        <v>6</v>
      </c>
      <c r="N14" s="62">
        <v>4</v>
      </c>
      <c r="O14" s="47">
        <v>9</v>
      </c>
      <c r="P14" s="47">
        <v>0</v>
      </c>
      <c r="Q14" s="47">
        <v>0</v>
      </c>
      <c r="R14" s="47">
        <v>4</v>
      </c>
      <c r="S14" s="47">
        <v>0</v>
      </c>
      <c r="T14" s="47">
        <v>4</v>
      </c>
      <c r="U14" s="47">
        <v>2</v>
      </c>
      <c r="V14" s="47">
        <v>3</v>
      </c>
      <c r="W14" s="47">
        <v>0</v>
      </c>
      <c r="X14" s="47">
        <v>0</v>
      </c>
      <c r="Y14" s="47">
        <v>5</v>
      </c>
      <c r="Z14" s="47">
        <v>2</v>
      </c>
      <c r="AA14" s="47">
        <v>8</v>
      </c>
      <c r="AB14" s="47">
        <v>0</v>
      </c>
      <c r="AC14" s="47">
        <v>0</v>
      </c>
      <c r="AD14" s="47">
        <v>7</v>
      </c>
      <c r="AE14" s="47">
        <v>0</v>
      </c>
      <c r="AF14" s="47">
        <v>0</v>
      </c>
      <c r="AG14" s="62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/>
    </row>
    <row r="15" spans="1:39" ht="18" customHeight="1">
      <c r="A15" s="45" t="s">
        <v>163</v>
      </c>
      <c r="B15" s="61">
        <f t="shared" si="1"/>
        <v>50</v>
      </c>
      <c r="C15" s="47">
        <v>1</v>
      </c>
      <c r="D15" s="47">
        <v>2</v>
      </c>
      <c r="E15" s="47">
        <v>4</v>
      </c>
      <c r="F15" s="47">
        <v>20</v>
      </c>
      <c r="G15" s="47">
        <v>0</v>
      </c>
      <c r="H15" s="47">
        <v>1</v>
      </c>
      <c r="I15" s="47">
        <v>3</v>
      </c>
      <c r="J15" s="47">
        <v>0</v>
      </c>
      <c r="K15" s="47">
        <v>2</v>
      </c>
      <c r="L15" s="47">
        <v>3</v>
      </c>
      <c r="M15" s="47">
        <v>0</v>
      </c>
      <c r="N15" s="62">
        <v>1</v>
      </c>
      <c r="O15" s="47">
        <v>3</v>
      </c>
      <c r="P15" s="47">
        <v>0</v>
      </c>
      <c r="Q15" s="47">
        <v>0</v>
      </c>
      <c r="R15" s="47">
        <v>0</v>
      </c>
      <c r="S15" s="47">
        <v>0</v>
      </c>
      <c r="T15" s="47">
        <v>3</v>
      </c>
      <c r="U15" s="47">
        <v>0</v>
      </c>
      <c r="V15" s="47">
        <v>2</v>
      </c>
      <c r="W15" s="47">
        <v>0</v>
      </c>
      <c r="X15" s="47">
        <v>0</v>
      </c>
      <c r="Y15" s="47">
        <v>1</v>
      </c>
      <c r="Z15" s="47">
        <v>2</v>
      </c>
      <c r="AA15" s="47">
        <v>0</v>
      </c>
      <c r="AB15" s="47">
        <v>0</v>
      </c>
      <c r="AC15" s="47">
        <v>0</v>
      </c>
      <c r="AD15" s="47">
        <v>1</v>
      </c>
      <c r="AE15" s="47">
        <v>1</v>
      </c>
      <c r="AF15" s="47">
        <v>0</v>
      </c>
      <c r="AG15" s="62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/>
    </row>
    <row r="16" spans="1:39" ht="18" customHeight="1">
      <c r="A16" s="45" t="s">
        <v>86</v>
      </c>
      <c r="B16" s="61">
        <f t="shared" si="1"/>
        <v>5</v>
      </c>
      <c r="C16" s="47">
        <v>0</v>
      </c>
      <c r="D16" s="47">
        <v>0</v>
      </c>
      <c r="E16" s="47">
        <v>0</v>
      </c>
      <c r="F16" s="47">
        <v>1</v>
      </c>
      <c r="G16" s="47">
        <v>0</v>
      </c>
      <c r="H16" s="47">
        <v>0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62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2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1</v>
      </c>
      <c r="AE16" s="47">
        <v>0</v>
      </c>
      <c r="AF16" s="47">
        <v>0</v>
      </c>
      <c r="AG16" s="62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/>
    </row>
    <row r="17" spans="1:39" ht="18" customHeight="1">
      <c r="A17" s="45" t="s">
        <v>83</v>
      </c>
      <c r="B17" s="61">
        <f t="shared" si="1"/>
        <v>10</v>
      </c>
      <c r="C17" s="47">
        <v>0</v>
      </c>
      <c r="D17" s="47">
        <v>0</v>
      </c>
      <c r="E17" s="47">
        <v>0</v>
      </c>
      <c r="F17" s="47">
        <v>8</v>
      </c>
      <c r="G17" s="47">
        <v>0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62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1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62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/>
    </row>
    <row r="18" spans="1:39" ht="18" customHeight="1">
      <c r="A18" s="45" t="s">
        <v>63</v>
      </c>
      <c r="B18" s="61">
        <f t="shared" si="1"/>
        <v>18</v>
      </c>
      <c r="C18" s="47">
        <v>0</v>
      </c>
      <c r="D18" s="47">
        <v>1</v>
      </c>
      <c r="E18" s="47">
        <v>2</v>
      </c>
      <c r="F18" s="47">
        <v>12</v>
      </c>
      <c r="G18" s="47">
        <v>1</v>
      </c>
      <c r="H18" s="47">
        <v>0</v>
      </c>
      <c r="I18" s="47">
        <v>0</v>
      </c>
      <c r="J18" s="47">
        <v>0</v>
      </c>
      <c r="K18" s="47">
        <v>1</v>
      </c>
      <c r="L18" s="47">
        <v>0</v>
      </c>
      <c r="M18" s="47">
        <v>0</v>
      </c>
      <c r="N18" s="62">
        <v>1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62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/>
    </row>
    <row r="19" spans="1:39" ht="18" customHeight="1">
      <c r="A19" s="45" t="s">
        <v>78</v>
      </c>
      <c r="B19" s="61">
        <f t="shared" si="1"/>
        <v>1250</v>
      </c>
      <c r="C19" s="47">
        <v>27</v>
      </c>
      <c r="D19" s="47">
        <v>45</v>
      </c>
      <c r="E19" s="47">
        <v>69</v>
      </c>
      <c r="F19" s="47">
        <v>628</v>
      </c>
      <c r="G19" s="47">
        <v>35</v>
      </c>
      <c r="H19" s="47">
        <v>18</v>
      </c>
      <c r="I19" s="47">
        <v>44</v>
      </c>
      <c r="J19" s="47">
        <v>24</v>
      </c>
      <c r="K19" s="47">
        <v>54</v>
      </c>
      <c r="L19" s="47">
        <v>13</v>
      </c>
      <c r="M19" s="47">
        <v>17</v>
      </c>
      <c r="N19" s="62">
        <v>29</v>
      </c>
      <c r="O19" s="47">
        <v>35</v>
      </c>
      <c r="P19" s="47">
        <v>0</v>
      </c>
      <c r="Q19" s="47">
        <v>0</v>
      </c>
      <c r="R19" s="47">
        <v>4</v>
      </c>
      <c r="S19" s="47">
        <v>1</v>
      </c>
      <c r="T19" s="47">
        <v>45</v>
      </c>
      <c r="U19" s="47">
        <v>10</v>
      </c>
      <c r="V19" s="47">
        <v>8</v>
      </c>
      <c r="W19" s="47">
        <v>7</v>
      </c>
      <c r="X19" s="47">
        <v>0</v>
      </c>
      <c r="Y19" s="47">
        <v>34</v>
      </c>
      <c r="Z19" s="47">
        <v>19</v>
      </c>
      <c r="AA19" s="47">
        <v>63</v>
      </c>
      <c r="AB19" s="47">
        <v>1</v>
      </c>
      <c r="AC19" s="47">
        <v>0</v>
      </c>
      <c r="AD19" s="47">
        <v>18</v>
      </c>
      <c r="AE19" s="47">
        <v>0</v>
      </c>
      <c r="AF19" s="47">
        <v>0</v>
      </c>
      <c r="AG19" s="62">
        <v>0</v>
      </c>
      <c r="AH19" s="63">
        <v>1</v>
      </c>
      <c r="AI19" s="63">
        <v>0</v>
      </c>
      <c r="AJ19" s="63">
        <v>0</v>
      </c>
      <c r="AK19" s="63">
        <v>1</v>
      </c>
      <c r="AL19" s="63">
        <v>0</v>
      </c>
      <c r="AM19" s="47"/>
    </row>
    <row r="20" spans="1:39" ht="18" customHeight="1">
      <c r="A20" s="45" t="s">
        <v>65</v>
      </c>
      <c r="B20" s="61">
        <f t="shared" si="1"/>
        <v>2</v>
      </c>
      <c r="C20" s="47">
        <v>0</v>
      </c>
      <c r="D20" s="47">
        <v>0</v>
      </c>
      <c r="E20" s="47">
        <v>0</v>
      </c>
      <c r="F20" s="47">
        <v>2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62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62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47"/>
    </row>
    <row r="21" spans="1:39" ht="18" customHeight="1">
      <c r="A21" s="45" t="s">
        <v>66</v>
      </c>
      <c r="B21" s="61">
        <f t="shared" si="1"/>
        <v>3</v>
      </c>
      <c r="C21" s="47">
        <v>0</v>
      </c>
      <c r="D21" s="47">
        <v>0</v>
      </c>
      <c r="E21" s="47">
        <v>0</v>
      </c>
      <c r="F21" s="47">
        <v>2</v>
      </c>
      <c r="G21" s="47">
        <v>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62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62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/>
    </row>
    <row r="22" spans="1:39" ht="18" customHeight="1">
      <c r="A22" s="45" t="s">
        <v>67</v>
      </c>
      <c r="B22" s="61">
        <f t="shared" si="1"/>
        <v>77</v>
      </c>
      <c r="C22" s="47">
        <v>0</v>
      </c>
      <c r="D22" s="47">
        <v>1</v>
      </c>
      <c r="E22" s="47">
        <v>3</v>
      </c>
      <c r="F22" s="47">
        <v>25</v>
      </c>
      <c r="G22" s="47">
        <v>1</v>
      </c>
      <c r="H22" s="47">
        <v>0</v>
      </c>
      <c r="I22" s="47">
        <v>3</v>
      </c>
      <c r="J22" s="47">
        <v>2</v>
      </c>
      <c r="K22" s="47">
        <v>3</v>
      </c>
      <c r="L22" s="47">
        <v>1</v>
      </c>
      <c r="M22" s="47">
        <v>2</v>
      </c>
      <c r="N22" s="62">
        <v>3</v>
      </c>
      <c r="O22" s="47">
        <v>8</v>
      </c>
      <c r="P22" s="47">
        <v>0</v>
      </c>
      <c r="Q22" s="47">
        <v>0</v>
      </c>
      <c r="R22" s="47">
        <v>2</v>
      </c>
      <c r="S22" s="47">
        <v>0</v>
      </c>
      <c r="T22" s="47">
        <v>2</v>
      </c>
      <c r="U22" s="47">
        <v>1</v>
      </c>
      <c r="V22" s="47">
        <v>2</v>
      </c>
      <c r="W22" s="47">
        <v>3</v>
      </c>
      <c r="X22" s="47">
        <v>0</v>
      </c>
      <c r="Y22" s="47">
        <v>2</v>
      </c>
      <c r="Z22" s="47">
        <v>3</v>
      </c>
      <c r="AA22" s="47">
        <v>6</v>
      </c>
      <c r="AB22" s="47">
        <v>0</v>
      </c>
      <c r="AC22" s="47">
        <v>0</v>
      </c>
      <c r="AD22" s="47">
        <v>4</v>
      </c>
      <c r="AE22" s="47">
        <v>0</v>
      </c>
      <c r="AF22" s="47">
        <v>0</v>
      </c>
      <c r="AG22" s="62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/>
    </row>
    <row r="23" spans="1:39" ht="18" customHeight="1">
      <c r="A23" s="45" t="s">
        <v>68</v>
      </c>
      <c r="B23" s="61">
        <f t="shared" si="1"/>
        <v>70</v>
      </c>
      <c r="C23" s="47">
        <v>7</v>
      </c>
      <c r="D23" s="47">
        <v>1</v>
      </c>
      <c r="E23" s="47">
        <v>1</v>
      </c>
      <c r="F23" s="47">
        <v>48</v>
      </c>
      <c r="G23" s="47">
        <v>5</v>
      </c>
      <c r="H23" s="47">
        <v>0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62">
        <v>0</v>
      </c>
      <c r="O23" s="47">
        <v>3</v>
      </c>
      <c r="P23" s="47">
        <v>0</v>
      </c>
      <c r="Q23" s="47">
        <v>0</v>
      </c>
      <c r="R23" s="47">
        <v>0</v>
      </c>
      <c r="S23" s="47">
        <v>0</v>
      </c>
      <c r="T23" s="47">
        <v>1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1</v>
      </c>
      <c r="AA23" s="47">
        <v>2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62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47"/>
    </row>
    <row r="24" spans="1:39" ht="18" customHeight="1">
      <c r="A24" s="45" t="s">
        <v>69</v>
      </c>
      <c r="B24" s="61">
        <f t="shared" si="1"/>
        <v>109</v>
      </c>
      <c r="C24" s="47">
        <v>2</v>
      </c>
      <c r="D24" s="47">
        <v>1</v>
      </c>
      <c r="E24" s="47">
        <v>2</v>
      </c>
      <c r="F24" s="47">
        <v>72</v>
      </c>
      <c r="G24" s="47">
        <v>6</v>
      </c>
      <c r="H24" s="47">
        <v>1</v>
      </c>
      <c r="I24" s="47">
        <v>2</v>
      </c>
      <c r="J24" s="47">
        <v>0</v>
      </c>
      <c r="K24" s="47">
        <v>2</v>
      </c>
      <c r="L24" s="47">
        <v>0</v>
      </c>
      <c r="M24" s="47">
        <v>1</v>
      </c>
      <c r="N24" s="62">
        <v>2</v>
      </c>
      <c r="O24" s="47">
        <v>1</v>
      </c>
      <c r="P24" s="47">
        <v>0</v>
      </c>
      <c r="Q24" s="47">
        <v>0</v>
      </c>
      <c r="R24" s="47">
        <v>0</v>
      </c>
      <c r="S24" s="47">
        <v>0</v>
      </c>
      <c r="T24" s="47">
        <v>3</v>
      </c>
      <c r="U24" s="47">
        <v>0</v>
      </c>
      <c r="V24" s="47">
        <v>8</v>
      </c>
      <c r="W24" s="47">
        <v>0</v>
      </c>
      <c r="X24" s="47">
        <v>0</v>
      </c>
      <c r="Y24" s="47">
        <v>2</v>
      </c>
      <c r="Z24" s="47">
        <v>0</v>
      </c>
      <c r="AA24" s="47">
        <v>3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62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1</v>
      </c>
      <c r="AM24" s="47"/>
    </row>
    <row r="25" spans="1:39" ht="18" customHeight="1">
      <c r="A25" s="45" t="s">
        <v>70</v>
      </c>
      <c r="B25" s="61">
        <f t="shared" si="1"/>
        <v>4</v>
      </c>
      <c r="C25" s="47">
        <v>0</v>
      </c>
      <c r="D25" s="47">
        <v>0</v>
      </c>
      <c r="E25" s="47">
        <v>0</v>
      </c>
      <c r="F25" s="47">
        <v>2</v>
      </c>
      <c r="G25" s="47">
        <v>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62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62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/>
    </row>
    <row r="26" spans="1:39" ht="18" customHeight="1">
      <c r="A26" s="45" t="s">
        <v>79</v>
      </c>
      <c r="B26" s="61">
        <f t="shared" si="1"/>
        <v>2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2</v>
      </c>
      <c r="M26" s="47">
        <v>0</v>
      </c>
      <c r="N26" s="62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62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/>
    </row>
    <row r="27" spans="1:39" ht="18" customHeight="1">
      <c r="A27" s="45" t="s">
        <v>72</v>
      </c>
      <c r="B27" s="61">
        <f t="shared" si="1"/>
        <v>1</v>
      </c>
      <c r="C27" s="47">
        <v>0</v>
      </c>
      <c r="D27" s="47">
        <v>0</v>
      </c>
      <c r="E27" s="47">
        <v>0</v>
      </c>
      <c r="F27" s="47">
        <v>1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62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62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/>
    </row>
    <row r="28" spans="1:39" ht="18" customHeight="1">
      <c r="A28" s="45" t="s">
        <v>84</v>
      </c>
      <c r="B28" s="61">
        <f t="shared" si="1"/>
        <v>18</v>
      </c>
      <c r="C28" s="47">
        <v>0</v>
      </c>
      <c r="D28" s="47">
        <v>0</v>
      </c>
      <c r="E28" s="47">
        <v>2</v>
      </c>
      <c r="F28" s="47">
        <v>13</v>
      </c>
      <c r="G28" s="47">
        <v>0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0</v>
      </c>
      <c r="N28" s="62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2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62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47"/>
    </row>
    <row r="29" spans="1:39" ht="18" customHeight="1">
      <c r="A29" s="45" t="s">
        <v>168</v>
      </c>
      <c r="B29" s="61">
        <f t="shared" si="1"/>
        <v>23</v>
      </c>
      <c r="C29" s="47">
        <v>0</v>
      </c>
      <c r="D29" s="47">
        <v>0</v>
      </c>
      <c r="E29" s="47">
        <v>0</v>
      </c>
      <c r="F29" s="47">
        <v>20</v>
      </c>
      <c r="G29" s="47">
        <v>1</v>
      </c>
      <c r="H29" s="47">
        <v>0</v>
      </c>
      <c r="I29" s="47">
        <v>0</v>
      </c>
      <c r="J29" s="47">
        <v>1</v>
      </c>
      <c r="K29" s="47">
        <v>0</v>
      </c>
      <c r="L29" s="47">
        <v>1</v>
      </c>
      <c r="M29" s="47">
        <v>0</v>
      </c>
      <c r="N29" s="62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62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/>
    </row>
    <row r="30" spans="1:39" ht="18" customHeight="1">
      <c r="A30" s="45" t="s">
        <v>161</v>
      </c>
      <c r="B30" s="61">
        <f t="shared" si="1"/>
        <v>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62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1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62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/>
    </row>
    <row r="31" spans="1:39" ht="18" customHeight="1">
      <c r="A31" s="45" t="s">
        <v>73</v>
      </c>
      <c r="B31" s="61">
        <f t="shared" si="1"/>
        <v>6</v>
      </c>
      <c r="C31" s="47">
        <v>0</v>
      </c>
      <c r="D31" s="47">
        <v>0</v>
      </c>
      <c r="E31" s="47">
        <v>0</v>
      </c>
      <c r="F31" s="47">
        <v>4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62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1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62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47"/>
    </row>
    <row r="32" spans="1:39" ht="18" customHeight="1">
      <c r="A32" s="45" t="s">
        <v>162</v>
      </c>
      <c r="B32" s="61">
        <f t="shared" si="1"/>
        <v>1</v>
      </c>
      <c r="C32" s="47">
        <v>0</v>
      </c>
      <c r="D32" s="47">
        <v>0</v>
      </c>
      <c r="E32" s="47">
        <v>0</v>
      </c>
      <c r="F32" s="47">
        <v>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62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62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/>
    </row>
    <row r="33" spans="1:39" ht="18" customHeight="1">
      <c r="A33" s="45" t="s">
        <v>164</v>
      </c>
      <c r="B33" s="61">
        <f t="shared" si="1"/>
        <v>2</v>
      </c>
      <c r="C33" s="47">
        <v>0</v>
      </c>
      <c r="D33" s="47">
        <v>0</v>
      </c>
      <c r="E33" s="47">
        <v>0</v>
      </c>
      <c r="F33" s="47">
        <v>1</v>
      </c>
      <c r="G33" s="47">
        <v>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62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62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/>
    </row>
    <row r="34" spans="1:39" ht="18" customHeight="1">
      <c r="A34" s="45" t="s">
        <v>165</v>
      </c>
      <c r="B34" s="61">
        <f t="shared" si="1"/>
        <v>2</v>
      </c>
      <c r="C34" s="47">
        <v>0</v>
      </c>
      <c r="D34" s="47">
        <v>0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62">
        <v>0</v>
      </c>
      <c r="O34" s="47">
        <v>1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62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/>
    </row>
    <row r="35" spans="1:39" ht="18" customHeight="1">
      <c r="A35" s="45" t="s">
        <v>160</v>
      </c>
      <c r="B35" s="61">
        <f t="shared" si="1"/>
        <v>3</v>
      </c>
      <c r="C35" s="47">
        <v>1</v>
      </c>
      <c r="D35" s="47">
        <v>0</v>
      </c>
      <c r="E35" s="47">
        <v>0</v>
      </c>
      <c r="F35" s="47">
        <v>2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62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62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/>
    </row>
    <row r="36" spans="1:39" ht="18" customHeight="1">
      <c r="A36" s="45" t="s">
        <v>74</v>
      </c>
      <c r="B36" s="61">
        <f t="shared" si="1"/>
        <v>35</v>
      </c>
      <c r="C36" s="47">
        <v>0</v>
      </c>
      <c r="D36" s="47">
        <v>1</v>
      </c>
      <c r="E36" s="47">
        <v>1</v>
      </c>
      <c r="F36" s="47">
        <v>30</v>
      </c>
      <c r="G36" s="47">
        <v>0</v>
      </c>
      <c r="H36" s="47">
        <v>0</v>
      </c>
      <c r="I36" s="47">
        <v>0</v>
      </c>
      <c r="J36" s="47">
        <v>0</v>
      </c>
      <c r="K36" s="47">
        <v>1</v>
      </c>
      <c r="L36" s="47">
        <v>0</v>
      </c>
      <c r="M36" s="47">
        <v>0</v>
      </c>
      <c r="N36" s="62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1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62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/>
    </row>
    <row r="37" spans="1:39" ht="18" customHeight="1">
      <c r="A37" s="45" t="s">
        <v>75</v>
      </c>
      <c r="B37" s="61">
        <f t="shared" si="1"/>
        <v>2</v>
      </c>
      <c r="C37" s="47">
        <v>0</v>
      </c>
      <c r="D37" s="47">
        <v>0</v>
      </c>
      <c r="E37" s="47">
        <v>0</v>
      </c>
      <c r="F37" s="47">
        <v>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62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62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47"/>
    </row>
    <row r="38" spans="1:39" ht="18" customHeight="1">
      <c r="A38" s="45" t="s">
        <v>80</v>
      </c>
      <c r="B38" s="61">
        <f t="shared" si="1"/>
        <v>3</v>
      </c>
      <c r="C38" s="47">
        <v>0</v>
      </c>
      <c r="D38" s="47">
        <v>0</v>
      </c>
      <c r="E38" s="47">
        <v>0</v>
      </c>
      <c r="F38" s="47">
        <v>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62">
        <v>0</v>
      </c>
      <c r="O38" s="47">
        <v>1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62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/>
    </row>
    <row r="39" spans="1:39" ht="18" customHeight="1">
      <c r="A39" s="45" t="s">
        <v>76</v>
      </c>
      <c r="B39" s="61">
        <f t="shared" si="1"/>
        <v>2</v>
      </c>
      <c r="C39" s="47">
        <v>0</v>
      </c>
      <c r="D39" s="47">
        <v>0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62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62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47"/>
    </row>
    <row r="40" spans="1:39" ht="18" customHeight="1">
      <c r="A40" s="45" t="s">
        <v>77</v>
      </c>
      <c r="B40" s="61">
        <f t="shared" si="1"/>
        <v>197</v>
      </c>
      <c r="C40" s="47">
        <v>2</v>
      </c>
      <c r="D40" s="47">
        <v>3</v>
      </c>
      <c r="E40" s="47">
        <v>5</v>
      </c>
      <c r="F40" s="47">
        <v>92</v>
      </c>
      <c r="G40" s="47">
        <v>11</v>
      </c>
      <c r="H40" s="47">
        <v>1</v>
      </c>
      <c r="I40" s="47">
        <v>8</v>
      </c>
      <c r="J40" s="47">
        <v>2</v>
      </c>
      <c r="K40" s="47">
        <v>2</v>
      </c>
      <c r="L40" s="47">
        <v>1</v>
      </c>
      <c r="M40" s="47">
        <v>0</v>
      </c>
      <c r="N40" s="62">
        <v>4</v>
      </c>
      <c r="O40" s="47">
        <v>4</v>
      </c>
      <c r="P40" s="47">
        <v>0</v>
      </c>
      <c r="Q40" s="47">
        <v>0</v>
      </c>
      <c r="R40" s="47">
        <v>0</v>
      </c>
      <c r="S40" s="47">
        <v>0</v>
      </c>
      <c r="T40" s="47">
        <v>3</v>
      </c>
      <c r="U40" s="47">
        <v>1</v>
      </c>
      <c r="V40" s="47">
        <v>54</v>
      </c>
      <c r="W40" s="47">
        <v>0</v>
      </c>
      <c r="X40" s="47">
        <v>0</v>
      </c>
      <c r="Y40" s="47">
        <v>1</v>
      </c>
      <c r="Z40" s="47">
        <v>0</v>
      </c>
      <c r="AA40" s="47">
        <v>3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62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/>
    </row>
    <row r="41" spans="1:39" ht="18" customHeight="1">
      <c r="A41" s="45" t="s">
        <v>105</v>
      </c>
      <c r="B41" s="61">
        <f t="shared" si="1"/>
        <v>7</v>
      </c>
      <c r="C41" s="47">
        <v>0</v>
      </c>
      <c r="D41" s="47">
        <v>0</v>
      </c>
      <c r="E41" s="47">
        <v>0</v>
      </c>
      <c r="F41" s="47">
        <v>7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62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62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/>
    </row>
    <row r="42" spans="1:38" ht="18" customHeight="1" thickBot="1">
      <c r="A42" s="64"/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6"/>
      <c r="AH42" s="64"/>
      <c r="AI42" s="64"/>
      <c r="AJ42" s="64"/>
      <c r="AK42" s="64"/>
      <c r="AL42" s="64"/>
    </row>
    <row r="43" spans="1:14" ht="18" customHeight="1">
      <c r="A43" s="72" t="s">
        <v>187</v>
      </c>
      <c r="B43" s="67"/>
      <c r="N43" s="67"/>
    </row>
  </sheetData>
  <mergeCells count="7">
    <mergeCell ref="AG5:AL7"/>
    <mergeCell ref="A3:AL3"/>
    <mergeCell ref="A5:A9"/>
    <mergeCell ref="B5:B9"/>
    <mergeCell ref="N6:AF7"/>
    <mergeCell ref="C6:M7"/>
    <mergeCell ref="C5:AF5"/>
  </mergeCells>
  <printOptions horizontalCentered="1" verticalCentered="1"/>
  <pageMargins left="0.44" right="0.45" top="1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xbarrientos</cp:lastModifiedBy>
  <cp:lastPrinted>2004-08-19T20:37:10Z</cp:lastPrinted>
  <dcterms:created xsi:type="dcterms:W3CDTF">2002-11-08T06:33:00Z</dcterms:created>
  <dcterms:modified xsi:type="dcterms:W3CDTF">2004-08-19T20:41:42Z</dcterms:modified>
  <cp:category/>
  <cp:version/>
  <cp:contentType/>
  <cp:contentStatus/>
</cp:coreProperties>
</file>