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4875" windowHeight="6540" activeTab="0"/>
  </bookViews>
  <sheets>
    <sheet name="11" sheetId="1" r:id="rId1"/>
    <sheet name="12" sheetId="2" r:id="rId2"/>
    <sheet name="13" sheetId="3" r:id="rId3"/>
    <sheet name="14" sheetId="4" r:id="rId4"/>
  </sheets>
  <definedNames/>
  <calcPr fullCalcOnLoad="1"/>
</workbook>
</file>

<file path=xl/sharedStrings.xml><?xml version="1.0" encoding="utf-8"?>
<sst xmlns="http://schemas.openxmlformats.org/spreadsheetml/2006/main" count="249" uniqueCount="163">
  <si>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</si>
  <si>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</si>
  <si>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</si>
  <si>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</si>
  <si>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</si>
  <si>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</si>
  <si>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</si>
  <si>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</si>
  <si>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</si>
  <si>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</si>
  <si>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</si>
  <si>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Set</t>
  </si>
  <si>
    <t>Acosta</t>
  </si>
  <si>
    <t>Alajuelita</t>
  </si>
  <si>
    <t>Aserrí</t>
  </si>
  <si>
    <t>Coronado</t>
  </si>
  <si>
    <t>Curridabat</t>
  </si>
  <si>
    <t>Desamparados</t>
  </si>
  <si>
    <t>Escazú</t>
  </si>
  <si>
    <t>Goicoechea</t>
  </si>
  <si>
    <t>León Cortés</t>
  </si>
  <si>
    <t>Montes de Oca</t>
  </si>
  <si>
    <t>Mora</t>
  </si>
  <si>
    <t>Moravia</t>
  </si>
  <si>
    <t>Santa Ana</t>
  </si>
  <si>
    <t>Tibás</t>
  </si>
  <si>
    <t>CODIGO</t>
  </si>
  <si>
    <t>Total</t>
  </si>
  <si>
    <t>Cantón Central de San José</t>
  </si>
  <si>
    <t>Cantón y Distrito</t>
  </si>
  <si>
    <t>Abandono de animal</t>
  </si>
  <si>
    <t>Abandono de incapaz</t>
  </si>
  <si>
    <t>Aborto</t>
  </si>
  <si>
    <t>Aborto culposo</t>
  </si>
  <si>
    <t>Abuso de patria potestad</t>
  </si>
  <si>
    <t>Abuso sexual a mayor</t>
  </si>
  <si>
    <t>Abuso sexual a menor</t>
  </si>
  <si>
    <t>Agresión</t>
  </si>
  <si>
    <t>Atípico</t>
  </si>
  <si>
    <t>Descuido de animal</t>
  </si>
  <si>
    <t>Desobediencia a la autoridad</t>
  </si>
  <si>
    <t>Difusión de pornografía</t>
  </si>
  <si>
    <t>Fabricación o producción de pornografía</t>
  </si>
  <si>
    <t>Homicidio culposo</t>
  </si>
  <si>
    <t>Infracción Ley de Armas</t>
  </si>
  <si>
    <t>Lesiones</t>
  </si>
  <si>
    <t>Lesiones accidentales</t>
  </si>
  <si>
    <t>Lesiones con arma blanca</t>
  </si>
  <si>
    <t>Lesiones con arma de fuego</t>
  </si>
  <si>
    <t>Lesiones culposas</t>
  </si>
  <si>
    <t>Otro</t>
  </si>
  <si>
    <t>Privación de libertad</t>
  </si>
  <si>
    <t>Proxenetismo</t>
  </si>
  <si>
    <t>Relaciones sexuales con menor</t>
  </si>
  <si>
    <t>Relaciones sexuales remuneradas con menor</t>
  </si>
  <si>
    <t>Suicidio</t>
  </si>
  <si>
    <t>Sustracción de menor</t>
  </si>
  <si>
    <t>Tentativa de aborto</t>
  </si>
  <si>
    <t>Tentativa de suicidio</t>
  </si>
  <si>
    <t>Tentativa de violación</t>
  </si>
  <si>
    <t>Violación a mayor</t>
  </si>
  <si>
    <t>Violación a menor</t>
  </si>
  <si>
    <t>Entrados</t>
  </si>
  <si>
    <t>Terminados</t>
  </si>
  <si>
    <t>Muerte accidental</t>
  </si>
  <si>
    <t>Car</t>
  </si>
  <si>
    <t>men</t>
  </si>
  <si>
    <t>Mer</t>
  </si>
  <si>
    <t>ced</t>
  </si>
  <si>
    <t>Hospi</t>
  </si>
  <si>
    <t>tal</t>
  </si>
  <si>
    <t>Cate</t>
  </si>
  <si>
    <t>dral</t>
  </si>
  <si>
    <t>Zapo</t>
  </si>
  <si>
    <t>te</t>
  </si>
  <si>
    <t>Sn Fco.</t>
  </si>
  <si>
    <t>2 Rios</t>
  </si>
  <si>
    <t>Uru</t>
  </si>
  <si>
    <t>ca</t>
  </si>
  <si>
    <t>Mata</t>
  </si>
  <si>
    <t>Rda.</t>
  </si>
  <si>
    <t>Pa</t>
  </si>
  <si>
    <t>vas</t>
  </si>
  <si>
    <t>Hati</t>
  </si>
  <si>
    <t>llo</t>
  </si>
  <si>
    <t>Sn</t>
  </si>
  <si>
    <t>Seb.</t>
  </si>
  <si>
    <t>Esca</t>
  </si>
  <si>
    <t>zú</t>
  </si>
  <si>
    <t>Desam</t>
  </si>
  <si>
    <t>parados</t>
  </si>
  <si>
    <t>Ase</t>
  </si>
  <si>
    <t>rrí</t>
  </si>
  <si>
    <t>Goico</t>
  </si>
  <si>
    <t>echea</t>
  </si>
  <si>
    <t>Santa</t>
  </si>
  <si>
    <t>Ana</t>
  </si>
  <si>
    <t>Alajue</t>
  </si>
  <si>
    <t>lita</t>
  </si>
  <si>
    <t>Coro</t>
  </si>
  <si>
    <t>nado</t>
  </si>
  <si>
    <t>ta</t>
  </si>
  <si>
    <t>Acos</t>
  </si>
  <si>
    <t>Ti</t>
  </si>
  <si>
    <t>bás</t>
  </si>
  <si>
    <t>via</t>
  </si>
  <si>
    <t>Montes</t>
  </si>
  <si>
    <t>de Oca</t>
  </si>
  <si>
    <t>Curri</t>
  </si>
  <si>
    <t>dabat</t>
  </si>
  <si>
    <t>León</t>
  </si>
  <si>
    <t>Cortés</t>
  </si>
  <si>
    <t>Otros Cantones de San José</t>
  </si>
  <si>
    <t>La</t>
  </si>
  <si>
    <t>Unión</t>
  </si>
  <si>
    <t>Here</t>
  </si>
  <si>
    <t>dia</t>
  </si>
  <si>
    <t>Carri</t>
  </si>
  <si>
    <t>Li</t>
  </si>
  <si>
    <t>món</t>
  </si>
  <si>
    <t>Otros Cantones</t>
  </si>
  <si>
    <t>del País</t>
  </si>
  <si>
    <t>Tipo de Caso</t>
  </si>
  <si>
    <t>Familia</t>
  </si>
  <si>
    <t>No delito</t>
  </si>
  <si>
    <t>Sexual</t>
  </si>
  <si>
    <t>Vida</t>
  </si>
  <si>
    <t>Titulo Penal</t>
  </si>
  <si>
    <t>Casos</t>
  </si>
  <si>
    <t>M  e   s</t>
  </si>
  <si>
    <t>según cantón y mes de atención, durante el 2004</t>
  </si>
  <si>
    <t>Otros Cantones del País</t>
  </si>
  <si>
    <t>La Unión</t>
  </si>
  <si>
    <t>Heredia Central</t>
  </si>
  <si>
    <t>Carrillo</t>
  </si>
  <si>
    <t>Limón Central</t>
  </si>
  <si>
    <t>Corrupción de menores</t>
  </si>
  <si>
    <t>Muerte natural</t>
  </si>
  <si>
    <t>Tentativa de homicidio doloso</t>
  </si>
  <si>
    <t>Otros</t>
  </si>
  <si>
    <t>Casos entrados en la Sección de Delitos Sexuales, Familia y Contra la Vida, según tipo de caso y cantón de ocurrencia, durante el 2004</t>
  </si>
  <si>
    <t>Casos entrados en la Sección de Delitos Sexuales, Familia y Contra la Vida, según</t>
  </si>
  <si>
    <t>Casos entrados en la Sección de Delitos Sexuales, Familia y Contra la Vida,</t>
  </si>
  <si>
    <t>Distrito Carmen</t>
  </si>
  <si>
    <t>Distrito Hospital</t>
  </si>
  <si>
    <t>Distrito Catedral</t>
  </si>
  <si>
    <t>Distrito Zapote</t>
  </si>
  <si>
    <t>Distrito Uruca</t>
  </si>
  <si>
    <t>Distrito Mata Redonda</t>
  </si>
  <si>
    <t>Distrito Pavas</t>
  </si>
  <si>
    <t>Distrito Hatillo</t>
  </si>
  <si>
    <t>Distrito San Sebastián</t>
  </si>
  <si>
    <t>Distrito Merced</t>
  </si>
  <si>
    <t>Distrito San Francisco de Dos Ríos</t>
  </si>
  <si>
    <t>Casos entrados y terminados en la Sección de Delitos Sexuales, Familia y</t>
  </si>
  <si>
    <t>Contra la Vida, según tipo de caso, durante el 2004</t>
  </si>
  <si>
    <t>cantón, distrito y título penal, durante el 2004</t>
  </si>
  <si>
    <t>Homicidio doloso</t>
  </si>
  <si>
    <t>Cuadro N°11</t>
  </si>
  <si>
    <t>Cuadro N°12</t>
  </si>
  <si>
    <t>Cuadro N°13</t>
  </si>
  <si>
    <t>Cuadro N°14</t>
  </si>
  <si>
    <t>Fuente: Sección de Estadística, Departamente de Planificación.</t>
  </si>
</sst>
</file>

<file path=xl/styles.xml><?xml version="1.0" encoding="utf-8"?>
<styleSheet xmlns="http://schemas.openxmlformats.org/spreadsheetml/2006/main">
  <numFmts count="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double"/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7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B1">
      <selection activeCell="B10" sqref="B10"/>
    </sheetView>
  </sheetViews>
  <sheetFormatPr defaultColWidth="11.421875" defaultRowHeight="12.75"/>
  <cols>
    <col min="1" max="1" width="0" style="3" hidden="1" customWidth="1"/>
    <col min="2" max="2" width="30.421875" style="34" customWidth="1"/>
    <col min="3" max="3" width="8.421875" style="3" customWidth="1"/>
    <col min="4" max="15" width="5.7109375" style="3" customWidth="1"/>
    <col min="16" max="16384" width="11.421875" style="3" customWidth="1"/>
  </cols>
  <sheetData>
    <row r="1" ht="15">
      <c r="B1" s="33" t="s">
        <v>158</v>
      </c>
    </row>
    <row r="3" spans="2:15" ht="15.75">
      <c r="B3" s="69" t="s">
        <v>142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2:15" ht="15.75">
      <c r="B4" s="69" t="s">
        <v>130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ht="15.75" thickBot="1"/>
    <row r="6" spans="2:15" ht="17.25" customHeight="1" thickBot="1">
      <c r="B6" s="65" t="s">
        <v>29</v>
      </c>
      <c r="C6" s="67" t="s">
        <v>27</v>
      </c>
      <c r="D6" s="64" t="s">
        <v>129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1:15" ht="17.25" customHeight="1" thickBot="1">
      <c r="A7" s="3" t="s">
        <v>26</v>
      </c>
      <c r="B7" s="66"/>
      <c r="C7" s="68"/>
      <c r="D7" s="9" t="s">
        <v>0</v>
      </c>
      <c r="E7" s="9" t="s">
        <v>1</v>
      </c>
      <c r="F7" s="9" t="s">
        <v>2</v>
      </c>
      <c r="G7" s="9" t="s">
        <v>3</v>
      </c>
      <c r="H7" s="9" t="s">
        <v>4</v>
      </c>
      <c r="I7" s="9" t="s">
        <v>5</v>
      </c>
      <c r="J7" s="9" t="s">
        <v>6</v>
      </c>
      <c r="K7" s="9" t="s">
        <v>7</v>
      </c>
      <c r="L7" s="9" t="s">
        <v>11</v>
      </c>
      <c r="M7" s="9" t="s">
        <v>8</v>
      </c>
      <c r="N7" s="9" t="s">
        <v>9</v>
      </c>
      <c r="O7" s="9" t="s">
        <v>10</v>
      </c>
    </row>
    <row r="8" spans="2:15" ht="15">
      <c r="B8" s="35"/>
      <c r="C8" s="54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2:15" ht="15">
      <c r="B9" s="12" t="s">
        <v>27</v>
      </c>
      <c r="C9" s="55">
        <f>+SUM(D9:O9)</f>
        <v>1572</v>
      </c>
      <c r="D9" s="36">
        <f>+D11+D25+D42</f>
        <v>113</v>
      </c>
      <c r="E9" s="36">
        <f>+E11+E25+E42</f>
        <v>110</v>
      </c>
      <c r="F9" s="36">
        <f aca="true" t="shared" si="0" ref="F9:O9">+F11+F25+F42</f>
        <v>99</v>
      </c>
      <c r="G9" s="36">
        <f t="shared" si="0"/>
        <v>113</v>
      </c>
      <c r="H9" s="36">
        <f t="shared" si="0"/>
        <v>125</v>
      </c>
      <c r="I9" s="36">
        <f t="shared" si="0"/>
        <v>123</v>
      </c>
      <c r="J9" s="36">
        <f t="shared" si="0"/>
        <v>114</v>
      </c>
      <c r="K9" s="36">
        <f t="shared" si="0"/>
        <v>114</v>
      </c>
      <c r="L9" s="36">
        <f t="shared" si="0"/>
        <v>187</v>
      </c>
      <c r="M9" s="36">
        <f t="shared" si="0"/>
        <v>150</v>
      </c>
      <c r="N9" s="36">
        <f t="shared" si="0"/>
        <v>168</v>
      </c>
      <c r="O9" s="36">
        <f t="shared" si="0"/>
        <v>156</v>
      </c>
    </row>
    <row r="10" spans="2:15" ht="15">
      <c r="B10" s="35"/>
      <c r="C10" s="54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2:15" ht="15">
      <c r="B11" s="14" t="s">
        <v>28</v>
      </c>
      <c r="C11" s="56">
        <f>+SUM(C13:C23)</f>
        <v>715</v>
      </c>
      <c r="D11" s="14">
        <f>+SUM(D13:D23)</f>
        <v>55</v>
      </c>
      <c r="E11" s="14">
        <f aca="true" t="shared" si="1" ref="E11:O11">+SUM(E13:E23)</f>
        <v>45</v>
      </c>
      <c r="F11" s="14">
        <f t="shared" si="1"/>
        <v>52</v>
      </c>
      <c r="G11" s="14">
        <f t="shared" si="1"/>
        <v>53</v>
      </c>
      <c r="H11" s="14">
        <f t="shared" si="1"/>
        <v>52</v>
      </c>
      <c r="I11" s="14">
        <f t="shared" si="1"/>
        <v>56</v>
      </c>
      <c r="J11" s="14">
        <f t="shared" si="1"/>
        <v>46</v>
      </c>
      <c r="K11" s="14">
        <f t="shared" si="1"/>
        <v>44</v>
      </c>
      <c r="L11" s="14">
        <f t="shared" si="1"/>
        <v>84</v>
      </c>
      <c r="M11" s="14">
        <f t="shared" si="1"/>
        <v>77</v>
      </c>
      <c r="N11" s="14">
        <f t="shared" si="1"/>
        <v>72</v>
      </c>
      <c r="O11" s="14">
        <f t="shared" si="1"/>
        <v>79</v>
      </c>
    </row>
    <row r="12" spans="2:15" ht="15">
      <c r="B12" s="35"/>
      <c r="C12" s="54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5">
      <c r="A13" s="3">
        <v>1</v>
      </c>
      <c r="B13" s="35" t="s">
        <v>143</v>
      </c>
      <c r="C13" s="54">
        <f>+SUM(D13:O13)</f>
        <v>32</v>
      </c>
      <c r="D13" s="16">
        <v>2</v>
      </c>
      <c r="E13" s="16">
        <v>2</v>
      </c>
      <c r="F13" s="16">
        <v>3</v>
      </c>
      <c r="G13" s="16">
        <v>1</v>
      </c>
      <c r="H13" s="16">
        <v>3</v>
      </c>
      <c r="I13" s="16">
        <v>2</v>
      </c>
      <c r="J13" s="16">
        <v>0</v>
      </c>
      <c r="K13" s="16">
        <v>3</v>
      </c>
      <c r="L13" s="16">
        <v>3</v>
      </c>
      <c r="M13" s="16">
        <v>3</v>
      </c>
      <c r="N13" s="16">
        <v>4</v>
      </c>
      <c r="O13" s="16">
        <v>6</v>
      </c>
    </row>
    <row r="14" spans="1:15" ht="15">
      <c r="A14" s="3">
        <v>2</v>
      </c>
      <c r="B14" s="35" t="s">
        <v>152</v>
      </c>
      <c r="C14" s="54">
        <f aca="true" t="shared" si="2" ref="C14:C23">+SUM(D14:O14)</f>
        <v>44</v>
      </c>
      <c r="D14" s="16">
        <v>3</v>
      </c>
      <c r="E14" s="16">
        <v>3</v>
      </c>
      <c r="F14" s="16">
        <v>0</v>
      </c>
      <c r="G14" s="16">
        <v>5</v>
      </c>
      <c r="H14" s="16">
        <v>5</v>
      </c>
      <c r="I14" s="16">
        <v>3</v>
      </c>
      <c r="J14" s="16">
        <v>4</v>
      </c>
      <c r="K14" s="16">
        <v>4</v>
      </c>
      <c r="L14" s="16">
        <v>9</v>
      </c>
      <c r="M14" s="16">
        <v>3</v>
      </c>
      <c r="N14" s="16">
        <v>3</v>
      </c>
      <c r="O14" s="16">
        <v>2</v>
      </c>
    </row>
    <row r="15" spans="1:15" ht="15">
      <c r="A15" s="3">
        <v>3</v>
      </c>
      <c r="B15" s="35" t="s">
        <v>144</v>
      </c>
      <c r="C15" s="54">
        <f t="shared" si="2"/>
        <v>78</v>
      </c>
      <c r="D15" s="16">
        <v>6</v>
      </c>
      <c r="E15" s="16">
        <v>7</v>
      </c>
      <c r="F15" s="16">
        <v>7</v>
      </c>
      <c r="G15" s="16">
        <v>6</v>
      </c>
      <c r="H15" s="16">
        <v>5</v>
      </c>
      <c r="I15" s="16">
        <v>8</v>
      </c>
      <c r="J15" s="16">
        <v>6</v>
      </c>
      <c r="K15" s="16">
        <v>3</v>
      </c>
      <c r="L15" s="16">
        <v>4</v>
      </c>
      <c r="M15" s="16">
        <v>9</v>
      </c>
      <c r="N15" s="16">
        <v>3</v>
      </c>
      <c r="O15" s="16">
        <v>14</v>
      </c>
    </row>
    <row r="16" spans="1:15" ht="15">
      <c r="A16" s="3">
        <v>4</v>
      </c>
      <c r="B16" s="35" t="s">
        <v>145</v>
      </c>
      <c r="C16" s="54">
        <f t="shared" si="2"/>
        <v>161</v>
      </c>
      <c r="D16" s="16">
        <v>7</v>
      </c>
      <c r="E16" s="16">
        <v>9</v>
      </c>
      <c r="F16" s="16">
        <v>12</v>
      </c>
      <c r="G16" s="16">
        <v>13</v>
      </c>
      <c r="H16" s="16">
        <v>8</v>
      </c>
      <c r="I16" s="16">
        <v>11</v>
      </c>
      <c r="J16" s="16">
        <v>8</v>
      </c>
      <c r="K16" s="16">
        <v>11</v>
      </c>
      <c r="L16" s="16">
        <v>21</v>
      </c>
      <c r="M16" s="16">
        <v>19</v>
      </c>
      <c r="N16" s="16">
        <v>26</v>
      </c>
      <c r="O16" s="16">
        <v>16</v>
      </c>
    </row>
    <row r="17" spans="1:15" ht="15">
      <c r="A17" s="3">
        <v>5</v>
      </c>
      <c r="B17" s="35" t="s">
        <v>146</v>
      </c>
      <c r="C17" s="54">
        <f t="shared" si="2"/>
        <v>34</v>
      </c>
      <c r="D17" s="16">
        <v>5</v>
      </c>
      <c r="E17" s="16">
        <v>1</v>
      </c>
      <c r="F17" s="16">
        <v>3</v>
      </c>
      <c r="G17" s="16">
        <v>3</v>
      </c>
      <c r="H17" s="16">
        <v>2</v>
      </c>
      <c r="I17" s="37">
        <v>1</v>
      </c>
      <c r="J17" s="16">
        <v>1</v>
      </c>
      <c r="K17" s="16">
        <v>2</v>
      </c>
      <c r="L17" s="16">
        <v>3</v>
      </c>
      <c r="M17" s="16">
        <v>3</v>
      </c>
      <c r="N17" s="16">
        <v>4</v>
      </c>
      <c r="O17" s="16">
        <v>6</v>
      </c>
    </row>
    <row r="18" spans="1:15" ht="15">
      <c r="A18" s="3">
        <v>6</v>
      </c>
      <c r="B18" s="35" t="s">
        <v>153</v>
      </c>
      <c r="C18" s="54">
        <f t="shared" si="2"/>
        <v>28</v>
      </c>
      <c r="D18" s="16">
        <v>0</v>
      </c>
      <c r="E18" s="16">
        <v>1</v>
      </c>
      <c r="F18" s="16">
        <v>0</v>
      </c>
      <c r="G18" s="16">
        <v>3</v>
      </c>
      <c r="H18" s="16">
        <v>0</v>
      </c>
      <c r="I18" s="16">
        <v>2</v>
      </c>
      <c r="J18" s="16">
        <v>2</v>
      </c>
      <c r="K18" s="16">
        <v>0</v>
      </c>
      <c r="L18" s="16">
        <v>5</v>
      </c>
      <c r="M18" s="16">
        <v>4</v>
      </c>
      <c r="N18" s="16">
        <v>6</v>
      </c>
      <c r="O18" s="16">
        <v>5</v>
      </c>
    </row>
    <row r="19" spans="1:15" ht="15">
      <c r="A19" s="3">
        <v>7</v>
      </c>
      <c r="B19" s="35" t="s">
        <v>147</v>
      </c>
      <c r="C19" s="54">
        <f t="shared" si="2"/>
        <v>114</v>
      </c>
      <c r="D19" s="16">
        <v>8</v>
      </c>
      <c r="E19" s="16">
        <v>8</v>
      </c>
      <c r="F19" s="16">
        <v>10</v>
      </c>
      <c r="G19" s="16">
        <v>4</v>
      </c>
      <c r="H19" s="16">
        <v>6</v>
      </c>
      <c r="I19" s="16">
        <v>16</v>
      </c>
      <c r="J19" s="16">
        <v>8</v>
      </c>
      <c r="K19" s="16">
        <v>6</v>
      </c>
      <c r="L19" s="16">
        <v>13</v>
      </c>
      <c r="M19" s="16">
        <v>12</v>
      </c>
      <c r="N19" s="16">
        <v>13</v>
      </c>
      <c r="O19" s="16">
        <v>10</v>
      </c>
    </row>
    <row r="20" spans="1:15" ht="15">
      <c r="A20" s="3">
        <v>8</v>
      </c>
      <c r="B20" s="35" t="s">
        <v>148</v>
      </c>
      <c r="C20" s="54">
        <f t="shared" si="2"/>
        <v>22</v>
      </c>
      <c r="D20" s="16">
        <v>1</v>
      </c>
      <c r="E20" s="16">
        <v>0</v>
      </c>
      <c r="F20" s="16">
        <v>6</v>
      </c>
      <c r="G20" s="16">
        <v>2</v>
      </c>
      <c r="H20" s="16">
        <v>2</v>
      </c>
      <c r="I20" s="16">
        <v>1</v>
      </c>
      <c r="J20" s="16">
        <v>2</v>
      </c>
      <c r="K20" s="16">
        <v>2</v>
      </c>
      <c r="L20" s="16">
        <v>0</v>
      </c>
      <c r="M20" s="16">
        <v>3</v>
      </c>
      <c r="N20" s="16">
        <v>0</v>
      </c>
      <c r="O20" s="16">
        <v>3</v>
      </c>
    </row>
    <row r="21" spans="1:15" ht="15">
      <c r="A21" s="3">
        <v>9</v>
      </c>
      <c r="B21" s="35" t="s">
        <v>149</v>
      </c>
      <c r="C21" s="54">
        <f t="shared" si="2"/>
        <v>76</v>
      </c>
      <c r="D21" s="16">
        <v>12</v>
      </c>
      <c r="E21" s="16">
        <v>3</v>
      </c>
      <c r="F21" s="16">
        <v>6</v>
      </c>
      <c r="G21" s="16">
        <v>4</v>
      </c>
      <c r="H21" s="16">
        <v>9</v>
      </c>
      <c r="I21" s="16">
        <v>2</v>
      </c>
      <c r="J21" s="16">
        <v>7</v>
      </c>
      <c r="K21" s="16">
        <v>2</v>
      </c>
      <c r="L21" s="16">
        <v>10</v>
      </c>
      <c r="M21" s="16">
        <v>9</v>
      </c>
      <c r="N21" s="16">
        <v>5</v>
      </c>
      <c r="O21" s="16">
        <v>7</v>
      </c>
    </row>
    <row r="22" spans="1:15" ht="15">
      <c r="A22" s="3">
        <v>10</v>
      </c>
      <c r="B22" s="35" t="s">
        <v>150</v>
      </c>
      <c r="C22" s="54">
        <f t="shared" si="2"/>
        <v>64</v>
      </c>
      <c r="D22" s="16">
        <v>7</v>
      </c>
      <c r="E22" s="16">
        <v>5</v>
      </c>
      <c r="F22" s="16">
        <v>1</v>
      </c>
      <c r="G22" s="16">
        <v>7</v>
      </c>
      <c r="H22" s="16">
        <v>6</v>
      </c>
      <c r="I22" s="16">
        <v>5</v>
      </c>
      <c r="J22" s="16">
        <v>5</v>
      </c>
      <c r="K22" s="16">
        <v>6</v>
      </c>
      <c r="L22" s="16">
        <v>6</v>
      </c>
      <c r="M22" s="16">
        <v>7</v>
      </c>
      <c r="N22" s="16">
        <v>3</v>
      </c>
      <c r="O22" s="16">
        <v>6</v>
      </c>
    </row>
    <row r="23" spans="1:15" ht="15">
      <c r="A23" s="3">
        <v>11</v>
      </c>
      <c r="B23" s="35" t="s">
        <v>151</v>
      </c>
      <c r="C23" s="54">
        <f t="shared" si="2"/>
        <v>62</v>
      </c>
      <c r="D23" s="16">
        <v>4</v>
      </c>
      <c r="E23" s="16">
        <v>6</v>
      </c>
      <c r="F23" s="16">
        <v>4</v>
      </c>
      <c r="G23" s="16">
        <v>5</v>
      </c>
      <c r="H23" s="16">
        <v>6</v>
      </c>
      <c r="I23" s="16">
        <v>5</v>
      </c>
      <c r="J23" s="16">
        <v>3</v>
      </c>
      <c r="K23" s="16">
        <v>5</v>
      </c>
      <c r="L23" s="16">
        <v>10</v>
      </c>
      <c r="M23" s="16">
        <v>5</v>
      </c>
      <c r="N23" s="16">
        <v>5</v>
      </c>
      <c r="O23" s="16">
        <v>4</v>
      </c>
    </row>
    <row r="24" spans="2:15" ht="15">
      <c r="B24" s="35"/>
      <c r="C24" s="54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2:15" ht="15">
      <c r="B25" s="14" t="s">
        <v>112</v>
      </c>
      <c r="C25" s="56">
        <f>+SUM(C27:C40)</f>
        <v>851</v>
      </c>
      <c r="D25" s="38">
        <f>+SUM(D27:D40)</f>
        <v>58</v>
      </c>
      <c r="E25" s="38">
        <f>+SUM(E27:E40)</f>
        <v>64</v>
      </c>
      <c r="F25" s="38">
        <f aca="true" t="shared" si="3" ref="F25:O25">+SUM(F27:F40)</f>
        <v>46</v>
      </c>
      <c r="G25" s="38">
        <f t="shared" si="3"/>
        <v>58</v>
      </c>
      <c r="H25" s="38">
        <f t="shared" si="3"/>
        <v>73</v>
      </c>
      <c r="I25" s="38">
        <f t="shared" si="3"/>
        <v>67</v>
      </c>
      <c r="J25" s="38">
        <f t="shared" si="3"/>
        <v>68</v>
      </c>
      <c r="K25" s="38">
        <f t="shared" si="3"/>
        <v>70</v>
      </c>
      <c r="L25" s="38">
        <f t="shared" si="3"/>
        <v>102</v>
      </c>
      <c r="M25" s="38">
        <f t="shared" si="3"/>
        <v>73</v>
      </c>
      <c r="N25" s="38">
        <f t="shared" si="3"/>
        <v>96</v>
      </c>
      <c r="O25" s="38">
        <f t="shared" si="3"/>
        <v>76</v>
      </c>
    </row>
    <row r="26" spans="2:15" ht="15">
      <c r="B26" s="35"/>
      <c r="C26" s="54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5">
      <c r="A27" s="3">
        <v>102</v>
      </c>
      <c r="B27" s="35" t="s">
        <v>18</v>
      </c>
      <c r="C27" s="54">
        <f aca="true" t="shared" si="4" ref="C27:C40">+SUM(D27:O27)</f>
        <v>40</v>
      </c>
      <c r="D27" s="16">
        <v>7</v>
      </c>
      <c r="E27" s="16">
        <v>5</v>
      </c>
      <c r="F27" s="16">
        <v>3</v>
      </c>
      <c r="G27" s="16">
        <v>3</v>
      </c>
      <c r="H27" s="16">
        <v>2</v>
      </c>
      <c r="I27" s="16">
        <v>3</v>
      </c>
      <c r="J27" s="16">
        <v>3</v>
      </c>
      <c r="K27" s="16">
        <v>2</v>
      </c>
      <c r="L27" s="16">
        <v>4</v>
      </c>
      <c r="M27" s="16">
        <v>2</v>
      </c>
      <c r="N27" s="16">
        <v>6</v>
      </c>
      <c r="O27" s="16">
        <v>0</v>
      </c>
    </row>
    <row r="28" spans="1:15" ht="15">
      <c r="A28" s="3">
        <v>103</v>
      </c>
      <c r="B28" s="35" t="s">
        <v>17</v>
      </c>
      <c r="C28" s="54">
        <f t="shared" si="4"/>
        <v>186</v>
      </c>
      <c r="D28" s="16">
        <v>12</v>
      </c>
      <c r="E28" s="16">
        <v>14</v>
      </c>
      <c r="F28" s="16">
        <v>7</v>
      </c>
      <c r="G28" s="16">
        <v>15</v>
      </c>
      <c r="H28" s="16">
        <v>13</v>
      </c>
      <c r="I28" s="16">
        <v>16</v>
      </c>
      <c r="J28" s="16">
        <v>7</v>
      </c>
      <c r="K28" s="16">
        <v>11</v>
      </c>
      <c r="L28" s="16">
        <v>25</v>
      </c>
      <c r="M28" s="16">
        <v>21</v>
      </c>
      <c r="N28" s="16">
        <v>23</v>
      </c>
      <c r="O28" s="16">
        <v>22</v>
      </c>
    </row>
    <row r="29" spans="1:15" ht="15">
      <c r="A29" s="3">
        <v>106</v>
      </c>
      <c r="B29" s="35" t="s">
        <v>14</v>
      </c>
      <c r="C29" s="54">
        <f t="shared" si="4"/>
        <v>36</v>
      </c>
      <c r="D29" s="16">
        <v>4</v>
      </c>
      <c r="E29" s="16">
        <v>4</v>
      </c>
      <c r="F29" s="16">
        <v>4</v>
      </c>
      <c r="G29" s="16">
        <v>3</v>
      </c>
      <c r="H29" s="16">
        <v>3</v>
      </c>
      <c r="I29" s="16">
        <v>3</v>
      </c>
      <c r="J29" s="16">
        <v>4</v>
      </c>
      <c r="K29" s="16">
        <v>3</v>
      </c>
      <c r="L29" s="16">
        <v>2</v>
      </c>
      <c r="M29" s="16">
        <v>2</v>
      </c>
      <c r="N29" s="16">
        <v>2</v>
      </c>
      <c r="O29" s="16">
        <v>2</v>
      </c>
    </row>
    <row r="30" spans="1:15" ht="15">
      <c r="A30" s="3">
        <v>107</v>
      </c>
      <c r="B30" s="35" t="s">
        <v>22</v>
      </c>
      <c r="C30" s="54">
        <f t="shared" si="4"/>
        <v>7</v>
      </c>
      <c r="D30" s="16">
        <v>0</v>
      </c>
      <c r="E30" s="16">
        <v>0</v>
      </c>
      <c r="F30" s="16">
        <v>0</v>
      </c>
      <c r="G30" s="16">
        <v>1</v>
      </c>
      <c r="H30" s="16">
        <v>0</v>
      </c>
      <c r="I30" s="16">
        <v>0</v>
      </c>
      <c r="J30" s="16">
        <v>1</v>
      </c>
      <c r="K30" s="16">
        <v>1</v>
      </c>
      <c r="L30" s="16">
        <v>2</v>
      </c>
      <c r="M30" s="16">
        <v>1</v>
      </c>
      <c r="N30" s="16">
        <v>0</v>
      </c>
      <c r="O30" s="16">
        <v>1</v>
      </c>
    </row>
    <row r="31" spans="1:15" ht="15">
      <c r="A31" s="3">
        <v>108</v>
      </c>
      <c r="B31" s="35" t="s">
        <v>19</v>
      </c>
      <c r="C31" s="54">
        <f t="shared" si="4"/>
        <v>145</v>
      </c>
      <c r="D31" s="16">
        <v>8</v>
      </c>
      <c r="E31" s="16">
        <v>8</v>
      </c>
      <c r="F31" s="16">
        <v>8</v>
      </c>
      <c r="G31" s="16">
        <v>9</v>
      </c>
      <c r="H31" s="16">
        <v>11</v>
      </c>
      <c r="I31" s="16">
        <v>7</v>
      </c>
      <c r="J31" s="16">
        <v>12</v>
      </c>
      <c r="K31" s="16">
        <v>10</v>
      </c>
      <c r="L31" s="16">
        <v>20</v>
      </c>
      <c r="M31" s="16">
        <v>10</v>
      </c>
      <c r="N31" s="16">
        <v>21</v>
      </c>
      <c r="O31" s="16">
        <v>21</v>
      </c>
    </row>
    <row r="32" spans="1:15" ht="15">
      <c r="A32" s="3">
        <v>109</v>
      </c>
      <c r="B32" s="35" t="s">
        <v>24</v>
      </c>
      <c r="C32" s="54">
        <f t="shared" si="4"/>
        <v>38</v>
      </c>
      <c r="D32" s="16">
        <v>2</v>
      </c>
      <c r="E32" s="16">
        <v>2</v>
      </c>
      <c r="F32" s="16">
        <v>1</v>
      </c>
      <c r="G32" s="16">
        <v>3</v>
      </c>
      <c r="H32" s="16">
        <v>4</v>
      </c>
      <c r="I32" s="16">
        <v>3</v>
      </c>
      <c r="J32" s="16">
        <v>3</v>
      </c>
      <c r="K32" s="16">
        <v>10</v>
      </c>
      <c r="L32" s="16">
        <v>3</v>
      </c>
      <c r="M32" s="16">
        <v>0</v>
      </c>
      <c r="N32" s="16">
        <v>3</v>
      </c>
      <c r="O32" s="16">
        <v>4</v>
      </c>
    </row>
    <row r="33" spans="1:15" ht="15">
      <c r="A33" s="3">
        <v>110</v>
      </c>
      <c r="B33" s="35" t="s">
        <v>13</v>
      </c>
      <c r="C33" s="54">
        <f t="shared" si="4"/>
        <v>92</v>
      </c>
      <c r="D33" s="16">
        <v>5</v>
      </c>
      <c r="E33" s="16">
        <v>8</v>
      </c>
      <c r="F33" s="16">
        <v>7</v>
      </c>
      <c r="G33" s="16">
        <v>2</v>
      </c>
      <c r="H33" s="16">
        <v>7</v>
      </c>
      <c r="I33" s="16">
        <v>7</v>
      </c>
      <c r="J33" s="16">
        <v>9</v>
      </c>
      <c r="K33" s="16">
        <v>7</v>
      </c>
      <c r="L33" s="16">
        <v>15</v>
      </c>
      <c r="M33" s="16">
        <v>13</v>
      </c>
      <c r="N33" s="16">
        <v>7</v>
      </c>
      <c r="O33" s="16">
        <v>5</v>
      </c>
    </row>
    <row r="34" spans="1:15" ht="15">
      <c r="A34" s="3">
        <v>111</v>
      </c>
      <c r="B34" s="35" t="s">
        <v>15</v>
      </c>
      <c r="C34" s="54">
        <f t="shared" si="4"/>
        <v>34</v>
      </c>
      <c r="D34" s="16">
        <v>3</v>
      </c>
      <c r="E34" s="16">
        <v>1</v>
      </c>
      <c r="F34" s="16">
        <v>4</v>
      </c>
      <c r="G34" s="16">
        <v>2</v>
      </c>
      <c r="H34" s="16">
        <v>2</v>
      </c>
      <c r="I34" s="16">
        <v>5</v>
      </c>
      <c r="J34" s="16">
        <v>3</v>
      </c>
      <c r="K34" s="16">
        <v>3</v>
      </c>
      <c r="L34" s="16">
        <v>1</v>
      </c>
      <c r="M34" s="16">
        <v>2</v>
      </c>
      <c r="N34" s="16">
        <v>3</v>
      </c>
      <c r="O34" s="16">
        <v>5</v>
      </c>
    </row>
    <row r="35" spans="1:15" ht="15">
      <c r="A35" s="3">
        <v>112</v>
      </c>
      <c r="B35" s="35" t="s">
        <v>12</v>
      </c>
      <c r="C35" s="54">
        <f t="shared" si="4"/>
        <v>3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1</v>
      </c>
      <c r="J35" s="16">
        <v>1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1:15" ht="15">
      <c r="A36" s="3">
        <v>113</v>
      </c>
      <c r="B36" s="35" t="s">
        <v>25</v>
      </c>
      <c r="C36" s="54">
        <f t="shared" si="4"/>
        <v>78</v>
      </c>
      <c r="D36" s="16">
        <v>3</v>
      </c>
      <c r="E36" s="16">
        <v>3</v>
      </c>
      <c r="F36" s="16">
        <v>6</v>
      </c>
      <c r="G36" s="16">
        <v>5</v>
      </c>
      <c r="H36" s="16">
        <v>9</v>
      </c>
      <c r="I36" s="16">
        <v>9</v>
      </c>
      <c r="J36" s="16">
        <v>5</v>
      </c>
      <c r="K36" s="16">
        <v>8</v>
      </c>
      <c r="L36" s="16">
        <v>10</v>
      </c>
      <c r="M36" s="16">
        <v>9</v>
      </c>
      <c r="N36" s="16">
        <v>6</v>
      </c>
      <c r="O36" s="16">
        <v>5</v>
      </c>
    </row>
    <row r="37" spans="1:15" ht="15">
      <c r="A37" s="3">
        <v>114</v>
      </c>
      <c r="B37" s="35" t="s">
        <v>23</v>
      </c>
      <c r="C37" s="54">
        <f t="shared" si="4"/>
        <v>33</v>
      </c>
      <c r="D37" s="16">
        <v>1</v>
      </c>
      <c r="E37" s="16">
        <v>4</v>
      </c>
      <c r="F37" s="16">
        <v>1</v>
      </c>
      <c r="G37" s="16">
        <v>3</v>
      </c>
      <c r="H37" s="16">
        <v>4</v>
      </c>
      <c r="I37" s="16">
        <v>3</v>
      </c>
      <c r="J37" s="16">
        <v>5</v>
      </c>
      <c r="K37" s="16">
        <v>3</v>
      </c>
      <c r="L37" s="16">
        <v>3</v>
      </c>
      <c r="M37" s="16">
        <v>2</v>
      </c>
      <c r="N37" s="16">
        <v>1</v>
      </c>
      <c r="O37" s="16">
        <v>3</v>
      </c>
    </row>
    <row r="38" spans="1:15" ht="15">
      <c r="A38" s="3">
        <v>115</v>
      </c>
      <c r="B38" s="35" t="s">
        <v>21</v>
      </c>
      <c r="C38" s="54">
        <f t="shared" si="4"/>
        <v>85</v>
      </c>
      <c r="D38" s="16">
        <v>10</v>
      </c>
      <c r="E38" s="16">
        <v>6</v>
      </c>
      <c r="F38" s="16">
        <v>3</v>
      </c>
      <c r="G38" s="16">
        <v>7</v>
      </c>
      <c r="H38" s="16">
        <v>9</v>
      </c>
      <c r="I38" s="16">
        <v>7</v>
      </c>
      <c r="J38" s="16">
        <v>8</v>
      </c>
      <c r="K38" s="16">
        <v>5</v>
      </c>
      <c r="L38" s="16">
        <v>9</v>
      </c>
      <c r="M38" s="16">
        <v>5</v>
      </c>
      <c r="N38" s="16">
        <v>12</v>
      </c>
      <c r="O38" s="16">
        <v>4</v>
      </c>
    </row>
    <row r="39" spans="1:15" ht="15">
      <c r="A39" s="3">
        <v>118</v>
      </c>
      <c r="B39" s="35" t="s">
        <v>16</v>
      </c>
      <c r="C39" s="54">
        <f t="shared" si="4"/>
        <v>73</v>
      </c>
      <c r="D39" s="16">
        <v>3</v>
      </c>
      <c r="E39" s="16">
        <v>8</v>
      </c>
      <c r="F39" s="16">
        <v>2</v>
      </c>
      <c r="G39" s="16">
        <v>5</v>
      </c>
      <c r="H39" s="16">
        <v>9</v>
      </c>
      <c r="I39" s="16">
        <v>3</v>
      </c>
      <c r="J39" s="16">
        <v>7</v>
      </c>
      <c r="K39" s="16">
        <v>7</v>
      </c>
      <c r="L39" s="16">
        <v>7</v>
      </c>
      <c r="M39" s="16">
        <v>6</v>
      </c>
      <c r="N39" s="16">
        <v>12</v>
      </c>
      <c r="O39" s="16">
        <v>4</v>
      </c>
    </row>
    <row r="40" spans="1:15" ht="15">
      <c r="A40" s="3">
        <v>120</v>
      </c>
      <c r="B40" s="35" t="s">
        <v>20</v>
      </c>
      <c r="C40" s="54">
        <f t="shared" si="4"/>
        <v>1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1</v>
      </c>
      <c r="M40" s="16">
        <v>0</v>
      </c>
      <c r="N40" s="16">
        <v>0</v>
      </c>
      <c r="O40" s="16">
        <v>0</v>
      </c>
    </row>
    <row r="41" spans="2:15" ht="15">
      <c r="B41" s="35"/>
      <c r="C41" s="54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2:15" ht="15">
      <c r="B42" s="14" t="s">
        <v>131</v>
      </c>
      <c r="C42" s="56">
        <f>+SUM(C44:C54)</f>
        <v>6</v>
      </c>
      <c r="D42" s="38">
        <f>+SUM(D44:D47)</f>
        <v>0</v>
      </c>
      <c r="E42" s="38">
        <f>+SUM(E44:E47)</f>
        <v>1</v>
      </c>
      <c r="F42" s="38">
        <f aca="true" t="shared" si="5" ref="F42:O42">+SUM(F44:F47)</f>
        <v>1</v>
      </c>
      <c r="G42" s="38">
        <f t="shared" si="5"/>
        <v>2</v>
      </c>
      <c r="H42" s="38">
        <f t="shared" si="5"/>
        <v>0</v>
      </c>
      <c r="I42" s="38">
        <f t="shared" si="5"/>
        <v>0</v>
      </c>
      <c r="J42" s="38">
        <f t="shared" si="5"/>
        <v>0</v>
      </c>
      <c r="K42" s="38">
        <f t="shared" si="5"/>
        <v>0</v>
      </c>
      <c r="L42" s="38">
        <f t="shared" si="5"/>
        <v>1</v>
      </c>
      <c r="M42" s="38">
        <f t="shared" si="5"/>
        <v>0</v>
      </c>
      <c r="N42" s="38">
        <f t="shared" si="5"/>
        <v>0</v>
      </c>
      <c r="O42" s="38">
        <f t="shared" si="5"/>
        <v>1</v>
      </c>
    </row>
    <row r="43" spans="2:15" ht="15">
      <c r="B43" s="35"/>
      <c r="C43" s="54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5">
      <c r="A44" s="3">
        <v>300</v>
      </c>
      <c r="B44" s="35" t="s">
        <v>132</v>
      </c>
      <c r="C44" s="54">
        <f>+SUM(D44:O44)</f>
        <v>2</v>
      </c>
      <c r="D44" s="16">
        <v>0</v>
      </c>
      <c r="E44" s="16">
        <v>0</v>
      </c>
      <c r="F44" s="16">
        <v>0</v>
      </c>
      <c r="G44" s="16">
        <v>2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</row>
    <row r="45" spans="1:15" ht="15">
      <c r="A45" s="3">
        <v>401</v>
      </c>
      <c r="B45" s="35" t="s">
        <v>133</v>
      </c>
      <c r="C45" s="54">
        <f>+SUM(D45:O45)</f>
        <v>2</v>
      </c>
      <c r="D45" s="16">
        <v>0</v>
      </c>
      <c r="E45" s="16">
        <v>0</v>
      </c>
      <c r="F45" s="16">
        <v>1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1</v>
      </c>
      <c r="M45" s="16">
        <v>0</v>
      </c>
      <c r="N45" s="16">
        <v>0</v>
      </c>
      <c r="O45" s="16">
        <v>0</v>
      </c>
    </row>
    <row r="46" spans="1:15" ht="15">
      <c r="A46" s="3">
        <v>501</v>
      </c>
      <c r="B46" s="35" t="s">
        <v>134</v>
      </c>
      <c r="C46" s="54">
        <f>+SUM(D46:O46)</f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</row>
    <row r="47" spans="1:15" ht="15.75" thickBot="1">
      <c r="A47" s="3">
        <v>701</v>
      </c>
      <c r="B47" s="39" t="s">
        <v>135</v>
      </c>
      <c r="C47" s="57">
        <f>+SUM(D47:O47)</f>
        <v>1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1</v>
      </c>
    </row>
    <row r="48" ht="15">
      <c r="B48" s="40" t="s">
        <v>162</v>
      </c>
    </row>
  </sheetData>
  <mergeCells count="5">
    <mergeCell ref="D6:O6"/>
    <mergeCell ref="B6:B7"/>
    <mergeCell ref="C6:C7"/>
    <mergeCell ref="B3:O3"/>
    <mergeCell ref="B4:O4"/>
  </mergeCells>
  <printOptions horizontalCentered="1" verticalCentered="1"/>
  <pageMargins left="0.26" right="0.75" top="1" bottom="1" header="0" footer="0"/>
  <pageSetup horizontalDpi="600" verticalDpi="600" orientation="portrait" paperSize="126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workbookViewId="0" topLeftCell="A1">
      <selection activeCell="A49" sqref="A49"/>
    </sheetView>
  </sheetViews>
  <sheetFormatPr defaultColWidth="11.421875" defaultRowHeight="12.75"/>
  <cols>
    <col min="1" max="1" width="45.00390625" style="3" customWidth="1"/>
    <col min="2" max="2" width="25.28125" style="2" customWidth="1"/>
    <col min="3" max="3" width="22.8515625" style="2" customWidth="1"/>
    <col min="4" max="16384" width="11.421875" style="3" customWidth="1"/>
  </cols>
  <sheetData>
    <row r="1" ht="15">
      <c r="A1" s="1" t="s">
        <v>159</v>
      </c>
    </row>
    <row r="3" spans="1:5" ht="15.75">
      <c r="A3" s="70" t="s">
        <v>154</v>
      </c>
      <c r="B3" s="70"/>
      <c r="C3" s="70"/>
      <c r="D3" s="5"/>
      <c r="E3" s="5"/>
    </row>
    <row r="4" spans="1:5" ht="15.75">
      <c r="A4" s="70" t="s">
        <v>155</v>
      </c>
      <c r="B4" s="70"/>
      <c r="C4" s="70"/>
      <c r="D4" s="5"/>
      <c r="E4" s="5"/>
    </row>
    <row r="5" spans="1:5" ht="15.75" thickBot="1">
      <c r="A5" s="4"/>
      <c r="B5" s="5"/>
      <c r="C5" s="5"/>
      <c r="D5" s="5"/>
      <c r="E5" s="5"/>
    </row>
    <row r="6" spans="1:3" ht="15">
      <c r="A6" s="65" t="s">
        <v>122</v>
      </c>
      <c r="B6" s="6" t="s">
        <v>128</v>
      </c>
      <c r="C6" s="7" t="s">
        <v>128</v>
      </c>
    </row>
    <row r="7" spans="1:3" ht="15.75" thickBot="1">
      <c r="A7" s="66"/>
      <c r="B7" s="8" t="s">
        <v>62</v>
      </c>
      <c r="C7" s="9" t="s">
        <v>63</v>
      </c>
    </row>
    <row r="8" spans="1:2" ht="15">
      <c r="A8" s="10"/>
      <c r="B8" s="11"/>
    </row>
    <row r="9" spans="1:3" ht="15">
      <c r="A9" s="12" t="s">
        <v>27</v>
      </c>
      <c r="B9" s="13">
        <f>+SUM(B11:B47)</f>
        <v>1572</v>
      </c>
      <c r="C9" s="14">
        <f>+SUM(C11:C47)</f>
        <v>570</v>
      </c>
    </row>
    <row r="10" spans="1:2" ht="15">
      <c r="A10" s="10"/>
      <c r="B10" s="11"/>
    </row>
    <row r="11" spans="1:3" ht="15">
      <c r="A11" s="10" t="s">
        <v>30</v>
      </c>
      <c r="B11" s="15">
        <v>3</v>
      </c>
      <c r="C11" s="2">
        <v>2</v>
      </c>
    </row>
    <row r="12" spans="1:3" ht="15">
      <c r="A12" s="10" t="s">
        <v>31</v>
      </c>
      <c r="B12" s="15">
        <v>4</v>
      </c>
      <c r="C12" s="2">
        <v>2</v>
      </c>
    </row>
    <row r="13" spans="1:3" ht="15">
      <c r="A13" s="10" t="s">
        <v>32</v>
      </c>
      <c r="B13" s="15">
        <v>10</v>
      </c>
      <c r="C13" s="2">
        <v>2</v>
      </c>
    </row>
    <row r="14" spans="1:3" ht="15">
      <c r="A14" s="10" t="s">
        <v>33</v>
      </c>
      <c r="B14" s="15">
        <v>1</v>
      </c>
      <c r="C14" s="2">
        <v>0</v>
      </c>
    </row>
    <row r="15" spans="1:3" ht="15">
      <c r="A15" s="10" t="s">
        <v>34</v>
      </c>
      <c r="B15" s="15">
        <v>1</v>
      </c>
      <c r="C15" s="2">
        <v>0</v>
      </c>
    </row>
    <row r="16" spans="1:3" ht="15">
      <c r="A16" s="10" t="s">
        <v>35</v>
      </c>
      <c r="B16" s="15">
        <v>10</v>
      </c>
      <c r="C16" s="2">
        <v>4</v>
      </c>
    </row>
    <row r="17" spans="1:3" ht="15">
      <c r="A17" s="10" t="s">
        <v>36</v>
      </c>
      <c r="B17" s="15">
        <v>127</v>
      </c>
      <c r="C17" s="2">
        <v>40</v>
      </c>
    </row>
    <row r="18" spans="1:3" ht="15">
      <c r="A18" s="10" t="s">
        <v>37</v>
      </c>
      <c r="B18" s="15">
        <v>252</v>
      </c>
      <c r="C18" s="2">
        <v>97</v>
      </c>
    </row>
    <row r="19" spans="1:3" ht="15">
      <c r="A19" s="10" t="s">
        <v>136</v>
      </c>
      <c r="B19" s="15">
        <v>13</v>
      </c>
      <c r="C19" s="2">
        <v>4</v>
      </c>
    </row>
    <row r="20" spans="1:3" ht="15">
      <c r="A20" s="10" t="s">
        <v>39</v>
      </c>
      <c r="B20" s="15">
        <v>2</v>
      </c>
      <c r="C20" s="2">
        <v>3</v>
      </c>
    </row>
    <row r="21" spans="1:3" ht="15">
      <c r="A21" s="10" t="s">
        <v>40</v>
      </c>
      <c r="B21" s="15">
        <v>1</v>
      </c>
      <c r="C21" s="2">
        <v>1</v>
      </c>
    </row>
    <row r="22" spans="1:3" ht="15">
      <c r="A22" s="10" t="s">
        <v>41</v>
      </c>
      <c r="B22" s="15">
        <v>2</v>
      </c>
      <c r="C22" s="2">
        <v>0</v>
      </c>
    </row>
    <row r="23" spans="1:3" ht="15">
      <c r="A23" s="10" t="s">
        <v>42</v>
      </c>
      <c r="B23" s="15">
        <v>5</v>
      </c>
      <c r="C23" s="2">
        <v>0</v>
      </c>
    </row>
    <row r="24" spans="1:3" ht="15">
      <c r="A24" s="10" t="s">
        <v>157</v>
      </c>
      <c r="B24" s="15">
        <v>1</v>
      </c>
      <c r="C24" s="2">
        <v>1</v>
      </c>
    </row>
    <row r="25" spans="1:3" ht="15">
      <c r="A25" s="10" t="s">
        <v>43</v>
      </c>
      <c r="B25" s="15">
        <v>61</v>
      </c>
      <c r="C25" s="2">
        <v>55</v>
      </c>
    </row>
    <row r="26" spans="1:3" ht="15">
      <c r="A26" s="10" t="s">
        <v>44</v>
      </c>
      <c r="B26" s="15">
        <v>4</v>
      </c>
      <c r="C26" s="2">
        <v>3</v>
      </c>
    </row>
    <row r="27" spans="1:3" ht="15">
      <c r="A27" s="10" t="s">
        <v>45</v>
      </c>
      <c r="B27" s="15">
        <v>244</v>
      </c>
      <c r="C27" s="2">
        <v>83</v>
      </c>
    </row>
    <row r="28" spans="1:3" ht="15">
      <c r="A28" s="10" t="s">
        <v>46</v>
      </c>
      <c r="B28" s="15">
        <v>6</v>
      </c>
      <c r="C28" s="2">
        <v>6</v>
      </c>
    </row>
    <row r="29" spans="1:3" ht="15">
      <c r="A29" s="10" t="s">
        <v>47</v>
      </c>
      <c r="B29" s="15">
        <v>92</v>
      </c>
      <c r="C29" s="2">
        <v>30</v>
      </c>
    </row>
    <row r="30" spans="1:3" ht="15">
      <c r="A30" s="10" t="s">
        <v>48</v>
      </c>
      <c r="B30" s="15">
        <v>174</v>
      </c>
      <c r="C30" s="2">
        <v>39</v>
      </c>
    </row>
    <row r="31" spans="1:3" ht="15">
      <c r="A31" s="10" t="s">
        <v>49</v>
      </c>
      <c r="B31" s="15">
        <v>151</v>
      </c>
      <c r="C31" s="2">
        <v>63</v>
      </c>
    </row>
    <row r="32" spans="1:3" ht="15">
      <c r="A32" s="10" t="s">
        <v>64</v>
      </c>
      <c r="B32" s="15">
        <v>7</v>
      </c>
      <c r="C32" s="2">
        <v>7</v>
      </c>
    </row>
    <row r="33" spans="1:3" ht="15">
      <c r="A33" s="10" t="s">
        <v>137</v>
      </c>
      <c r="B33" s="15">
        <v>1</v>
      </c>
      <c r="C33" s="2">
        <v>1</v>
      </c>
    </row>
    <row r="34" spans="1:3" ht="15">
      <c r="A34" s="10" t="s">
        <v>51</v>
      </c>
      <c r="B34" s="15">
        <v>1</v>
      </c>
      <c r="C34" s="32">
        <v>0</v>
      </c>
    </row>
    <row r="35" spans="1:3" ht="15">
      <c r="A35" s="10" t="s">
        <v>52</v>
      </c>
      <c r="B35" s="15">
        <v>76</v>
      </c>
      <c r="C35" s="2">
        <v>0</v>
      </c>
    </row>
    <row r="36" spans="1:3" ht="15">
      <c r="A36" s="10" t="s">
        <v>53</v>
      </c>
      <c r="B36" s="15">
        <v>23</v>
      </c>
      <c r="C36" s="2">
        <v>7</v>
      </c>
    </row>
    <row r="37" spans="1:3" ht="15">
      <c r="A37" s="10" t="s">
        <v>54</v>
      </c>
      <c r="B37" s="15">
        <v>6</v>
      </c>
      <c r="C37" s="2">
        <v>0</v>
      </c>
    </row>
    <row r="38" spans="1:3" ht="15">
      <c r="A38" s="10" t="s">
        <v>55</v>
      </c>
      <c r="B38" s="15">
        <v>4</v>
      </c>
      <c r="C38" s="2">
        <v>4</v>
      </c>
    </row>
    <row r="39" spans="1:3" ht="15">
      <c r="A39" s="10" t="s">
        <v>56</v>
      </c>
      <c r="B39" s="15">
        <v>31</v>
      </c>
      <c r="C39" s="2">
        <v>6</v>
      </c>
    </row>
    <row r="40" spans="1:3" ht="15">
      <c r="A40" s="10" t="s">
        <v>57</v>
      </c>
      <c r="B40" s="15">
        <v>2</v>
      </c>
      <c r="C40" s="2">
        <v>2</v>
      </c>
    </row>
    <row r="41" spans="1:3" ht="15">
      <c r="A41" s="10" t="s">
        <v>138</v>
      </c>
      <c r="B41" s="15">
        <v>22</v>
      </c>
      <c r="C41" s="2">
        <v>8</v>
      </c>
    </row>
    <row r="42" spans="1:3" ht="15">
      <c r="A42" s="10" t="s">
        <v>58</v>
      </c>
      <c r="B42" s="15">
        <v>20</v>
      </c>
      <c r="C42" s="2">
        <v>20</v>
      </c>
    </row>
    <row r="43" spans="1:3" ht="15">
      <c r="A43" s="10" t="s">
        <v>59</v>
      </c>
      <c r="B43" s="15">
        <v>5</v>
      </c>
      <c r="C43" s="2">
        <v>2</v>
      </c>
    </row>
    <row r="44" spans="1:3" ht="17.25" customHeight="1">
      <c r="A44" s="10" t="s">
        <v>60</v>
      </c>
      <c r="B44" s="15">
        <v>111</v>
      </c>
      <c r="C44" s="2">
        <v>39</v>
      </c>
    </row>
    <row r="45" spans="1:3" ht="15">
      <c r="A45" s="10" t="s">
        <v>61</v>
      </c>
      <c r="B45" s="15">
        <v>96</v>
      </c>
      <c r="C45" s="2">
        <v>36</v>
      </c>
    </row>
    <row r="46" spans="1:3" ht="15" customHeight="1">
      <c r="A46" s="10" t="s">
        <v>38</v>
      </c>
      <c r="B46" s="15">
        <v>2</v>
      </c>
      <c r="C46" s="2">
        <v>2</v>
      </c>
    </row>
    <row r="47" spans="1:3" ht="15.75" thickBot="1">
      <c r="A47" s="17" t="s">
        <v>139</v>
      </c>
      <c r="B47" s="18">
        <v>1</v>
      </c>
      <c r="C47" s="19">
        <v>1</v>
      </c>
    </row>
    <row r="48" ht="15">
      <c r="A48" s="40" t="s">
        <v>162</v>
      </c>
    </row>
  </sheetData>
  <mergeCells count="3">
    <mergeCell ref="A6:A7"/>
    <mergeCell ref="A4:C4"/>
    <mergeCell ref="A3:C3"/>
  </mergeCells>
  <printOptions horizontalCentered="1" verticalCentered="1"/>
  <pageMargins left="0.75" right="0.75" top="1" bottom="1" header="0" footer="0"/>
  <pageSetup fitToHeight="1" fitToWidth="1" horizontalDpi="600" verticalDpi="600" orientation="portrait" paperSize="1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9"/>
  <sheetViews>
    <sheetView zoomScale="75" zoomScaleNormal="75" workbookViewId="0" topLeftCell="A1">
      <selection activeCell="A23" sqref="A23"/>
    </sheetView>
  </sheetViews>
  <sheetFormatPr defaultColWidth="11.421875" defaultRowHeight="12.75"/>
  <cols>
    <col min="1" max="1" width="39.57421875" style="20" customWidth="1"/>
    <col min="2" max="2" width="8.7109375" style="20" customWidth="1"/>
    <col min="3" max="3" width="4.7109375" style="20" customWidth="1"/>
    <col min="4" max="4" width="4.421875" style="20" customWidth="1"/>
    <col min="5" max="5" width="5.7109375" style="20" customWidth="1"/>
    <col min="6" max="6" width="4.7109375" style="20" customWidth="1"/>
    <col min="7" max="7" width="5.140625" style="20" customWidth="1"/>
    <col min="8" max="8" width="8.421875" style="20" customWidth="1"/>
    <col min="9" max="9" width="4.57421875" style="20" customWidth="1"/>
    <col min="10" max="10" width="5.8515625" style="20" customWidth="1"/>
    <col min="11" max="11" width="4.140625" style="20" customWidth="1"/>
    <col min="12" max="12" width="4.28125" style="20" customWidth="1"/>
    <col min="13" max="13" width="5.7109375" style="20" customWidth="1"/>
    <col min="14" max="14" width="4.57421875" style="20" customWidth="1"/>
    <col min="15" max="15" width="7.28125" style="20" customWidth="1"/>
    <col min="16" max="16" width="4.00390625" style="20" customWidth="1"/>
    <col min="17" max="17" width="5.57421875" style="20" customWidth="1"/>
    <col min="18" max="18" width="6.140625" style="20" customWidth="1"/>
    <col min="19" max="19" width="4.8515625" style="20" customWidth="1"/>
    <col min="20" max="20" width="6.140625" style="20" customWidth="1"/>
    <col min="21" max="21" width="4.57421875" style="20" customWidth="1"/>
    <col min="22" max="22" width="5.00390625" style="20" customWidth="1"/>
    <col min="23" max="23" width="4.140625" style="20" customWidth="1"/>
    <col min="24" max="24" width="5.140625" style="20" customWidth="1"/>
    <col min="25" max="25" width="6.7109375" style="20" customWidth="1"/>
    <col min="26" max="26" width="5.421875" style="20" customWidth="1"/>
    <col min="27" max="27" width="6.140625" style="20" customWidth="1"/>
    <col min="28" max="28" width="5.7109375" style="20" customWidth="1"/>
    <col min="29" max="29" width="5.421875" style="20" customWidth="1"/>
    <col min="30" max="30" width="5.140625" style="20" customWidth="1"/>
    <col min="31" max="31" width="4.28125" style="20" customWidth="1"/>
    <col min="32" max="16384" width="11.421875" style="20" customWidth="1"/>
  </cols>
  <sheetData>
    <row r="1" spans="1:29" ht="18.75">
      <c r="A1" s="1" t="s">
        <v>160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29" ht="18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1:29" ht="15.75">
      <c r="A3" s="69" t="s">
        <v>140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</row>
    <row r="4" ht="13.5" thickBot="1"/>
    <row r="5" spans="1:31" ht="12.75">
      <c r="A5" s="75" t="s">
        <v>122</v>
      </c>
      <c r="B5" s="80" t="s">
        <v>27</v>
      </c>
      <c r="C5" s="71" t="s">
        <v>28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1" t="s">
        <v>112</v>
      </c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5"/>
      <c r="AB5" s="77" t="s">
        <v>120</v>
      </c>
      <c r="AC5" s="77"/>
      <c r="AD5" s="77"/>
      <c r="AE5" s="77"/>
    </row>
    <row r="6" spans="1:31" ht="13.5" thickBot="1">
      <c r="A6" s="79"/>
      <c r="B6" s="81"/>
      <c r="C6" s="73"/>
      <c r="D6" s="74"/>
      <c r="E6" s="74"/>
      <c r="F6" s="74"/>
      <c r="G6" s="74"/>
      <c r="H6" s="74"/>
      <c r="I6" s="74"/>
      <c r="J6" s="74"/>
      <c r="K6" s="74"/>
      <c r="L6" s="74"/>
      <c r="M6" s="74"/>
      <c r="N6" s="73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6"/>
      <c r="AB6" s="78" t="s">
        <v>121</v>
      </c>
      <c r="AC6" s="78"/>
      <c r="AD6" s="78"/>
      <c r="AE6" s="78"/>
    </row>
    <row r="7" spans="1:31" ht="12.75">
      <c r="A7" s="79"/>
      <c r="B7" s="81"/>
      <c r="C7" s="22" t="s">
        <v>65</v>
      </c>
      <c r="D7" s="21" t="s">
        <v>67</v>
      </c>
      <c r="E7" s="21" t="s">
        <v>69</v>
      </c>
      <c r="F7" s="21" t="s">
        <v>71</v>
      </c>
      <c r="G7" s="21" t="s">
        <v>73</v>
      </c>
      <c r="H7" s="21" t="s">
        <v>75</v>
      </c>
      <c r="I7" s="21" t="s">
        <v>77</v>
      </c>
      <c r="J7" s="21" t="s">
        <v>79</v>
      </c>
      <c r="K7" s="21" t="s">
        <v>81</v>
      </c>
      <c r="L7" s="21" t="s">
        <v>83</v>
      </c>
      <c r="M7" s="21" t="s">
        <v>85</v>
      </c>
      <c r="N7" s="22" t="s">
        <v>87</v>
      </c>
      <c r="O7" s="21" t="s">
        <v>89</v>
      </c>
      <c r="P7" s="21" t="s">
        <v>91</v>
      </c>
      <c r="Q7" s="21" t="s">
        <v>22</v>
      </c>
      <c r="R7" s="21" t="s">
        <v>93</v>
      </c>
      <c r="S7" s="21" t="s">
        <v>95</v>
      </c>
      <c r="T7" s="21" t="s">
        <v>97</v>
      </c>
      <c r="U7" s="21" t="s">
        <v>99</v>
      </c>
      <c r="V7" s="21" t="s">
        <v>102</v>
      </c>
      <c r="W7" s="21" t="s">
        <v>103</v>
      </c>
      <c r="X7" s="21" t="s">
        <v>22</v>
      </c>
      <c r="Y7" s="21" t="s">
        <v>106</v>
      </c>
      <c r="Z7" s="21" t="s">
        <v>108</v>
      </c>
      <c r="AA7" s="23" t="s">
        <v>110</v>
      </c>
      <c r="AB7" s="21" t="s">
        <v>113</v>
      </c>
      <c r="AC7" s="21" t="s">
        <v>115</v>
      </c>
      <c r="AD7" s="21" t="s">
        <v>117</v>
      </c>
      <c r="AE7" s="21" t="s">
        <v>118</v>
      </c>
    </row>
    <row r="8" spans="1:31" ht="13.5" thickBot="1">
      <c r="A8" s="76"/>
      <c r="B8" s="82"/>
      <c r="C8" s="24" t="s">
        <v>66</v>
      </c>
      <c r="D8" s="25" t="s">
        <v>68</v>
      </c>
      <c r="E8" s="25" t="s">
        <v>70</v>
      </c>
      <c r="F8" s="25" t="s">
        <v>72</v>
      </c>
      <c r="G8" s="25" t="s">
        <v>74</v>
      </c>
      <c r="H8" s="25" t="s">
        <v>76</v>
      </c>
      <c r="I8" s="25" t="s">
        <v>78</v>
      </c>
      <c r="J8" s="25" t="s">
        <v>80</v>
      </c>
      <c r="K8" s="25" t="s">
        <v>82</v>
      </c>
      <c r="L8" s="25" t="s">
        <v>84</v>
      </c>
      <c r="M8" s="25" t="s">
        <v>86</v>
      </c>
      <c r="N8" s="24" t="s">
        <v>88</v>
      </c>
      <c r="O8" s="25" t="s">
        <v>90</v>
      </c>
      <c r="P8" s="25" t="s">
        <v>92</v>
      </c>
      <c r="Q8" s="25"/>
      <c r="R8" s="25" t="s">
        <v>94</v>
      </c>
      <c r="S8" s="25" t="s">
        <v>96</v>
      </c>
      <c r="T8" s="25" t="s">
        <v>98</v>
      </c>
      <c r="U8" s="25" t="s">
        <v>100</v>
      </c>
      <c r="V8" s="25" t="s">
        <v>101</v>
      </c>
      <c r="W8" s="25" t="s">
        <v>104</v>
      </c>
      <c r="X8" s="25" t="s">
        <v>105</v>
      </c>
      <c r="Y8" s="25" t="s">
        <v>107</v>
      </c>
      <c r="Z8" s="25" t="s">
        <v>109</v>
      </c>
      <c r="AA8" s="26" t="s">
        <v>111</v>
      </c>
      <c r="AB8" s="25" t="s">
        <v>114</v>
      </c>
      <c r="AC8" s="25" t="s">
        <v>116</v>
      </c>
      <c r="AD8" s="25" t="s">
        <v>84</v>
      </c>
      <c r="AE8" s="25" t="s">
        <v>119</v>
      </c>
    </row>
    <row r="9" spans="1:31" ht="12.75">
      <c r="A9" s="27"/>
      <c r="B9" s="28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3"/>
      <c r="AB9" s="21"/>
      <c r="AC9" s="21"/>
      <c r="AD9" s="21"/>
      <c r="AE9" s="21"/>
    </row>
    <row r="10" spans="1:31" ht="14.25">
      <c r="A10" s="53" t="s">
        <v>27</v>
      </c>
      <c r="B10" s="13">
        <f>+SUM(C10:AE10)</f>
        <v>1572</v>
      </c>
      <c r="C10" s="14">
        <f aca="true" t="shared" si="0" ref="C10:AE10">+SUM(C12:C48)</f>
        <v>32</v>
      </c>
      <c r="D10" s="14">
        <f t="shared" si="0"/>
        <v>44</v>
      </c>
      <c r="E10" s="14">
        <f t="shared" si="0"/>
        <v>78</v>
      </c>
      <c r="F10" s="14">
        <f t="shared" si="0"/>
        <v>161</v>
      </c>
      <c r="G10" s="14">
        <f t="shared" si="0"/>
        <v>34</v>
      </c>
      <c r="H10" s="14">
        <f t="shared" si="0"/>
        <v>28</v>
      </c>
      <c r="I10" s="14">
        <f t="shared" si="0"/>
        <v>114</v>
      </c>
      <c r="J10" s="14">
        <f t="shared" si="0"/>
        <v>22</v>
      </c>
      <c r="K10" s="14">
        <f t="shared" si="0"/>
        <v>76</v>
      </c>
      <c r="L10" s="14">
        <f t="shared" si="0"/>
        <v>64</v>
      </c>
      <c r="M10" s="14">
        <f t="shared" si="0"/>
        <v>62</v>
      </c>
      <c r="N10" s="44">
        <f t="shared" si="0"/>
        <v>40</v>
      </c>
      <c r="O10" s="14">
        <f t="shared" si="0"/>
        <v>186</v>
      </c>
      <c r="P10" s="14">
        <f t="shared" si="0"/>
        <v>36</v>
      </c>
      <c r="Q10" s="14">
        <f t="shared" si="0"/>
        <v>7</v>
      </c>
      <c r="R10" s="14">
        <f t="shared" si="0"/>
        <v>145</v>
      </c>
      <c r="S10" s="14">
        <f t="shared" si="0"/>
        <v>38</v>
      </c>
      <c r="T10" s="14">
        <f t="shared" si="0"/>
        <v>92</v>
      </c>
      <c r="U10" s="14">
        <f t="shared" si="0"/>
        <v>34</v>
      </c>
      <c r="V10" s="14">
        <f t="shared" si="0"/>
        <v>3</v>
      </c>
      <c r="W10" s="14">
        <f t="shared" si="0"/>
        <v>78</v>
      </c>
      <c r="X10" s="14">
        <f t="shared" si="0"/>
        <v>33</v>
      </c>
      <c r="Y10" s="14">
        <f t="shared" si="0"/>
        <v>85</v>
      </c>
      <c r="Z10" s="14">
        <f t="shared" si="0"/>
        <v>73</v>
      </c>
      <c r="AA10" s="45">
        <f t="shared" si="0"/>
        <v>1</v>
      </c>
      <c r="AB10" s="14">
        <f t="shared" si="0"/>
        <v>2</v>
      </c>
      <c r="AC10" s="14">
        <f t="shared" si="0"/>
        <v>2</v>
      </c>
      <c r="AD10" s="14">
        <f t="shared" si="0"/>
        <v>1</v>
      </c>
      <c r="AE10" s="14">
        <f t="shared" si="0"/>
        <v>1</v>
      </c>
    </row>
    <row r="11" spans="1:31" ht="15">
      <c r="A11" s="27"/>
      <c r="B11" s="46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47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48"/>
      <c r="AB11" s="29"/>
      <c r="AC11" s="29"/>
      <c r="AD11" s="29"/>
      <c r="AE11" s="29"/>
    </row>
    <row r="12" spans="1:31" ht="15">
      <c r="A12" s="42" t="s">
        <v>30</v>
      </c>
      <c r="B12" s="11">
        <f>+SUM(C12:AE12)</f>
        <v>3</v>
      </c>
      <c r="C12" s="16">
        <v>0</v>
      </c>
      <c r="D12" s="16">
        <v>0</v>
      </c>
      <c r="E12" s="16">
        <v>0</v>
      </c>
      <c r="F12" s="16">
        <v>2</v>
      </c>
      <c r="G12" s="16">
        <v>0</v>
      </c>
      <c r="H12" s="16">
        <v>0</v>
      </c>
      <c r="I12" s="16">
        <v>0</v>
      </c>
      <c r="J12" s="16">
        <v>0</v>
      </c>
      <c r="K12" s="16">
        <v>1</v>
      </c>
      <c r="L12" s="16">
        <v>0</v>
      </c>
      <c r="M12" s="16">
        <v>0</v>
      </c>
      <c r="N12" s="49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50">
        <v>0</v>
      </c>
      <c r="AB12" s="16">
        <v>0</v>
      </c>
      <c r="AC12" s="16">
        <v>0</v>
      </c>
      <c r="AD12" s="16">
        <v>0</v>
      </c>
      <c r="AE12" s="16">
        <v>0</v>
      </c>
    </row>
    <row r="13" spans="1:31" ht="15">
      <c r="A13" s="42" t="s">
        <v>31</v>
      </c>
      <c r="B13" s="11">
        <f>+SUM(C13:AE13)</f>
        <v>4</v>
      </c>
      <c r="C13" s="16">
        <v>0</v>
      </c>
      <c r="D13" s="16">
        <v>0</v>
      </c>
      <c r="E13" s="16">
        <v>0</v>
      </c>
      <c r="F13" s="16">
        <v>1</v>
      </c>
      <c r="G13" s="16">
        <v>0</v>
      </c>
      <c r="H13" s="16">
        <v>0</v>
      </c>
      <c r="I13" s="16">
        <v>1</v>
      </c>
      <c r="J13" s="16">
        <v>0</v>
      </c>
      <c r="K13" s="16">
        <v>0</v>
      </c>
      <c r="L13" s="16">
        <v>0</v>
      </c>
      <c r="M13" s="16">
        <v>0</v>
      </c>
      <c r="N13" s="49">
        <v>0</v>
      </c>
      <c r="O13" s="16">
        <v>1</v>
      </c>
      <c r="P13" s="16">
        <v>0</v>
      </c>
      <c r="Q13" s="16">
        <v>0</v>
      </c>
      <c r="R13" s="16">
        <v>1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50">
        <v>0</v>
      </c>
      <c r="AB13" s="16">
        <v>0</v>
      </c>
      <c r="AC13" s="16">
        <v>0</v>
      </c>
      <c r="AD13" s="16">
        <v>0</v>
      </c>
      <c r="AE13" s="16">
        <v>0</v>
      </c>
    </row>
    <row r="14" spans="1:31" ht="15">
      <c r="A14" s="42" t="s">
        <v>32</v>
      </c>
      <c r="B14" s="11">
        <f aca="true" t="shared" si="1" ref="B14:B45">+SUM(C14:AE14)</f>
        <v>10</v>
      </c>
      <c r="C14" s="16">
        <v>0</v>
      </c>
      <c r="D14" s="16">
        <v>2</v>
      </c>
      <c r="E14" s="16">
        <v>0</v>
      </c>
      <c r="F14" s="16">
        <v>1</v>
      </c>
      <c r="G14" s="16">
        <v>0</v>
      </c>
      <c r="H14" s="16">
        <v>0</v>
      </c>
      <c r="I14" s="16">
        <v>1</v>
      </c>
      <c r="J14" s="16">
        <v>0</v>
      </c>
      <c r="K14" s="16">
        <v>0</v>
      </c>
      <c r="L14" s="16">
        <v>0</v>
      </c>
      <c r="M14" s="16">
        <v>0</v>
      </c>
      <c r="N14" s="49">
        <v>0</v>
      </c>
      <c r="O14" s="16">
        <v>1</v>
      </c>
      <c r="P14" s="16">
        <v>1</v>
      </c>
      <c r="Q14" s="16">
        <v>1</v>
      </c>
      <c r="R14" s="16">
        <v>0</v>
      </c>
      <c r="S14" s="16">
        <v>0</v>
      </c>
      <c r="T14" s="16">
        <v>0</v>
      </c>
      <c r="U14" s="16">
        <v>1</v>
      </c>
      <c r="V14" s="16">
        <v>0</v>
      </c>
      <c r="W14" s="16">
        <v>0</v>
      </c>
      <c r="X14" s="16">
        <v>0</v>
      </c>
      <c r="Y14" s="16">
        <v>0</v>
      </c>
      <c r="Z14" s="16">
        <v>2</v>
      </c>
      <c r="AA14" s="50">
        <v>0</v>
      </c>
      <c r="AB14" s="16">
        <v>0</v>
      </c>
      <c r="AC14" s="16">
        <v>0</v>
      </c>
      <c r="AD14" s="16">
        <v>0</v>
      </c>
      <c r="AE14" s="16">
        <v>0</v>
      </c>
    </row>
    <row r="15" spans="1:31" ht="15">
      <c r="A15" s="42" t="s">
        <v>33</v>
      </c>
      <c r="B15" s="11">
        <f t="shared" si="1"/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49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1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50">
        <v>0</v>
      </c>
      <c r="AB15" s="16">
        <v>0</v>
      </c>
      <c r="AC15" s="16">
        <v>0</v>
      </c>
      <c r="AD15" s="16">
        <v>0</v>
      </c>
      <c r="AE15" s="16">
        <v>0</v>
      </c>
    </row>
    <row r="16" spans="1:31" ht="15">
      <c r="A16" s="42" t="s">
        <v>34</v>
      </c>
      <c r="B16" s="11">
        <f t="shared" si="1"/>
        <v>1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49">
        <v>0</v>
      </c>
      <c r="O16" s="16">
        <v>0</v>
      </c>
      <c r="P16" s="16">
        <v>0</v>
      </c>
      <c r="Q16" s="16">
        <v>0</v>
      </c>
      <c r="R16" s="16">
        <v>1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50">
        <v>0</v>
      </c>
      <c r="AB16" s="16">
        <v>0</v>
      </c>
      <c r="AC16" s="16">
        <v>0</v>
      </c>
      <c r="AD16" s="16">
        <v>0</v>
      </c>
      <c r="AE16" s="16">
        <v>0</v>
      </c>
    </row>
    <row r="17" spans="1:31" ht="15">
      <c r="A17" s="42" t="s">
        <v>35</v>
      </c>
      <c r="B17" s="11">
        <f t="shared" si="1"/>
        <v>10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1</v>
      </c>
      <c r="J17" s="16">
        <v>0</v>
      </c>
      <c r="K17" s="16">
        <v>0</v>
      </c>
      <c r="L17" s="16">
        <v>0</v>
      </c>
      <c r="M17" s="16">
        <v>0</v>
      </c>
      <c r="N17" s="49">
        <v>2</v>
      </c>
      <c r="O17" s="16">
        <v>1</v>
      </c>
      <c r="P17" s="16">
        <v>0</v>
      </c>
      <c r="Q17" s="16">
        <v>0</v>
      </c>
      <c r="R17" s="16">
        <v>1</v>
      </c>
      <c r="S17" s="16">
        <v>0</v>
      </c>
      <c r="T17" s="16">
        <v>1</v>
      </c>
      <c r="U17" s="16">
        <v>1</v>
      </c>
      <c r="V17" s="16">
        <v>0</v>
      </c>
      <c r="W17" s="16">
        <v>0</v>
      </c>
      <c r="X17" s="16">
        <v>1</v>
      </c>
      <c r="Y17" s="16">
        <v>1</v>
      </c>
      <c r="Z17" s="16">
        <v>1</v>
      </c>
      <c r="AA17" s="50">
        <v>0</v>
      </c>
      <c r="AB17" s="16">
        <v>0</v>
      </c>
      <c r="AC17" s="16">
        <v>0</v>
      </c>
      <c r="AD17" s="16">
        <v>0</v>
      </c>
      <c r="AE17" s="16">
        <v>0</v>
      </c>
    </row>
    <row r="18" spans="1:31" ht="15">
      <c r="A18" s="42" t="s">
        <v>36</v>
      </c>
      <c r="B18" s="11">
        <f t="shared" si="1"/>
        <v>127</v>
      </c>
      <c r="C18" s="16">
        <v>2</v>
      </c>
      <c r="D18" s="16">
        <v>5</v>
      </c>
      <c r="E18" s="16">
        <v>4</v>
      </c>
      <c r="F18" s="16">
        <v>7</v>
      </c>
      <c r="G18" s="16">
        <v>3</v>
      </c>
      <c r="H18" s="16">
        <v>2</v>
      </c>
      <c r="I18" s="16">
        <v>8</v>
      </c>
      <c r="J18" s="16">
        <v>2</v>
      </c>
      <c r="K18" s="16">
        <v>7</v>
      </c>
      <c r="L18" s="16">
        <v>6</v>
      </c>
      <c r="M18" s="16">
        <v>9</v>
      </c>
      <c r="N18" s="49">
        <v>3</v>
      </c>
      <c r="O18" s="16">
        <v>9</v>
      </c>
      <c r="P18" s="16">
        <v>4</v>
      </c>
      <c r="Q18" s="16">
        <v>0</v>
      </c>
      <c r="R18" s="16">
        <v>18</v>
      </c>
      <c r="S18" s="16">
        <v>4</v>
      </c>
      <c r="T18" s="16">
        <v>7</v>
      </c>
      <c r="U18" s="16">
        <v>2</v>
      </c>
      <c r="V18" s="16">
        <v>0</v>
      </c>
      <c r="W18" s="16">
        <v>5</v>
      </c>
      <c r="X18" s="16">
        <v>6</v>
      </c>
      <c r="Y18" s="16">
        <v>6</v>
      </c>
      <c r="Z18" s="16">
        <v>7</v>
      </c>
      <c r="AA18" s="50">
        <v>1</v>
      </c>
      <c r="AB18" s="16">
        <v>0</v>
      </c>
      <c r="AC18" s="16">
        <v>0</v>
      </c>
      <c r="AD18" s="16">
        <v>0</v>
      </c>
      <c r="AE18" s="16">
        <v>0</v>
      </c>
    </row>
    <row r="19" spans="1:31" ht="15">
      <c r="A19" s="42" t="s">
        <v>37</v>
      </c>
      <c r="B19" s="11">
        <f t="shared" si="1"/>
        <v>252</v>
      </c>
      <c r="C19" s="16">
        <v>5</v>
      </c>
      <c r="D19" s="16">
        <v>8</v>
      </c>
      <c r="E19" s="16">
        <v>24</v>
      </c>
      <c r="F19" s="16">
        <v>31</v>
      </c>
      <c r="G19" s="16">
        <v>4</v>
      </c>
      <c r="H19" s="16">
        <v>7</v>
      </c>
      <c r="I19" s="16">
        <v>27</v>
      </c>
      <c r="J19" s="16">
        <v>6</v>
      </c>
      <c r="K19" s="16">
        <v>13</v>
      </c>
      <c r="L19" s="16">
        <v>11</v>
      </c>
      <c r="M19" s="16">
        <v>5</v>
      </c>
      <c r="N19" s="49">
        <v>2</v>
      </c>
      <c r="O19" s="16">
        <v>19</v>
      </c>
      <c r="P19" s="16">
        <v>3</v>
      </c>
      <c r="Q19" s="16">
        <v>0</v>
      </c>
      <c r="R19" s="16">
        <v>19</v>
      </c>
      <c r="S19" s="16">
        <v>5</v>
      </c>
      <c r="T19" s="16">
        <v>12</v>
      </c>
      <c r="U19" s="16">
        <v>4</v>
      </c>
      <c r="V19" s="16">
        <v>0</v>
      </c>
      <c r="W19" s="16">
        <v>11</v>
      </c>
      <c r="X19" s="16">
        <v>2</v>
      </c>
      <c r="Y19" s="16">
        <v>19</v>
      </c>
      <c r="Z19" s="16">
        <v>15</v>
      </c>
      <c r="AA19" s="50">
        <v>0</v>
      </c>
      <c r="AB19" s="16">
        <v>0</v>
      </c>
      <c r="AC19" s="16">
        <v>0</v>
      </c>
      <c r="AD19" s="16">
        <v>0</v>
      </c>
      <c r="AE19" s="16">
        <v>0</v>
      </c>
    </row>
    <row r="20" spans="1:31" ht="15">
      <c r="A20" s="42" t="s">
        <v>136</v>
      </c>
      <c r="B20" s="11">
        <f t="shared" si="1"/>
        <v>13</v>
      </c>
      <c r="C20" s="16">
        <v>1</v>
      </c>
      <c r="D20" s="16">
        <v>0</v>
      </c>
      <c r="E20" s="16">
        <v>0</v>
      </c>
      <c r="F20" s="16">
        <v>3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2</v>
      </c>
      <c r="N20" s="49">
        <v>0</v>
      </c>
      <c r="O20" s="16">
        <v>2</v>
      </c>
      <c r="P20" s="16">
        <v>0</v>
      </c>
      <c r="Q20" s="16">
        <v>0</v>
      </c>
      <c r="R20" s="16">
        <v>1</v>
      </c>
      <c r="S20" s="16">
        <v>0</v>
      </c>
      <c r="T20" s="16">
        <v>0</v>
      </c>
      <c r="U20" s="16">
        <v>0</v>
      </c>
      <c r="V20" s="16">
        <v>0</v>
      </c>
      <c r="W20" s="16">
        <v>1</v>
      </c>
      <c r="X20" s="16">
        <v>0</v>
      </c>
      <c r="Y20" s="16">
        <v>3</v>
      </c>
      <c r="Z20" s="16">
        <v>0</v>
      </c>
      <c r="AA20" s="50">
        <v>0</v>
      </c>
      <c r="AB20" s="16">
        <v>0</v>
      </c>
      <c r="AC20" s="16">
        <v>0</v>
      </c>
      <c r="AD20" s="16">
        <v>0</v>
      </c>
      <c r="AE20" s="16">
        <v>0</v>
      </c>
    </row>
    <row r="21" spans="1:31" ht="15">
      <c r="A21" s="42" t="s">
        <v>39</v>
      </c>
      <c r="B21" s="11">
        <f t="shared" si="1"/>
        <v>2</v>
      </c>
      <c r="C21" s="16">
        <v>0</v>
      </c>
      <c r="D21" s="16">
        <v>1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49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1</v>
      </c>
      <c r="X21" s="16">
        <v>0</v>
      </c>
      <c r="Y21" s="16">
        <v>0</v>
      </c>
      <c r="Z21" s="16">
        <v>0</v>
      </c>
      <c r="AA21" s="50">
        <v>0</v>
      </c>
      <c r="AB21" s="16">
        <v>0</v>
      </c>
      <c r="AC21" s="16">
        <v>0</v>
      </c>
      <c r="AD21" s="16">
        <v>0</v>
      </c>
      <c r="AE21" s="16">
        <v>0</v>
      </c>
    </row>
    <row r="22" spans="1:31" ht="15">
      <c r="A22" s="42" t="s">
        <v>40</v>
      </c>
      <c r="B22" s="11">
        <f t="shared" si="1"/>
        <v>1</v>
      </c>
      <c r="C22" s="16">
        <v>0</v>
      </c>
      <c r="D22" s="16">
        <v>0</v>
      </c>
      <c r="E22" s="16">
        <v>1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49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50">
        <v>0</v>
      </c>
      <c r="AB22" s="16">
        <v>0</v>
      </c>
      <c r="AC22" s="16">
        <v>0</v>
      </c>
      <c r="AD22" s="16">
        <v>0</v>
      </c>
      <c r="AE22" s="16">
        <v>0</v>
      </c>
    </row>
    <row r="23" spans="1:31" ht="15">
      <c r="A23" s="42" t="s">
        <v>41</v>
      </c>
      <c r="B23" s="11">
        <f t="shared" si="1"/>
        <v>2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1</v>
      </c>
      <c r="L23" s="16">
        <v>0</v>
      </c>
      <c r="M23" s="16">
        <v>0</v>
      </c>
      <c r="N23" s="49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1</v>
      </c>
      <c r="Z23" s="16">
        <v>0</v>
      </c>
      <c r="AA23" s="50">
        <v>0</v>
      </c>
      <c r="AB23" s="16">
        <v>0</v>
      </c>
      <c r="AC23" s="16">
        <v>0</v>
      </c>
      <c r="AD23" s="16">
        <v>0</v>
      </c>
      <c r="AE23" s="16">
        <v>0</v>
      </c>
    </row>
    <row r="24" spans="1:31" ht="15">
      <c r="A24" s="42" t="s">
        <v>42</v>
      </c>
      <c r="B24" s="11">
        <f t="shared" si="1"/>
        <v>5</v>
      </c>
      <c r="C24" s="16">
        <v>0</v>
      </c>
      <c r="D24" s="16">
        <v>0</v>
      </c>
      <c r="E24" s="16">
        <v>0</v>
      </c>
      <c r="F24" s="16">
        <v>4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49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1</v>
      </c>
      <c r="W24" s="16">
        <v>0</v>
      </c>
      <c r="X24" s="16">
        <v>0</v>
      </c>
      <c r="Y24" s="16">
        <v>0</v>
      </c>
      <c r="Z24" s="16">
        <v>0</v>
      </c>
      <c r="AA24" s="50">
        <v>0</v>
      </c>
      <c r="AB24" s="16">
        <v>0</v>
      </c>
      <c r="AC24" s="16">
        <v>0</v>
      </c>
      <c r="AD24" s="16">
        <v>0</v>
      </c>
      <c r="AE24" s="16">
        <v>0</v>
      </c>
    </row>
    <row r="25" spans="1:31" ht="15">
      <c r="A25" s="42" t="s">
        <v>157</v>
      </c>
      <c r="B25" s="11">
        <f t="shared" si="1"/>
        <v>1</v>
      </c>
      <c r="C25" s="16">
        <v>0</v>
      </c>
      <c r="D25" s="16">
        <v>0</v>
      </c>
      <c r="E25" s="16">
        <v>0</v>
      </c>
      <c r="F25" s="16">
        <v>1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49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50">
        <v>0</v>
      </c>
      <c r="AB25" s="16">
        <v>0</v>
      </c>
      <c r="AC25" s="16">
        <v>0</v>
      </c>
      <c r="AD25" s="16">
        <v>0</v>
      </c>
      <c r="AE25" s="16">
        <v>0</v>
      </c>
    </row>
    <row r="26" spans="1:31" ht="15">
      <c r="A26" s="42" t="s">
        <v>43</v>
      </c>
      <c r="B26" s="11">
        <f t="shared" si="1"/>
        <v>61</v>
      </c>
      <c r="C26" s="16">
        <v>2</v>
      </c>
      <c r="D26" s="16">
        <v>1</v>
      </c>
      <c r="E26" s="16">
        <v>2</v>
      </c>
      <c r="F26" s="16">
        <v>6</v>
      </c>
      <c r="G26" s="16">
        <v>1</v>
      </c>
      <c r="H26" s="16">
        <v>1</v>
      </c>
      <c r="I26" s="16">
        <v>5</v>
      </c>
      <c r="J26" s="16">
        <v>1</v>
      </c>
      <c r="K26" s="16">
        <v>3</v>
      </c>
      <c r="L26" s="16">
        <v>3</v>
      </c>
      <c r="M26" s="16">
        <v>1</v>
      </c>
      <c r="N26" s="49">
        <v>3</v>
      </c>
      <c r="O26" s="16">
        <v>7</v>
      </c>
      <c r="P26" s="16">
        <v>2</v>
      </c>
      <c r="Q26" s="16">
        <v>1</v>
      </c>
      <c r="R26" s="16">
        <v>4</v>
      </c>
      <c r="S26" s="16">
        <v>6</v>
      </c>
      <c r="T26" s="16">
        <v>1</v>
      </c>
      <c r="U26" s="16">
        <v>3</v>
      </c>
      <c r="V26" s="16">
        <v>0</v>
      </c>
      <c r="W26" s="16">
        <v>2</v>
      </c>
      <c r="X26" s="16">
        <v>0</v>
      </c>
      <c r="Y26" s="16">
        <v>3</v>
      </c>
      <c r="Z26" s="16">
        <v>3</v>
      </c>
      <c r="AA26" s="50">
        <v>0</v>
      </c>
      <c r="AB26" s="16">
        <v>0</v>
      </c>
      <c r="AC26" s="16">
        <v>0</v>
      </c>
      <c r="AD26" s="16">
        <v>0</v>
      </c>
      <c r="AE26" s="16">
        <v>0</v>
      </c>
    </row>
    <row r="27" spans="1:31" ht="15">
      <c r="A27" s="42" t="s">
        <v>44</v>
      </c>
      <c r="B27" s="11">
        <f t="shared" si="1"/>
        <v>4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49">
        <v>0</v>
      </c>
      <c r="O27" s="16">
        <v>1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1</v>
      </c>
      <c r="V27" s="16">
        <v>0</v>
      </c>
      <c r="W27" s="16">
        <v>0</v>
      </c>
      <c r="X27" s="16">
        <v>1</v>
      </c>
      <c r="Y27" s="16">
        <v>1</v>
      </c>
      <c r="Z27" s="16">
        <v>0</v>
      </c>
      <c r="AA27" s="50">
        <v>0</v>
      </c>
      <c r="AB27" s="16">
        <v>0</v>
      </c>
      <c r="AC27" s="16">
        <v>0</v>
      </c>
      <c r="AD27" s="16">
        <v>0</v>
      </c>
      <c r="AE27" s="16">
        <v>0</v>
      </c>
    </row>
    <row r="28" spans="1:31" ht="15">
      <c r="A28" s="42" t="s">
        <v>45</v>
      </c>
      <c r="B28" s="11">
        <f t="shared" si="1"/>
        <v>244</v>
      </c>
      <c r="C28" s="16">
        <v>8</v>
      </c>
      <c r="D28" s="16">
        <v>7</v>
      </c>
      <c r="E28" s="16">
        <v>16</v>
      </c>
      <c r="F28" s="16">
        <v>33</v>
      </c>
      <c r="G28" s="16">
        <v>6</v>
      </c>
      <c r="H28" s="16">
        <v>4</v>
      </c>
      <c r="I28" s="16">
        <v>15</v>
      </c>
      <c r="J28" s="16">
        <v>3</v>
      </c>
      <c r="K28" s="16">
        <v>8</v>
      </c>
      <c r="L28" s="16">
        <v>6</v>
      </c>
      <c r="M28" s="16">
        <v>10</v>
      </c>
      <c r="N28" s="49">
        <v>4</v>
      </c>
      <c r="O28" s="16">
        <v>30</v>
      </c>
      <c r="P28" s="16">
        <v>4</v>
      </c>
      <c r="Q28" s="16">
        <v>1</v>
      </c>
      <c r="R28" s="16">
        <v>23</v>
      </c>
      <c r="S28" s="16">
        <v>2</v>
      </c>
      <c r="T28" s="16">
        <v>17</v>
      </c>
      <c r="U28" s="16">
        <v>3</v>
      </c>
      <c r="V28" s="16">
        <v>0</v>
      </c>
      <c r="W28" s="16">
        <v>13</v>
      </c>
      <c r="X28" s="16">
        <v>3</v>
      </c>
      <c r="Y28" s="16">
        <v>15</v>
      </c>
      <c r="Z28" s="16">
        <v>11</v>
      </c>
      <c r="AA28" s="50">
        <v>0</v>
      </c>
      <c r="AB28" s="16">
        <v>1</v>
      </c>
      <c r="AC28" s="16">
        <v>0</v>
      </c>
      <c r="AD28" s="16">
        <v>0</v>
      </c>
      <c r="AE28" s="16">
        <v>1</v>
      </c>
    </row>
    <row r="29" spans="1:31" ht="15">
      <c r="A29" s="42" t="s">
        <v>46</v>
      </c>
      <c r="B29" s="11">
        <f t="shared" si="1"/>
        <v>6</v>
      </c>
      <c r="C29" s="16">
        <v>0</v>
      </c>
      <c r="D29" s="16">
        <v>0</v>
      </c>
      <c r="E29" s="16">
        <v>1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0</v>
      </c>
      <c r="L29" s="16">
        <v>0</v>
      </c>
      <c r="M29" s="16">
        <v>0</v>
      </c>
      <c r="N29" s="49">
        <v>0</v>
      </c>
      <c r="O29" s="16">
        <v>0</v>
      </c>
      <c r="P29" s="16">
        <v>1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1</v>
      </c>
      <c r="X29" s="16">
        <v>0</v>
      </c>
      <c r="Y29" s="16">
        <v>2</v>
      </c>
      <c r="Z29" s="16">
        <v>0</v>
      </c>
      <c r="AA29" s="50">
        <v>0</v>
      </c>
      <c r="AB29" s="16">
        <v>0</v>
      </c>
      <c r="AC29" s="16">
        <v>0</v>
      </c>
      <c r="AD29" s="16">
        <v>0</v>
      </c>
      <c r="AE29" s="16">
        <v>0</v>
      </c>
    </row>
    <row r="30" spans="1:31" ht="15">
      <c r="A30" s="42" t="s">
        <v>47</v>
      </c>
      <c r="B30" s="11">
        <f t="shared" si="1"/>
        <v>92</v>
      </c>
      <c r="C30" s="16">
        <v>2</v>
      </c>
      <c r="D30" s="16">
        <v>4</v>
      </c>
      <c r="E30" s="16">
        <v>5</v>
      </c>
      <c r="F30" s="16">
        <v>6</v>
      </c>
      <c r="G30" s="16">
        <v>1</v>
      </c>
      <c r="H30" s="16">
        <v>2</v>
      </c>
      <c r="I30" s="16">
        <v>5</v>
      </c>
      <c r="J30" s="16">
        <v>0</v>
      </c>
      <c r="K30" s="16">
        <v>8</v>
      </c>
      <c r="L30" s="16">
        <v>4</v>
      </c>
      <c r="M30" s="16">
        <v>3</v>
      </c>
      <c r="N30" s="49">
        <v>0</v>
      </c>
      <c r="O30" s="16">
        <v>19</v>
      </c>
      <c r="P30" s="16">
        <v>4</v>
      </c>
      <c r="Q30" s="16">
        <v>0</v>
      </c>
      <c r="R30" s="16">
        <v>7</v>
      </c>
      <c r="S30" s="16">
        <v>0</v>
      </c>
      <c r="T30" s="16">
        <v>5</v>
      </c>
      <c r="U30" s="16">
        <v>4</v>
      </c>
      <c r="V30" s="16">
        <v>0</v>
      </c>
      <c r="W30" s="16">
        <v>3</v>
      </c>
      <c r="X30" s="16">
        <v>1</v>
      </c>
      <c r="Y30" s="16">
        <v>3</v>
      </c>
      <c r="Z30" s="16">
        <v>6</v>
      </c>
      <c r="AA30" s="50">
        <v>0</v>
      </c>
      <c r="AB30" s="16">
        <v>0</v>
      </c>
      <c r="AC30" s="16">
        <v>0</v>
      </c>
      <c r="AD30" s="16">
        <v>0</v>
      </c>
      <c r="AE30" s="16">
        <v>0</v>
      </c>
    </row>
    <row r="31" spans="1:31" ht="15">
      <c r="A31" s="42" t="s">
        <v>48</v>
      </c>
      <c r="B31" s="11">
        <f t="shared" si="1"/>
        <v>174</v>
      </c>
      <c r="C31" s="16">
        <v>1</v>
      </c>
      <c r="D31" s="16">
        <v>4</v>
      </c>
      <c r="E31" s="16">
        <v>5</v>
      </c>
      <c r="F31" s="16">
        <v>8</v>
      </c>
      <c r="G31" s="16">
        <v>6</v>
      </c>
      <c r="H31" s="16">
        <v>3</v>
      </c>
      <c r="I31" s="16">
        <v>12</v>
      </c>
      <c r="J31" s="16">
        <v>2</v>
      </c>
      <c r="K31" s="16">
        <v>11</v>
      </c>
      <c r="L31" s="16">
        <v>12</v>
      </c>
      <c r="M31" s="16">
        <v>8</v>
      </c>
      <c r="N31" s="49">
        <v>6</v>
      </c>
      <c r="O31" s="16">
        <v>31</v>
      </c>
      <c r="P31" s="16">
        <v>0</v>
      </c>
      <c r="Q31" s="16">
        <v>0</v>
      </c>
      <c r="R31" s="16">
        <v>28</v>
      </c>
      <c r="S31" s="16">
        <v>1</v>
      </c>
      <c r="T31" s="16">
        <v>6</v>
      </c>
      <c r="U31" s="16">
        <v>2</v>
      </c>
      <c r="V31" s="16">
        <v>0</v>
      </c>
      <c r="W31" s="16">
        <v>15</v>
      </c>
      <c r="X31" s="16">
        <v>3</v>
      </c>
      <c r="Y31" s="16">
        <v>4</v>
      </c>
      <c r="Z31" s="16">
        <v>6</v>
      </c>
      <c r="AA31" s="50">
        <v>0</v>
      </c>
      <c r="AB31" s="16">
        <v>0</v>
      </c>
      <c r="AC31" s="16">
        <v>0</v>
      </c>
      <c r="AD31" s="16">
        <v>0</v>
      </c>
      <c r="AE31" s="16">
        <v>0</v>
      </c>
    </row>
    <row r="32" spans="1:31" ht="15">
      <c r="A32" s="42" t="s">
        <v>49</v>
      </c>
      <c r="B32" s="11">
        <f t="shared" si="1"/>
        <v>151</v>
      </c>
      <c r="C32" s="16">
        <v>7</v>
      </c>
      <c r="D32" s="16">
        <v>5</v>
      </c>
      <c r="E32" s="16">
        <v>7</v>
      </c>
      <c r="F32" s="16">
        <v>19</v>
      </c>
      <c r="G32" s="16">
        <v>6</v>
      </c>
      <c r="H32" s="16">
        <v>4</v>
      </c>
      <c r="I32" s="16">
        <v>17</v>
      </c>
      <c r="J32" s="16">
        <v>3</v>
      </c>
      <c r="K32" s="16">
        <v>7</v>
      </c>
      <c r="L32" s="16">
        <v>2</v>
      </c>
      <c r="M32" s="16">
        <v>6</v>
      </c>
      <c r="N32" s="49">
        <v>5</v>
      </c>
      <c r="O32" s="16">
        <v>12</v>
      </c>
      <c r="P32" s="16">
        <v>2</v>
      </c>
      <c r="Q32" s="16">
        <v>0</v>
      </c>
      <c r="R32" s="16">
        <v>10</v>
      </c>
      <c r="S32" s="16">
        <v>0</v>
      </c>
      <c r="T32" s="16">
        <v>12</v>
      </c>
      <c r="U32" s="16">
        <v>4</v>
      </c>
      <c r="V32" s="16">
        <v>1</v>
      </c>
      <c r="W32" s="16">
        <v>7</v>
      </c>
      <c r="X32" s="16">
        <v>3</v>
      </c>
      <c r="Y32" s="16">
        <v>9</v>
      </c>
      <c r="Z32" s="16">
        <v>3</v>
      </c>
      <c r="AA32" s="50">
        <v>0</v>
      </c>
      <c r="AB32" s="16">
        <v>0</v>
      </c>
      <c r="AC32" s="16">
        <v>0</v>
      </c>
      <c r="AD32" s="16">
        <v>0</v>
      </c>
      <c r="AE32" s="16">
        <v>0</v>
      </c>
    </row>
    <row r="33" spans="1:31" ht="15">
      <c r="A33" s="42" t="s">
        <v>64</v>
      </c>
      <c r="B33" s="11">
        <f t="shared" si="1"/>
        <v>7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1</v>
      </c>
      <c r="J33" s="16">
        <v>0</v>
      </c>
      <c r="K33" s="16">
        <v>0</v>
      </c>
      <c r="L33" s="16">
        <v>1</v>
      </c>
      <c r="M33" s="16">
        <v>0</v>
      </c>
      <c r="N33" s="49">
        <v>0</v>
      </c>
      <c r="O33" s="16">
        <v>0</v>
      </c>
      <c r="P33" s="16">
        <v>2</v>
      </c>
      <c r="Q33" s="16">
        <v>1</v>
      </c>
      <c r="R33" s="16">
        <v>1</v>
      </c>
      <c r="S33" s="16">
        <v>1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50">
        <v>0</v>
      </c>
      <c r="AB33" s="16">
        <v>0</v>
      </c>
      <c r="AC33" s="16">
        <v>0</v>
      </c>
      <c r="AD33" s="16">
        <v>0</v>
      </c>
      <c r="AE33" s="16">
        <v>0</v>
      </c>
    </row>
    <row r="34" spans="1:31" ht="15">
      <c r="A34" s="42" t="s">
        <v>137</v>
      </c>
      <c r="B34" s="11">
        <f t="shared" si="1"/>
        <v>1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49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1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50">
        <v>0</v>
      </c>
      <c r="AB34" s="16">
        <v>0</v>
      </c>
      <c r="AC34" s="16">
        <v>0</v>
      </c>
      <c r="AD34" s="16">
        <v>0</v>
      </c>
      <c r="AE34" s="16">
        <v>0</v>
      </c>
    </row>
    <row r="35" spans="1:31" ht="15">
      <c r="A35" s="42" t="s">
        <v>51</v>
      </c>
      <c r="B35" s="11">
        <f t="shared" si="1"/>
        <v>1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49">
        <v>0</v>
      </c>
      <c r="O35" s="16">
        <v>0</v>
      </c>
      <c r="P35" s="16">
        <v>0</v>
      </c>
      <c r="Q35" s="16">
        <v>0</v>
      </c>
      <c r="R35" s="16">
        <v>1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50">
        <v>0</v>
      </c>
      <c r="AB35" s="16">
        <v>0</v>
      </c>
      <c r="AC35" s="16">
        <v>0</v>
      </c>
      <c r="AD35" s="16">
        <v>0</v>
      </c>
      <c r="AE35" s="16">
        <v>0</v>
      </c>
    </row>
    <row r="36" spans="1:31" ht="15">
      <c r="A36" s="42" t="s">
        <v>52</v>
      </c>
      <c r="B36" s="11">
        <f t="shared" si="1"/>
        <v>76</v>
      </c>
      <c r="C36" s="16">
        <v>0</v>
      </c>
      <c r="D36" s="16">
        <v>2</v>
      </c>
      <c r="E36" s="16">
        <v>4</v>
      </c>
      <c r="F36" s="16">
        <v>11</v>
      </c>
      <c r="G36" s="16">
        <v>1</v>
      </c>
      <c r="H36" s="16">
        <v>2</v>
      </c>
      <c r="I36" s="16">
        <v>0</v>
      </c>
      <c r="J36" s="16">
        <v>3</v>
      </c>
      <c r="K36" s="16">
        <v>3</v>
      </c>
      <c r="L36" s="16">
        <v>3</v>
      </c>
      <c r="M36" s="16">
        <v>5</v>
      </c>
      <c r="N36" s="49">
        <v>1</v>
      </c>
      <c r="O36" s="16">
        <v>6</v>
      </c>
      <c r="P36" s="16">
        <v>2</v>
      </c>
      <c r="Q36" s="16">
        <v>2</v>
      </c>
      <c r="R36" s="16">
        <v>5</v>
      </c>
      <c r="S36" s="16">
        <v>6</v>
      </c>
      <c r="T36" s="16">
        <v>7</v>
      </c>
      <c r="U36" s="16">
        <v>1</v>
      </c>
      <c r="V36" s="16">
        <v>0</v>
      </c>
      <c r="W36" s="16">
        <v>4</v>
      </c>
      <c r="X36" s="16">
        <v>2</v>
      </c>
      <c r="Y36" s="16">
        <v>3</v>
      </c>
      <c r="Z36" s="16">
        <v>2</v>
      </c>
      <c r="AA36" s="50">
        <v>0</v>
      </c>
      <c r="AB36" s="16">
        <v>0</v>
      </c>
      <c r="AC36" s="16">
        <v>0</v>
      </c>
      <c r="AD36" s="16">
        <v>1</v>
      </c>
      <c r="AE36" s="16">
        <v>0</v>
      </c>
    </row>
    <row r="37" spans="1:31" ht="15">
      <c r="A37" s="42" t="s">
        <v>53</v>
      </c>
      <c r="B37" s="11">
        <f t="shared" si="1"/>
        <v>23</v>
      </c>
      <c r="C37" s="16">
        <v>0</v>
      </c>
      <c r="D37" s="16">
        <v>0</v>
      </c>
      <c r="E37" s="16">
        <v>1</v>
      </c>
      <c r="F37" s="16">
        <v>2</v>
      </c>
      <c r="G37" s="16">
        <v>0</v>
      </c>
      <c r="H37" s="16">
        <v>0</v>
      </c>
      <c r="I37" s="16">
        <v>1</v>
      </c>
      <c r="J37" s="16">
        <v>0</v>
      </c>
      <c r="K37" s="16">
        <v>1</v>
      </c>
      <c r="L37" s="16">
        <v>2</v>
      </c>
      <c r="M37" s="16">
        <v>1</v>
      </c>
      <c r="N37" s="49">
        <v>1</v>
      </c>
      <c r="O37" s="16">
        <v>1</v>
      </c>
      <c r="P37" s="16">
        <v>1</v>
      </c>
      <c r="Q37" s="16">
        <v>0</v>
      </c>
      <c r="R37" s="16">
        <v>2</v>
      </c>
      <c r="S37" s="16">
        <v>1</v>
      </c>
      <c r="T37" s="16">
        <v>3</v>
      </c>
      <c r="U37" s="16">
        <v>1</v>
      </c>
      <c r="V37" s="16">
        <v>0</v>
      </c>
      <c r="W37" s="16">
        <v>0</v>
      </c>
      <c r="X37" s="16">
        <v>0</v>
      </c>
      <c r="Y37" s="16">
        <v>4</v>
      </c>
      <c r="Z37" s="16">
        <v>0</v>
      </c>
      <c r="AA37" s="50">
        <v>0</v>
      </c>
      <c r="AB37" s="16">
        <v>0</v>
      </c>
      <c r="AC37" s="16">
        <v>1</v>
      </c>
      <c r="AD37" s="16">
        <v>0</v>
      </c>
      <c r="AE37" s="16">
        <v>0</v>
      </c>
    </row>
    <row r="38" spans="1:31" ht="15">
      <c r="A38" s="42" t="s">
        <v>54</v>
      </c>
      <c r="B38" s="11">
        <f t="shared" si="1"/>
        <v>6</v>
      </c>
      <c r="C38" s="16">
        <v>0</v>
      </c>
      <c r="D38" s="16">
        <v>0</v>
      </c>
      <c r="E38" s="16">
        <v>1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1</v>
      </c>
      <c r="M38" s="16">
        <v>1</v>
      </c>
      <c r="N38" s="49">
        <v>0</v>
      </c>
      <c r="O38" s="16">
        <v>2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1</v>
      </c>
      <c r="Z38" s="16">
        <v>0</v>
      </c>
      <c r="AA38" s="50">
        <v>0</v>
      </c>
      <c r="AB38" s="16">
        <v>0</v>
      </c>
      <c r="AC38" s="16">
        <v>0</v>
      </c>
      <c r="AD38" s="16">
        <v>0</v>
      </c>
      <c r="AE38" s="16">
        <v>0</v>
      </c>
    </row>
    <row r="39" spans="1:31" ht="15">
      <c r="A39" s="42" t="s">
        <v>55</v>
      </c>
      <c r="B39" s="11">
        <f t="shared" si="1"/>
        <v>4</v>
      </c>
      <c r="C39" s="16">
        <v>0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49">
        <v>0</v>
      </c>
      <c r="O39" s="16">
        <v>1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2</v>
      </c>
      <c r="X39" s="16">
        <v>0</v>
      </c>
      <c r="Y39" s="16">
        <v>0</v>
      </c>
      <c r="Z39" s="16">
        <v>0</v>
      </c>
      <c r="AA39" s="50">
        <v>0</v>
      </c>
      <c r="AB39" s="16">
        <v>0</v>
      </c>
      <c r="AC39" s="16">
        <v>0</v>
      </c>
      <c r="AD39" s="16">
        <v>0</v>
      </c>
      <c r="AE39" s="16">
        <v>0</v>
      </c>
    </row>
    <row r="40" spans="1:31" ht="15">
      <c r="A40" s="42" t="s">
        <v>56</v>
      </c>
      <c r="B40" s="11">
        <f t="shared" si="1"/>
        <v>31</v>
      </c>
      <c r="C40" s="16">
        <v>0</v>
      </c>
      <c r="D40" s="16">
        <v>0</v>
      </c>
      <c r="E40" s="16">
        <v>1</v>
      </c>
      <c r="F40" s="16">
        <v>1</v>
      </c>
      <c r="G40" s="16">
        <v>2</v>
      </c>
      <c r="H40" s="16">
        <v>1</v>
      </c>
      <c r="I40" s="16">
        <v>4</v>
      </c>
      <c r="J40" s="16">
        <v>0</v>
      </c>
      <c r="K40" s="16">
        <v>1</v>
      </c>
      <c r="L40" s="16">
        <v>1</v>
      </c>
      <c r="M40" s="16">
        <v>1</v>
      </c>
      <c r="N40" s="49">
        <v>0</v>
      </c>
      <c r="O40" s="16">
        <v>9</v>
      </c>
      <c r="P40" s="16">
        <v>1</v>
      </c>
      <c r="Q40" s="16">
        <v>0</v>
      </c>
      <c r="R40" s="16">
        <v>1</v>
      </c>
      <c r="S40" s="16">
        <v>1</v>
      </c>
      <c r="T40" s="16">
        <v>2</v>
      </c>
      <c r="U40" s="16">
        <v>0</v>
      </c>
      <c r="V40" s="16">
        <v>0</v>
      </c>
      <c r="W40" s="16">
        <v>0</v>
      </c>
      <c r="X40" s="16">
        <v>2</v>
      </c>
      <c r="Y40" s="16">
        <v>0</v>
      </c>
      <c r="Z40" s="16">
        <v>3</v>
      </c>
      <c r="AA40" s="50">
        <v>0</v>
      </c>
      <c r="AB40" s="16">
        <v>0</v>
      </c>
      <c r="AC40" s="16">
        <v>0</v>
      </c>
      <c r="AD40" s="16">
        <v>0</v>
      </c>
      <c r="AE40" s="16">
        <v>0</v>
      </c>
    </row>
    <row r="41" spans="1:31" ht="15">
      <c r="A41" s="42" t="s">
        <v>57</v>
      </c>
      <c r="B41" s="11">
        <f t="shared" si="1"/>
        <v>2</v>
      </c>
      <c r="C41" s="16">
        <v>1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49">
        <v>0</v>
      </c>
      <c r="O41" s="16">
        <v>0</v>
      </c>
      <c r="P41" s="16">
        <v>0</v>
      </c>
      <c r="Q41" s="16">
        <v>0</v>
      </c>
      <c r="R41" s="16">
        <v>1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50">
        <v>0</v>
      </c>
      <c r="AB41" s="16">
        <v>0</v>
      </c>
      <c r="AC41" s="16">
        <v>0</v>
      </c>
      <c r="AD41" s="16">
        <v>0</v>
      </c>
      <c r="AE41" s="16">
        <v>0</v>
      </c>
    </row>
    <row r="42" spans="1:31" ht="15">
      <c r="A42" s="42" t="s">
        <v>138</v>
      </c>
      <c r="B42" s="11">
        <f t="shared" si="1"/>
        <v>22</v>
      </c>
      <c r="C42" s="16">
        <v>0</v>
      </c>
      <c r="D42" s="16">
        <v>0</v>
      </c>
      <c r="E42" s="16">
        <v>0</v>
      </c>
      <c r="F42" s="16">
        <v>3</v>
      </c>
      <c r="G42" s="16">
        <v>1</v>
      </c>
      <c r="H42" s="16">
        <v>0</v>
      </c>
      <c r="I42" s="16">
        <v>1</v>
      </c>
      <c r="J42" s="16">
        <v>0</v>
      </c>
      <c r="K42" s="16">
        <v>3</v>
      </c>
      <c r="L42" s="16">
        <v>1</v>
      </c>
      <c r="M42" s="16">
        <v>1</v>
      </c>
      <c r="N42" s="49">
        <v>1</v>
      </c>
      <c r="O42" s="16">
        <v>1</v>
      </c>
      <c r="P42" s="16">
        <v>0</v>
      </c>
      <c r="Q42" s="16">
        <v>0</v>
      </c>
      <c r="R42" s="16">
        <v>2</v>
      </c>
      <c r="S42" s="16">
        <v>1</v>
      </c>
      <c r="T42" s="16">
        <v>1</v>
      </c>
      <c r="U42" s="16">
        <v>0</v>
      </c>
      <c r="V42" s="16">
        <v>0</v>
      </c>
      <c r="W42" s="16">
        <v>0</v>
      </c>
      <c r="X42" s="16">
        <v>2</v>
      </c>
      <c r="Y42" s="16">
        <v>2</v>
      </c>
      <c r="Z42" s="16">
        <v>2</v>
      </c>
      <c r="AA42" s="50">
        <v>0</v>
      </c>
      <c r="AB42" s="16">
        <v>0</v>
      </c>
      <c r="AC42" s="16">
        <v>0</v>
      </c>
      <c r="AD42" s="16">
        <v>0</v>
      </c>
      <c r="AE42" s="16">
        <v>0</v>
      </c>
    </row>
    <row r="43" spans="1:31" ht="15">
      <c r="A43" s="42" t="s">
        <v>58</v>
      </c>
      <c r="B43" s="11">
        <f t="shared" si="1"/>
        <v>20</v>
      </c>
      <c r="C43" s="16">
        <v>0</v>
      </c>
      <c r="D43" s="16">
        <v>0</v>
      </c>
      <c r="E43" s="16">
        <v>0</v>
      </c>
      <c r="F43" s="16">
        <v>3</v>
      </c>
      <c r="G43" s="16">
        <v>0</v>
      </c>
      <c r="H43" s="16">
        <v>1</v>
      </c>
      <c r="I43" s="16">
        <v>2</v>
      </c>
      <c r="J43" s="16">
        <v>0</v>
      </c>
      <c r="K43" s="16">
        <v>2</v>
      </c>
      <c r="L43" s="16">
        <v>0</v>
      </c>
      <c r="M43" s="16">
        <v>0</v>
      </c>
      <c r="N43" s="49">
        <v>0</v>
      </c>
      <c r="O43" s="16">
        <v>4</v>
      </c>
      <c r="P43" s="16">
        <v>0</v>
      </c>
      <c r="Q43" s="16">
        <v>0</v>
      </c>
      <c r="R43" s="16">
        <v>1</v>
      </c>
      <c r="S43" s="16">
        <v>1</v>
      </c>
      <c r="T43" s="16">
        <v>2</v>
      </c>
      <c r="U43" s="16">
        <v>0</v>
      </c>
      <c r="V43" s="16">
        <v>0</v>
      </c>
      <c r="W43" s="16">
        <v>2</v>
      </c>
      <c r="X43" s="16">
        <v>0</v>
      </c>
      <c r="Y43" s="16">
        <v>1</v>
      </c>
      <c r="Z43" s="16">
        <v>0</v>
      </c>
      <c r="AA43" s="50">
        <v>0</v>
      </c>
      <c r="AB43" s="16">
        <v>1</v>
      </c>
      <c r="AC43" s="16">
        <v>0</v>
      </c>
      <c r="AD43" s="16">
        <v>0</v>
      </c>
      <c r="AE43" s="16">
        <v>0</v>
      </c>
    </row>
    <row r="44" spans="1:31" ht="15">
      <c r="A44" s="42" t="s">
        <v>59</v>
      </c>
      <c r="B44" s="11">
        <f t="shared" si="1"/>
        <v>5</v>
      </c>
      <c r="C44" s="16">
        <v>0</v>
      </c>
      <c r="D44" s="16">
        <v>1</v>
      </c>
      <c r="E44" s="16">
        <v>0</v>
      </c>
      <c r="F44" s="16">
        <v>1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49">
        <v>0</v>
      </c>
      <c r="O44" s="16">
        <v>1</v>
      </c>
      <c r="P44" s="16">
        <v>1</v>
      </c>
      <c r="Q44" s="16">
        <v>0</v>
      </c>
      <c r="R44" s="16">
        <v>0</v>
      </c>
      <c r="S44" s="16">
        <v>0</v>
      </c>
      <c r="T44" s="16">
        <v>1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50">
        <v>0</v>
      </c>
      <c r="AB44" s="16">
        <v>0</v>
      </c>
      <c r="AC44" s="16">
        <v>0</v>
      </c>
      <c r="AD44" s="16">
        <v>0</v>
      </c>
      <c r="AE44" s="16">
        <v>0</v>
      </c>
    </row>
    <row r="45" spans="1:31" ht="15">
      <c r="A45" s="42" t="s">
        <v>60</v>
      </c>
      <c r="B45" s="11">
        <f t="shared" si="1"/>
        <v>111</v>
      </c>
      <c r="C45" s="16">
        <v>3</v>
      </c>
      <c r="D45" s="16">
        <v>4</v>
      </c>
      <c r="E45" s="16">
        <v>3</v>
      </c>
      <c r="F45" s="16">
        <v>9</v>
      </c>
      <c r="G45" s="16">
        <v>0</v>
      </c>
      <c r="H45" s="16">
        <v>1</v>
      </c>
      <c r="I45" s="16">
        <v>7</v>
      </c>
      <c r="J45" s="16">
        <v>2</v>
      </c>
      <c r="K45" s="16">
        <v>6</v>
      </c>
      <c r="L45" s="16">
        <v>3</v>
      </c>
      <c r="M45" s="16">
        <v>5</v>
      </c>
      <c r="N45" s="49">
        <v>10</v>
      </c>
      <c r="O45" s="16">
        <v>16</v>
      </c>
      <c r="P45" s="16">
        <v>3</v>
      </c>
      <c r="Q45" s="16">
        <v>0</v>
      </c>
      <c r="R45" s="16">
        <v>8</v>
      </c>
      <c r="S45" s="16">
        <v>5</v>
      </c>
      <c r="T45" s="16">
        <v>5</v>
      </c>
      <c r="U45" s="16">
        <v>4</v>
      </c>
      <c r="V45" s="16">
        <v>0</v>
      </c>
      <c r="W45" s="16">
        <v>5</v>
      </c>
      <c r="X45" s="16">
        <v>2</v>
      </c>
      <c r="Y45" s="16">
        <v>4</v>
      </c>
      <c r="Z45" s="16">
        <v>5</v>
      </c>
      <c r="AA45" s="50">
        <v>0</v>
      </c>
      <c r="AB45" s="16">
        <v>0</v>
      </c>
      <c r="AC45" s="16">
        <v>1</v>
      </c>
      <c r="AD45" s="16">
        <v>0</v>
      </c>
      <c r="AE45" s="16">
        <v>0</v>
      </c>
    </row>
    <row r="46" spans="1:31" ht="15">
      <c r="A46" s="42" t="s">
        <v>61</v>
      </c>
      <c r="B46" s="11">
        <f>+SUM(C46:AE46)</f>
        <v>96</v>
      </c>
      <c r="C46" s="16">
        <v>0</v>
      </c>
      <c r="D46" s="16">
        <v>0</v>
      </c>
      <c r="E46" s="16">
        <v>2</v>
      </c>
      <c r="F46" s="16">
        <v>7</v>
      </c>
      <c r="G46" s="16">
        <v>3</v>
      </c>
      <c r="H46" s="16">
        <v>0</v>
      </c>
      <c r="I46" s="16">
        <v>5</v>
      </c>
      <c r="J46" s="16">
        <v>0</v>
      </c>
      <c r="K46" s="16">
        <v>1</v>
      </c>
      <c r="L46" s="16">
        <v>8</v>
      </c>
      <c r="M46" s="16">
        <v>4</v>
      </c>
      <c r="N46" s="49">
        <v>2</v>
      </c>
      <c r="O46" s="16">
        <v>12</v>
      </c>
      <c r="P46" s="16">
        <v>5</v>
      </c>
      <c r="Q46" s="16">
        <v>1</v>
      </c>
      <c r="R46" s="16">
        <v>10</v>
      </c>
      <c r="S46" s="16">
        <v>4</v>
      </c>
      <c r="T46" s="16">
        <v>9</v>
      </c>
      <c r="U46" s="16">
        <v>2</v>
      </c>
      <c r="V46" s="16">
        <v>1</v>
      </c>
      <c r="W46" s="16">
        <v>6</v>
      </c>
      <c r="X46" s="16">
        <v>4</v>
      </c>
      <c r="Y46" s="16">
        <v>3</v>
      </c>
      <c r="Z46" s="16">
        <v>7</v>
      </c>
      <c r="AA46" s="50">
        <v>0</v>
      </c>
      <c r="AB46" s="16">
        <v>0</v>
      </c>
      <c r="AC46" s="16">
        <v>0</v>
      </c>
      <c r="AD46" s="16">
        <v>0</v>
      </c>
      <c r="AE46" s="16">
        <v>0</v>
      </c>
    </row>
    <row r="47" spans="1:31" ht="15">
      <c r="A47" s="42" t="s">
        <v>38</v>
      </c>
      <c r="B47" s="11">
        <f>+SUM(C47:AE47)</f>
        <v>2</v>
      </c>
      <c r="C47" s="16">
        <v>0</v>
      </c>
      <c r="D47" s="16">
        <v>0</v>
      </c>
      <c r="E47" s="16">
        <v>0</v>
      </c>
      <c r="F47" s="16">
        <v>2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49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50">
        <v>0</v>
      </c>
      <c r="AB47" s="16">
        <v>0</v>
      </c>
      <c r="AC47" s="16">
        <v>0</v>
      </c>
      <c r="AD47" s="16">
        <v>0</v>
      </c>
      <c r="AE47" s="16">
        <v>0</v>
      </c>
    </row>
    <row r="48" spans="1:31" ht="15.75" thickBot="1">
      <c r="A48" s="43" t="s">
        <v>139</v>
      </c>
      <c r="B48" s="30">
        <f>+SUM(C48:AE48)</f>
        <v>1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5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1</v>
      </c>
      <c r="Y48" s="31">
        <v>0</v>
      </c>
      <c r="Z48" s="31">
        <v>0</v>
      </c>
      <c r="AA48" s="52">
        <v>0</v>
      </c>
      <c r="AB48" s="31">
        <v>0</v>
      </c>
      <c r="AC48" s="31">
        <v>0</v>
      </c>
      <c r="AD48" s="31">
        <v>0</v>
      </c>
      <c r="AE48" s="31">
        <v>0</v>
      </c>
    </row>
    <row r="49" spans="1:31" ht="12.75">
      <c r="A49" s="40" t="s">
        <v>162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</row>
    <row r="50" spans="3:31" ht="12.75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</row>
    <row r="51" spans="3:31" ht="12.75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</row>
    <row r="52" spans="3:31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</row>
    <row r="53" spans="3:31" ht="12.75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</row>
    <row r="54" spans="3:31" ht="12.75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</row>
    <row r="55" spans="3:31" ht="12.75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</row>
    <row r="56" spans="3:31" ht="12.75"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</row>
    <row r="57" spans="3:31" ht="12.75"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</row>
    <row r="58" spans="3:31" ht="12.75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</row>
    <row r="59" spans="3:31" ht="12.75"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</row>
  </sheetData>
  <mergeCells count="7">
    <mergeCell ref="A3:AC3"/>
    <mergeCell ref="C5:M6"/>
    <mergeCell ref="N5:AA6"/>
    <mergeCell ref="AB5:AE5"/>
    <mergeCell ref="AB6:AE6"/>
    <mergeCell ref="A5:A8"/>
    <mergeCell ref="B5:B8"/>
  </mergeCells>
  <printOptions horizontalCentered="1" verticalCentered="1"/>
  <pageMargins left="0.75" right="0.75" top="1" bottom="1" header="0" footer="0"/>
  <pageSetup fitToHeight="1" fitToWidth="1" horizontalDpi="600" verticalDpi="600" orientation="landscape" paperSize="126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A15" sqref="A15"/>
    </sheetView>
  </sheetViews>
  <sheetFormatPr defaultColWidth="11.421875" defaultRowHeight="12.75"/>
  <cols>
    <col min="1" max="1" width="31.28125" style="3" customWidth="1"/>
    <col min="2" max="2" width="13.57421875" style="3" customWidth="1"/>
    <col min="3" max="16384" width="11.421875" style="3" customWidth="1"/>
  </cols>
  <sheetData>
    <row r="1" ht="15">
      <c r="A1" s="1" t="s">
        <v>161</v>
      </c>
    </row>
    <row r="3" spans="1:7" ht="15.75">
      <c r="A3" s="83" t="s">
        <v>141</v>
      </c>
      <c r="B3" s="83"/>
      <c r="C3" s="83"/>
      <c r="D3" s="83"/>
      <c r="E3" s="83"/>
      <c r="F3" s="83"/>
      <c r="G3" s="83"/>
    </row>
    <row r="4" spans="1:7" ht="15.75">
      <c r="A4" s="83" t="s">
        <v>156</v>
      </c>
      <c r="B4" s="83"/>
      <c r="C4" s="83"/>
      <c r="D4" s="83"/>
      <c r="E4" s="83"/>
      <c r="F4" s="83"/>
      <c r="G4" s="83"/>
    </row>
    <row r="5" ht="15.75" thickBot="1"/>
    <row r="6" spans="1:7" ht="20.25" customHeight="1" thickBot="1">
      <c r="A6" s="65" t="s">
        <v>29</v>
      </c>
      <c r="B6" s="67" t="s">
        <v>27</v>
      </c>
      <c r="C6" s="64" t="s">
        <v>127</v>
      </c>
      <c r="D6" s="64"/>
      <c r="E6" s="64"/>
      <c r="F6" s="64"/>
      <c r="G6" s="64"/>
    </row>
    <row r="7" spans="1:7" ht="15.75" thickBot="1">
      <c r="A7" s="66"/>
      <c r="B7" s="68"/>
      <c r="C7" s="9" t="s">
        <v>126</v>
      </c>
      <c r="D7" s="9" t="s">
        <v>125</v>
      </c>
      <c r="E7" s="9" t="s">
        <v>123</v>
      </c>
      <c r="F7" s="9" t="s">
        <v>124</v>
      </c>
      <c r="G7" s="9" t="s">
        <v>50</v>
      </c>
    </row>
    <row r="8" spans="1:7" ht="15">
      <c r="A8" s="10"/>
      <c r="B8" s="61"/>
      <c r="C8" s="10"/>
      <c r="D8" s="10"/>
      <c r="E8" s="10"/>
      <c r="F8" s="10"/>
      <c r="G8" s="10"/>
    </row>
    <row r="9" spans="1:7" ht="15">
      <c r="A9" s="12" t="s">
        <v>27</v>
      </c>
      <c r="B9" s="55">
        <f aca="true" t="shared" si="0" ref="B9:G9">+B11+B25+B42</f>
        <v>1572</v>
      </c>
      <c r="C9" s="36">
        <f t="shared" si="0"/>
        <v>1040</v>
      </c>
      <c r="D9" s="36">
        <f t="shared" si="0"/>
        <v>474</v>
      </c>
      <c r="E9" s="36">
        <f t="shared" si="0"/>
        <v>32</v>
      </c>
      <c r="F9" s="36">
        <f t="shared" si="0"/>
        <v>14</v>
      </c>
      <c r="G9" s="36">
        <f t="shared" si="0"/>
        <v>12</v>
      </c>
    </row>
    <row r="10" spans="1:7" ht="15">
      <c r="A10" s="10"/>
      <c r="B10" s="61"/>
      <c r="C10" s="59"/>
      <c r="D10" s="59"/>
      <c r="E10" s="59"/>
      <c r="F10" s="59"/>
      <c r="G10" s="59"/>
    </row>
    <row r="11" spans="1:7" ht="15">
      <c r="A11" s="14" t="s">
        <v>28</v>
      </c>
      <c r="B11" s="62">
        <f>SUM(C11:G11)</f>
        <v>715</v>
      </c>
      <c r="C11" s="38">
        <f>SUM(C13:C23)</f>
        <v>506</v>
      </c>
      <c r="D11" s="38">
        <f>SUM(D13:D23)</f>
        <v>187</v>
      </c>
      <c r="E11" s="38">
        <f>SUM(E13:E23)</f>
        <v>12</v>
      </c>
      <c r="F11" s="38">
        <f>SUM(F13:F23)</f>
        <v>4</v>
      </c>
      <c r="G11" s="38">
        <f>SUM(G13:G23)</f>
        <v>6</v>
      </c>
    </row>
    <row r="12" spans="1:7" ht="15">
      <c r="A12" s="10"/>
      <c r="B12" s="54"/>
      <c r="C12" s="10"/>
      <c r="D12" s="10"/>
      <c r="E12" s="10"/>
      <c r="F12" s="10"/>
      <c r="G12" s="10"/>
    </row>
    <row r="13" spans="1:7" ht="15">
      <c r="A13" s="10" t="s">
        <v>143</v>
      </c>
      <c r="B13" s="54">
        <f aca="true" t="shared" si="1" ref="B13:B23">SUM(C13:G13)</f>
        <v>32</v>
      </c>
      <c r="C13" s="16">
        <v>26</v>
      </c>
      <c r="D13" s="16">
        <v>6</v>
      </c>
      <c r="E13" s="16">
        <v>0</v>
      </c>
      <c r="F13" s="16">
        <v>0</v>
      </c>
      <c r="G13" s="16">
        <v>0</v>
      </c>
    </row>
    <row r="14" spans="1:7" ht="15">
      <c r="A14" s="10" t="s">
        <v>152</v>
      </c>
      <c r="B14" s="54">
        <f t="shared" si="1"/>
        <v>44</v>
      </c>
      <c r="C14" s="16">
        <v>32</v>
      </c>
      <c r="D14" s="16">
        <v>12</v>
      </c>
      <c r="E14" s="16">
        <v>0</v>
      </c>
      <c r="F14" s="16">
        <v>0</v>
      </c>
      <c r="G14" s="16">
        <v>0</v>
      </c>
    </row>
    <row r="15" spans="1:7" ht="15">
      <c r="A15" s="10" t="s">
        <v>144</v>
      </c>
      <c r="B15" s="54">
        <f t="shared" si="1"/>
        <v>78</v>
      </c>
      <c r="C15" s="16">
        <v>60</v>
      </c>
      <c r="D15" s="16">
        <v>15</v>
      </c>
      <c r="E15" s="16">
        <v>1</v>
      </c>
      <c r="F15" s="16">
        <v>1</v>
      </c>
      <c r="G15" s="16">
        <v>1</v>
      </c>
    </row>
    <row r="16" spans="1:7" ht="15">
      <c r="A16" s="10" t="s">
        <v>145</v>
      </c>
      <c r="B16" s="54">
        <f t="shared" si="1"/>
        <v>161</v>
      </c>
      <c r="C16" s="16">
        <v>112</v>
      </c>
      <c r="D16" s="16">
        <v>44</v>
      </c>
      <c r="E16" s="16">
        <v>1</v>
      </c>
      <c r="F16" s="16">
        <v>0</v>
      </c>
      <c r="G16" s="16">
        <v>4</v>
      </c>
    </row>
    <row r="17" spans="1:7" ht="15">
      <c r="A17" s="10" t="s">
        <v>146</v>
      </c>
      <c r="B17" s="54">
        <f t="shared" si="1"/>
        <v>34</v>
      </c>
      <c r="C17" s="16">
        <v>25</v>
      </c>
      <c r="D17" s="16">
        <v>7</v>
      </c>
      <c r="E17" s="16">
        <v>2</v>
      </c>
      <c r="F17" s="16">
        <v>0</v>
      </c>
      <c r="G17" s="16">
        <v>0</v>
      </c>
    </row>
    <row r="18" spans="1:7" ht="15">
      <c r="A18" s="10" t="s">
        <v>153</v>
      </c>
      <c r="B18" s="54">
        <f t="shared" si="1"/>
        <v>28</v>
      </c>
      <c r="C18" s="16">
        <v>22</v>
      </c>
      <c r="D18" s="16">
        <v>5</v>
      </c>
      <c r="E18" s="16">
        <v>1</v>
      </c>
      <c r="F18" s="16">
        <v>0</v>
      </c>
      <c r="G18" s="16">
        <v>0</v>
      </c>
    </row>
    <row r="19" spans="1:7" ht="15">
      <c r="A19" s="10" t="s">
        <v>147</v>
      </c>
      <c r="B19" s="54">
        <f t="shared" si="1"/>
        <v>114</v>
      </c>
      <c r="C19" s="16">
        <v>86</v>
      </c>
      <c r="D19" s="16">
        <v>22</v>
      </c>
      <c r="E19" s="16">
        <v>4</v>
      </c>
      <c r="F19" s="16">
        <v>2</v>
      </c>
      <c r="G19" s="16">
        <v>0</v>
      </c>
    </row>
    <row r="20" spans="1:7" ht="15">
      <c r="A20" s="10" t="s">
        <v>148</v>
      </c>
      <c r="B20" s="54">
        <f t="shared" si="1"/>
        <v>22</v>
      </c>
      <c r="C20" s="16">
        <v>15</v>
      </c>
      <c r="D20" s="16">
        <v>7</v>
      </c>
      <c r="E20" s="16">
        <v>0</v>
      </c>
      <c r="F20" s="16">
        <v>0</v>
      </c>
      <c r="G20" s="16">
        <v>0</v>
      </c>
    </row>
    <row r="21" spans="1:7" ht="15">
      <c r="A21" s="10" t="s">
        <v>149</v>
      </c>
      <c r="B21" s="54">
        <f t="shared" si="1"/>
        <v>76</v>
      </c>
      <c r="C21" s="16">
        <v>55</v>
      </c>
      <c r="D21" s="16">
        <v>19</v>
      </c>
      <c r="E21" s="16">
        <v>1</v>
      </c>
      <c r="F21" s="16">
        <v>0</v>
      </c>
      <c r="G21" s="16">
        <v>1</v>
      </c>
    </row>
    <row r="22" spans="1:7" ht="15">
      <c r="A22" s="10" t="s">
        <v>150</v>
      </c>
      <c r="B22" s="54">
        <f t="shared" si="1"/>
        <v>64</v>
      </c>
      <c r="C22" s="16">
        <v>39</v>
      </c>
      <c r="D22" s="16">
        <v>23</v>
      </c>
      <c r="E22" s="16">
        <v>1</v>
      </c>
      <c r="F22" s="16">
        <v>1</v>
      </c>
      <c r="G22" s="16">
        <v>0</v>
      </c>
    </row>
    <row r="23" spans="1:7" ht="15">
      <c r="A23" s="10" t="s">
        <v>151</v>
      </c>
      <c r="B23" s="54">
        <f t="shared" si="1"/>
        <v>62</v>
      </c>
      <c r="C23" s="16">
        <v>34</v>
      </c>
      <c r="D23" s="16">
        <v>27</v>
      </c>
      <c r="E23" s="16">
        <v>1</v>
      </c>
      <c r="F23" s="16">
        <v>0</v>
      </c>
      <c r="G23" s="16">
        <v>0</v>
      </c>
    </row>
    <row r="24" spans="1:2" ht="15">
      <c r="A24" s="10"/>
      <c r="B24" s="61"/>
    </row>
    <row r="25" spans="1:7" ht="15">
      <c r="A25" s="14" t="s">
        <v>112</v>
      </c>
      <c r="B25" s="62">
        <f>SUM(C25:G25)</f>
        <v>851</v>
      </c>
      <c r="C25" s="38">
        <f>SUM(C27:C40)</f>
        <v>531</v>
      </c>
      <c r="D25" s="38">
        <f>SUM(D27:D40)</f>
        <v>284</v>
      </c>
      <c r="E25" s="38">
        <f>SUM(E27:E40)</f>
        <v>20</v>
      </c>
      <c r="F25" s="38">
        <f>SUM(F27:F40)</f>
        <v>10</v>
      </c>
      <c r="G25" s="38">
        <f>SUM(G27:G40)</f>
        <v>6</v>
      </c>
    </row>
    <row r="26" spans="1:7" ht="15">
      <c r="A26" s="10"/>
      <c r="B26" s="61"/>
      <c r="C26" s="58"/>
      <c r="D26" s="58"/>
      <c r="E26" s="58"/>
      <c r="F26" s="58"/>
      <c r="G26" s="58"/>
    </row>
    <row r="27" spans="1:7" ht="15">
      <c r="A27" s="10" t="s">
        <v>18</v>
      </c>
      <c r="B27" s="54">
        <f aca="true" t="shared" si="2" ref="B27:B40">SUM(C27:G27)</f>
        <v>40</v>
      </c>
      <c r="C27" s="16">
        <v>21</v>
      </c>
      <c r="D27" s="16">
        <v>19</v>
      </c>
      <c r="E27" s="16">
        <v>0</v>
      </c>
      <c r="F27" s="16">
        <v>0</v>
      </c>
      <c r="G27" s="16">
        <v>0</v>
      </c>
    </row>
    <row r="28" spans="1:7" ht="15">
      <c r="A28" s="10" t="s">
        <v>17</v>
      </c>
      <c r="B28" s="54">
        <f t="shared" si="2"/>
        <v>186</v>
      </c>
      <c r="C28" s="16">
        <v>126</v>
      </c>
      <c r="D28" s="16">
        <v>50</v>
      </c>
      <c r="E28" s="16">
        <v>9</v>
      </c>
      <c r="F28" s="16">
        <v>0</v>
      </c>
      <c r="G28" s="16">
        <v>1</v>
      </c>
    </row>
    <row r="29" spans="1:7" ht="15">
      <c r="A29" s="10" t="s">
        <v>14</v>
      </c>
      <c r="B29" s="54">
        <f t="shared" si="2"/>
        <v>36</v>
      </c>
      <c r="C29" s="16">
        <v>16</v>
      </c>
      <c r="D29" s="16">
        <v>16</v>
      </c>
      <c r="E29" s="16">
        <v>1</v>
      </c>
      <c r="F29" s="16">
        <v>3</v>
      </c>
      <c r="G29" s="16">
        <v>0</v>
      </c>
    </row>
    <row r="30" spans="1:7" ht="15">
      <c r="A30" s="10" t="s">
        <v>22</v>
      </c>
      <c r="B30" s="54">
        <f t="shared" si="2"/>
        <v>7</v>
      </c>
      <c r="C30" s="16">
        <v>3</v>
      </c>
      <c r="D30" s="16">
        <v>3</v>
      </c>
      <c r="E30" s="16">
        <v>0</v>
      </c>
      <c r="F30" s="16">
        <v>1</v>
      </c>
      <c r="G30" s="16">
        <v>0</v>
      </c>
    </row>
    <row r="31" spans="1:7" ht="15">
      <c r="A31" s="10" t="s">
        <v>19</v>
      </c>
      <c r="B31" s="54">
        <f t="shared" si="2"/>
        <v>145</v>
      </c>
      <c r="C31" s="16">
        <v>96</v>
      </c>
      <c r="D31" s="16">
        <v>45</v>
      </c>
      <c r="E31" s="16">
        <v>2</v>
      </c>
      <c r="F31" s="16">
        <v>1</v>
      </c>
      <c r="G31" s="16">
        <v>1</v>
      </c>
    </row>
    <row r="32" spans="1:7" ht="15">
      <c r="A32" s="10" t="s">
        <v>24</v>
      </c>
      <c r="B32" s="54">
        <f t="shared" si="2"/>
        <v>38</v>
      </c>
      <c r="C32" s="16">
        <v>16</v>
      </c>
      <c r="D32" s="16">
        <v>20</v>
      </c>
      <c r="E32" s="16">
        <v>1</v>
      </c>
      <c r="F32" s="16">
        <v>1</v>
      </c>
      <c r="G32" s="16">
        <v>0</v>
      </c>
    </row>
    <row r="33" spans="1:7" ht="15">
      <c r="A33" s="10" t="s">
        <v>13</v>
      </c>
      <c r="B33" s="54">
        <f t="shared" si="2"/>
        <v>92</v>
      </c>
      <c r="C33" s="16">
        <v>57</v>
      </c>
      <c r="D33" s="16">
        <v>33</v>
      </c>
      <c r="E33" s="16">
        <v>2</v>
      </c>
      <c r="F33" s="16">
        <v>0</v>
      </c>
      <c r="G33" s="16">
        <v>0</v>
      </c>
    </row>
    <row r="34" spans="1:7" ht="15">
      <c r="A34" s="10" t="s">
        <v>15</v>
      </c>
      <c r="B34" s="54">
        <f t="shared" si="2"/>
        <v>34</v>
      </c>
      <c r="C34" s="16">
        <v>21</v>
      </c>
      <c r="D34" s="16">
        <v>11</v>
      </c>
      <c r="E34" s="16">
        <v>0</v>
      </c>
      <c r="F34" s="16">
        <v>1</v>
      </c>
      <c r="G34" s="16">
        <v>1</v>
      </c>
    </row>
    <row r="35" spans="1:7" ht="15">
      <c r="A35" s="10" t="s">
        <v>12</v>
      </c>
      <c r="B35" s="54">
        <f t="shared" si="2"/>
        <v>3</v>
      </c>
      <c r="C35" s="16">
        <v>1</v>
      </c>
      <c r="D35" s="16">
        <v>2</v>
      </c>
      <c r="E35" s="16">
        <v>0</v>
      </c>
      <c r="F35" s="16">
        <v>0</v>
      </c>
      <c r="G35" s="16">
        <v>0</v>
      </c>
    </row>
    <row r="36" spans="1:7" ht="15">
      <c r="A36" s="10" t="s">
        <v>25</v>
      </c>
      <c r="B36" s="54">
        <f t="shared" si="2"/>
        <v>78</v>
      </c>
      <c r="C36" s="16">
        <v>56</v>
      </c>
      <c r="D36" s="16">
        <v>21</v>
      </c>
      <c r="E36" s="16">
        <v>0</v>
      </c>
      <c r="F36" s="16">
        <v>1</v>
      </c>
      <c r="G36" s="16">
        <v>0</v>
      </c>
    </row>
    <row r="37" spans="1:7" ht="15">
      <c r="A37" s="10" t="s">
        <v>23</v>
      </c>
      <c r="B37" s="54">
        <f t="shared" si="2"/>
        <v>33</v>
      </c>
      <c r="C37" s="16">
        <v>14</v>
      </c>
      <c r="D37" s="16">
        <v>15</v>
      </c>
      <c r="E37" s="16">
        <v>2</v>
      </c>
      <c r="F37" s="16">
        <v>0</v>
      </c>
      <c r="G37" s="16">
        <v>2</v>
      </c>
    </row>
    <row r="38" spans="1:7" ht="15">
      <c r="A38" s="10" t="s">
        <v>21</v>
      </c>
      <c r="B38" s="54">
        <f t="shared" si="2"/>
        <v>85</v>
      </c>
      <c r="C38" s="16">
        <v>56</v>
      </c>
      <c r="D38" s="16">
        <v>26</v>
      </c>
      <c r="E38" s="16">
        <v>0</v>
      </c>
      <c r="F38" s="16">
        <v>2</v>
      </c>
      <c r="G38" s="16">
        <v>1</v>
      </c>
    </row>
    <row r="39" spans="1:7" ht="15">
      <c r="A39" s="10" t="s">
        <v>16</v>
      </c>
      <c r="B39" s="54">
        <f t="shared" si="2"/>
        <v>73</v>
      </c>
      <c r="C39" s="16">
        <v>48</v>
      </c>
      <c r="D39" s="16">
        <v>22</v>
      </c>
      <c r="E39" s="16">
        <v>3</v>
      </c>
      <c r="F39" s="16">
        <v>0</v>
      </c>
      <c r="G39" s="16">
        <v>0</v>
      </c>
    </row>
    <row r="40" spans="1:7" ht="15">
      <c r="A40" s="10" t="s">
        <v>20</v>
      </c>
      <c r="B40" s="54">
        <f t="shared" si="2"/>
        <v>1</v>
      </c>
      <c r="C40" s="16">
        <v>0</v>
      </c>
      <c r="D40" s="16">
        <v>1</v>
      </c>
      <c r="E40" s="16">
        <v>0</v>
      </c>
      <c r="F40" s="16">
        <v>0</v>
      </c>
      <c r="G40" s="16">
        <v>0</v>
      </c>
    </row>
    <row r="41" spans="1:2" ht="15">
      <c r="A41" s="10"/>
      <c r="B41" s="61"/>
    </row>
    <row r="42" spans="1:7" ht="15">
      <c r="A42" s="14" t="s">
        <v>131</v>
      </c>
      <c r="B42" s="56">
        <f>SUM(C42:G42)</f>
        <v>6</v>
      </c>
      <c r="C42" s="60">
        <f>SUM(C44:C47)</f>
        <v>3</v>
      </c>
      <c r="D42" s="60">
        <f>SUM(D44:D47)</f>
        <v>3</v>
      </c>
      <c r="E42" s="60">
        <f>SUM(E44:E47)</f>
        <v>0</v>
      </c>
      <c r="F42" s="60">
        <f>SUM(F44:F47)</f>
        <v>0</v>
      </c>
      <c r="G42" s="60">
        <f>SUM(G44:G47)</f>
        <v>0</v>
      </c>
    </row>
    <row r="43" spans="1:7" ht="15">
      <c r="A43" s="10"/>
      <c r="B43" s="54"/>
      <c r="C43" s="58"/>
      <c r="D43" s="58"/>
      <c r="E43" s="58"/>
      <c r="F43" s="58"/>
      <c r="G43" s="58"/>
    </row>
    <row r="44" spans="1:7" ht="15">
      <c r="A44" s="10" t="s">
        <v>132</v>
      </c>
      <c r="B44" s="54">
        <f>SUM(C44:G44)</f>
        <v>2</v>
      </c>
      <c r="C44" s="16">
        <v>2</v>
      </c>
      <c r="D44" s="16">
        <v>0</v>
      </c>
      <c r="E44" s="16">
        <v>0</v>
      </c>
      <c r="F44" s="16">
        <v>0</v>
      </c>
      <c r="G44" s="16">
        <v>0</v>
      </c>
    </row>
    <row r="45" spans="1:7" ht="15">
      <c r="A45" s="10" t="s">
        <v>133</v>
      </c>
      <c r="B45" s="54">
        <f>SUM(C45:G45)</f>
        <v>2</v>
      </c>
      <c r="C45" s="16">
        <v>0</v>
      </c>
      <c r="D45" s="16">
        <v>2</v>
      </c>
      <c r="E45" s="16">
        <v>0</v>
      </c>
      <c r="F45" s="16">
        <v>0</v>
      </c>
      <c r="G45" s="16">
        <v>0</v>
      </c>
    </row>
    <row r="46" spans="1:7" ht="15">
      <c r="A46" s="10" t="s">
        <v>134</v>
      </c>
      <c r="B46" s="54">
        <f>SUM(C46:G46)</f>
        <v>1</v>
      </c>
      <c r="C46" s="16">
        <v>0</v>
      </c>
      <c r="D46" s="16">
        <v>1</v>
      </c>
      <c r="E46" s="16">
        <v>0</v>
      </c>
      <c r="F46" s="16">
        <v>0</v>
      </c>
      <c r="G46" s="16">
        <v>0</v>
      </c>
    </row>
    <row r="47" spans="1:7" ht="15">
      <c r="A47" s="10" t="s">
        <v>135</v>
      </c>
      <c r="B47" s="54">
        <f>SUM(C47:G47)</f>
        <v>1</v>
      </c>
      <c r="C47" s="16">
        <v>1</v>
      </c>
      <c r="D47" s="16">
        <v>0</v>
      </c>
      <c r="E47" s="16">
        <v>0</v>
      </c>
      <c r="F47" s="16">
        <v>0</v>
      </c>
      <c r="G47" s="16">
        <v>0</v>
      </c>
    </row>
    <row r="48" spans="1:7" ht="15.75" thickBot="1">
      <c r="A48" s="17"/>
      <c r="B48" s="63"/>
      <c r="C48" s="17"/>
      <c r="D48" s="17"/>
      <c r="E48" s="17"/>
      <c r="F48" s="17"/>
      <c r="G48" s="17"/>
    </row>
    <row r="49" ht="15">
      <c r="A49" s="40" t="s">
        <v>162</v>
      </c>
    </row>
  </sheetData>
  <mergeCells count="5">
    <mergeCell ref="C6:G6"/>
    <mergeCell ref="A6:A7"/>
    <mergeCell ref="B6:B7"/>
    <mergeCell ref="A3:G3"/>
    <mergeCell ref="A4:G4"/>
  </mergeCells>
  <printOptions/>
  <pageMargins left="0.56" right="0.75" top="0.78" bottom="1" header="0" footer="0"/>
  <pageSetup horizontalDpi="600" verticalDpi="600" orientation="portrait" paperSize="126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apacheco</dc:creator>
  <cp:keywords/>
  <dc:description/>
  <cp:lastModifiedBy>xbarrientos</cp:lastModifiedBy>
  <cp:lastPrinted>2005-04-27T16:47:55Z</cp:lastPrinted>
  <dcterms:created xsi:type="dcterms:W3CDTF">2005-03-07T12:51:00Z</dcterms:created>
  <dcterms:modified xsi:type="dcterms:W3CDTF">2005-04-27T16:48:33Z</dcterms:modified>
  <cp:category/>
  <cp:version/>
  <cp:contentType/>
  <cp:contentStatus/>
</cp:coreProperties>
</file>