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31" sheetId="1" r:id="rId1"/>
    <sheet name="32" sheetId="2" r:id="rId2"/>
    <sheet name="33" sheetId="3" r:id="rId3"/>
    <sheet name="34" sheetId="4" r:id="rId4"/>
    <sheet name="35" sheetId="5" r:id="rId5"/>
    <sheet name="36" sheetId="6" r:id="rId6"/>
    <sheet name="37" sheetId="7" r:id="rId7"/>
  </sheets>
  <definedNames/>
  <calcPr fullCalcOnLoad="1"/>
</workbook>
</file>

<file path=xl/sharedStrings.xml><?xml version="1.0" encoding="utf-8"?>
<sst xmlns="http://schemas.openxmlformats.org/spreadsheetml/2006/main" count="367" uniqueCount="172">
  <si>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</si>
  <si>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</si>
  <si>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</si>
  <si>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</si>
  <si>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</si>
  <si>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</si>
  <si>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</si>
  <si>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</si>
  <si>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</si>
  <si>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</si>
  <si>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</si>
  <si>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Tibás</t>
  </si>
  <si>
    <t>Escazú</t>
  </si>
  <si>
    <t>Desamparados</t>
  </si>
  <si>
    <t>Aserrí</t>
  </si>
  <si>
    <t>Goicoechea</t>
  </si>
  <si>
    <t>Santa Ana</t>
  </si>
  <si>
    <t>Alajuelita</t>
  </si>
  <si>
    <t>Acosta</t>
  </si>
  <si>
    <t>Moravia</t>
  </si>
  <si>
    <t>Montes de Oca</t>
  </si>
  <si>
    <t>Curridabat</t>
  </si>
  <si>
    <t>Set</t>
  </si>
  <si>
    <t>Total</t>
  </si>
  <si>
    <t>Cantón Central de San José</t>
  </si>
  <si>
    <t>Otros Cantones de San José</t>
  </si>
  <si>
    <t>M  e  s</t>
  </si>
  <si>
    <t>Cantón y Distrito</t>
  </si>
  <si>
    <t>Abuso sexual a menor</t>
  </si>
  <si>
    <t>Agresión</t>
  </si>
  <si>
    <t>Amenazas</t>
  </si>
  <si>
    <t>Atípico</t>
  </si>
  <si>
    <t>Circulación de moneda falsa</t>
  </si>
  <si>
    <t>Coacción</t>
  </si>
  <si>
    <t>Consumo de droga</t>
  </si>
  <si>
    <t>Contravención</t>
  </si>
  <si>
    <t>Corrupción de sustancias alimenticias</t>
  </si>
  <si>
    <t>Cultivo de marihuana</t>
  </si>
  <si>
    <t>Daños</t>
  </si>
  <si>
    <t>Desaparicón de persona</t>
  </si>
  <si>
    <t>Estafa</t>
  </si>
  <si>
    <t>Extorsión</t>
  </si>
  <si>
    <t>Falsedad ideológica</t>
  </si>
  <si>
    <t>Falsificación de señas y marcas</t>
  </si>
  <si>
    <t>Hallazgo de droga</t>
  </si>
  <si>
    <t>Hurto</t>
  </si>
  <si>
    <t>Incendio</t>
  </si>
  <si>
    <t>Infracción Ley de Armas</t>
  </si>
  <si>
    <t>Infracción Ley de Tránsito</t>
  </si>
  <si>
    <t>Lesiones</t>
  </si>
  <si>
    <t>Lesiones con arma blanca</t>
  </si>
  <si>
    <t>Lesiones con arma de fuego</t>
  </si>
  <si>
    <t>Lesiones culposas</t>
  </si>
  <si>
    <t>Rapto</t>
  </si>
  <si>
    <t>Relaciones sexuales con menor</t>
  </si>
  <si>
    <t>Resistencia a la autoridad</t>
  </si>
  <si>
    <t>Robo con fuerza sobre las cosas</t>
  </si>
  <si>
    <t>Suministro de marihuana</t>
  </si>
  <si>
    <t>Tenencia de droga</t>
  </si>
  <si>
    <t>Uso de documento falso</t>
  </si>
  <si>
    <t>Venta de droga</t>
  </si>
  <si>
    <t>Violación a mayor</t>
  </si>
  <si>
    <t>Violación a menor</t>
  </si>
  <si>
    <t>Violación de domicilio</t>
  </si>
  <si>
    <t>Tipo de Caso</t>
  </si>
  <si>
    <t>Corrupción de menor</t>
  </si>
  <si>
    <t>Venta de marihuana</t>
  </si>
  <si>
    <t>Casos Entrados</t>
  </si>
  <si>
    <t>Casos Terminados</t>
  </si>
  <si>
    <t>Car</t>
  </si>
  <si>
    <t>men</t>
  </si>
  <si>
    <t>Mer</t>
  </si>
  <si>
    <t>ced</t>
  </si>
  <si>
    <t>Hospi</t>
  </si>
  <si>
    <t>tal</t>
  </si>
  <si>
    <t>Cate</t>
  </si>
  <si>
    <t>dral</t>
  </si>
  <si>
    <t>Zapo</t>
  </si>
  <si>
    <t>te</t>
  </si>
  <si>
    <t>San Fco.</t>
  </si>
  <si>
    <t>2 Ríos</t>
  </si>
  <si>
    <t>Uru</t>
  </si>
  <si>
    <t>ca</t>
  </si>
  <si>
    <t>Mta Re</t>
  </si>
  <si>
    <t>donda</t>
  </si>
  <si>
    <t>Pa</t>
  </si>
  <si>
    <t>vas</t>
  </si>
  <si>
    <t>Hati</t>
  </si>
  <si>
    <t>llo</t>
  </si>
  <si>
    <t>San Se</t>
  </si>
  <si>
    <t>bastián</t>
  </si>
  <si>
    <t>Esca</t>
  </si>
  <si>
    <t>zú</t>
  </si>
  <si>
    <t>Desam</t>
  </si>
  <si>
    <t>parados</t>
  </si>
  <si>
    <t>Ase</t>
  </si>
  <si>
    <t>rrí</t>
  </si>
  <si>
    <t>Goico</t>
  </si>
  <si>
    <t>echea</t>
  </si>
  <si>
    <t>Santa</t>
  </si>
  <si>
    <t>Ana</t>
  </si>
  <si>
    <t>Alajue</t>
  </si>
  <si>
    <t>lita</t>
  </si>
  <si>
    <t>Coro</t>
  </si>
  <si>
    <t>nado</t>
  </si>
  <si>
    <t>Acos</t>
  </si>
  <si>
    <t>ta</t>
  </si>
  <si>
    <t>Ti</t>
  </si>
  <si>
    <t>bás</t>
  </si>
  <si>
    <t>Mora</t>
  </si>
  <si>
    <t>via</t>
  </si>
  <si>
    <t>Montes</t>
  </si>
  <si>
    <t>de Oca</t>
  </si>
  <si>
    <t>Curri</t>
  </si>
  <si>
    <t>dabat</t>
  </si>
  <si>
    <t>Distritos del Cantón Central de San José</t>
  </si>
  <si>
    <t>Sexual</t>
  </si>
  <si>
    <t>Vida</t>
  </si>
  <si>
    <t>Propiedad</t>
  </si>
  <si>
    <t>Sicotrópicos</t>
  </si>
  <si>
    <t>Otro delito</t>
  </si>
  <si>
    <t>Contraven</t>
  </si>
  <si>
    <t>ciones</t>
  </si>
  <si>
    <t>No</t>
  </si>
  <si>
    <t>Delito</t>
  </si>
  <si>
    <t>Familia del delito</t>
  </si>
  <si>
    <t>13 o menos</t>
  </si>
  <si>
    <t>Femenino</t>
  </si>
  <si>
    <t>Masculino</t>
  </si>
  <si>
    <t>Sexo</t>
  </si>
  <si>
    <t>Corrupción de menores</t>
  </si>
  <si>
    <t>Fuga del hogar</t>
  </si>
  <si>
    <t>Otros</t>
  </si>
  <si>
    <t>y mes de ocurrencia, durante el 2004</t>
  </si>
  <si>
    <t>según tipo de caso, durante el 2004</t>
  </si>
  <si>
    <t>Tentativa de robo con violencia sobre personas</t>
  </si>
  <si>
    <t>Distrito Merced</t>
  </si>
  <si>
    <t>Distrito Hospital</t>
  </si>
  <si>
    <t>Distrito Catedral</t>
  </si>
  <si>
    <t>Distrito Zapote</t>
  </si>
  <si>
    <t>Distrito San Francisco de 2 Ríos</t>
  </si>
  <si>
    <t xml:space="preserve">Distrito La Uruca </t>
  </si>
  <si>
    <t>Distrito Mata Redonda</t>
  </si>
  <si>
    <t>Distrito Pavas</t>
  </si>
  <si>
    <t>Distrito Hatillo</t>
  </si>
  <si>
    <t>Distrito San Sebastián</t>
  </si>
  <si>
    <t>Distrito Carmen</t>
  </si>
  <si>
    <t>Distrito Uruca</t>
  </si>
  <si>
    <t>Vásquez de Coronado</t>
  </si>
  <si>
    <t>Casos entrados en la Sección Penal Juvenil, según tipo de caso</t>
  </si>
  <si>
    <t>Casos entrados y terminados por la Sección Penal Juvenil,</t>
  </si>
  <si>
    <t>del delito, contravenciones y no delitos, durante el 2004</t>
  </si>
  <si>
    <t>Menores involucrados en casos terminados por delito en la Sección Penal</t>
  </si>
  <si>
    <t>Menores involucrados en casos terminados por delito, en la Sección Penal</t>
  </si>
  <si>
    <t>Juvenil, según tipo de caso y sexo del menor infractor, durante el 2004</t>
  </si>
  <si>
    <t>Juvenil, según tipo de caso y edad del menor, durante el 2004</t>
  </si>
  <si>
    <t>E d a d    (en  años cumplidos)</t>
  </si>
  <si>
    <t>Robo con violencia sobre las personas</t>
  </si>
  <si>
    <t>Casos entrados en la Sección Penal Juvenil, según tipo de caso, cantón y distrito, durante el 2004</t>
  </si>
  <si>
    <t>Tentativa de robo con violencia sobre las personas</t>
  </si>
  <si>
    <t>Distrito San Francisco de Dos Ríos</t>
  </si>
  <si>
    <t>Homicidio doloso</t>
  </si>
  <si>
    <t>Cuadro N°31</t>
  </si>
  <si>
    <t>Cuadro N°32</t>
  </si>
  <si>
    <t>Cuadro N°33</t>
  </si>
  <si>
    <t>Cuadro N°34</t>
  </si>
  <si>
    <t>Cuadro N°35</t>
  </si>
  <si>
    <t>Cuadro N°36</t>
  </si>
  <si>
    <t>Cuadro N°37</t>
  </si>
  <si>
    <t>Fuente: Sección de Estadística, Departamente de Planificación.</t>
  </si>
  <si>
    <t xml:space="preserve">Casos entrados en la Sección Penal Juvenil, según cantón, distrito  </t>
  </si>
  <si>
    <t>Casos entrados en la Sección Penal Juvenil, según cantón, distrito, familia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</si>
</sst>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double"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@Batang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3" sqref="A3:N3"/>
    </sheetView>
  </sheetViews>
  <sheetFormatPr defaultColWidth="11.421875" defaultRowHeight="12.75"/>
  <cols>
    <col min="1" max="1" width="29.8515625" style="2" customWidth="1"/>
    <col min="2" max="2" width="11.00390625" style="2" customWidth="1"/>
    <col min="3" max="14" width="4.7109375" style="2" customWidth="1"/>
    <col min="15" max="15" width="4.28125" style="2" customWidth="1"/>
    <col min="16" max="16384" width="11.421875" style="2" customWidth="1"/>
  </cols>
  <sheetData>
    <row r="1" ht="15">
      <c r="A1" s="17" t="s">
        <v>162</v>
      </c>
    </row>
    <row r="3" spans="1:14" ht="15.75">
      <c r="A3" s="103" t="s">
        <v>170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>
      <c r="A4" s="103" t="s">
        <v>133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5.75" thickBot="1"/>
    <row r="6" spans="1:14" ht="15.75" thickBot="1">
      <c r="A6" s="99" t="s">
        <v>27</v>
      </c>
      <c r="B6" s="101" t="s">
        <v>23</v>
      </c>
      <c r="C6" s="98" t="s">
        <v>26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15.75" thickBot="1">
      <c r="A7" s="100"/>
      <c r="B7" s="102"/>
      <c r="C7" s="1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5</v>
      </c>
      <c r="I7" s="18" t="s">
        <v>6</v>
      </c>
      <c r="J7" s="18" t="s">
        <v>7</v>
      </c>
      <c r="K7" s="18" t="s">
        <v>22</v>
      </c>
      <c r="L7" s="18" t="s">
        <v>8</v>
      </c>
      <c r="M7" s="18" t="s">
        <v>9</v>
      </c>
      <c r="N7" s="18" t="s">
        <v>10</v>
      </c>
      <c r="O7" s="1"/>
    </row>
    <row r="8" spans="1:15" ht="15">
      <c r="A8" s="1"/>
      <c r="B8" s="8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9" t="s">
        <v>23</v>
      </c>
      <c r="B9" s="83">
        <f>+B11+B25</f>
        <v>554</v>
      </c>
      <c r="C9" s="10">
        <f aca="true" t="shared" si="0" ref="C9:N9">+C11+C25</f>
        <v>47</v>
      </c>
      <c r="D9" s="10">
        <f t="shared" si="0"/>
        <v>37</v>
      </c>
      <c r="E9" s="10">
        <f t="shared" si="0"/>
        <v>52</v>
      </c>
      <c r="F9" s="10">
        <f t="shared" si="0"/>
        <v>56</v>
      </c>
      <c r="G9" s="10">
        <f t="shared" si="0"/>
        <v>54</v>
      </c>
      <c r="H9" s="10">
        <f t="shared" si="0"/>
        <v>63</v>
      </c>
      <c r="I9" s="10">
        <f t="shared" si="0"/>
        <v>49</v>
      </c>
      <c r="J9" s="10">
        <f t="shared" si="0"/>
        <v>41</v>
      </c>
      <c r="K9" s="10">
        <f t="shared" si="0"/>
        <v>32</v>
      </c>
      <c r="L9" s="10">
        <f t="shared" si="0"/>
        <v>33</v>
      </c>
      <c r="M9" s="10">
        <f t="shared" si="0"/>
        <v>47</v>
      </c>
      <c r="N9" s="10">
        <f t="shared" si="0"/>
        <v>43</v>
      </c>
      <c r="O9" s="1"/>
    </row>
    <row r="10" spans="1:15" ht="15">
      <c r="A10" s="3"/>
      <c r="B10" s="8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9" t="s">
        <v>24</v>
      </c>
      <c r="B11" s="84">
        <f>+SUM(B13:B23)</f>
        <v>189</v>
      </c>
      <c r="C11" s="9">
        <f aca="true" t="shared" si="1" ref="C11:N11">+SUM(C13:C23)</f>
        <v>20</v>
      </c>
      <c r="D11" s="9">
        <f t="shared" si="1"/>
        <v>10</v>
      </c>
      <c r="E11" s="9">
        <f t="shared" si="1"/>
        <v>15</v>
      </c>
      <c r="F11" s="9">
        <f t="shared" si="1"/>
        <v>19</v>
      </c>
      <c r="G11" s="9">
        <f t="shared" si="1"/>
        <v>17</v>
      </c>
      <c r="H11" s="9">
        <f t="shared" si="1"/>
        <v>22</v>
      </c>
      <c r="I11" s="9">
        <f t="shared" si="1"/>
        <v>21</v>
      </c>
      <c r="J11" s="9">
        <f t="shared" si="1"/>
        <v>11</v>
      </c>
      <c r="K11" s="9">
        <f t="shared" si="1"/>
        <v>13</v>
      </c>
      <c r="L11" s="9">
        <f t="shared" si="1"/>
        <v>10</v>
      </c>
      <c r="M11" s="9">
        <f t="shared" si="1"/>
        <v>15</v>
      </c>
      <c r="N11" s="9">
        <f t="shared" si="1"/>
        <v>16</v>
      </c>
      <c r="O11" s="1"/>
    </row>
    <row r="12" spans="1:15" ht="15">
      <c r="A12" s="1"/>
      <c r="B12" s="8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4" ht="15">
      <c r="A13" s="1" t="s">
        <v>146</v>
      </c>
      <c r="B13" s="85">
        <f aca="true" t="shared" si="2" ref="B13:B23">SUM(C13:N13)</f>
        <v>3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1</v>
      </c>
      <c r="I13" s="5">
        <v>0</v>
      </c>
      <c r="J13" s="5">
        <v>0</v>
      </c>
      <c r="K13" s="5">
        <v>0</v>
      </c>
      <c r="L13" s="5">
        <v>0</v>
      </c>
      <c r="M13" s="4">
        <v>1</v>
      </c>
      <c r="N13" s="5">
        <v>0</v>
      </c>
    </row>
    <row r="14" spans="1:14" ht="15">
      <c r="A14" s="1" t="s">
        <v>136</v>
      </c>
      <c r="B14" s="85">
        <f t="shared" si="2"/>
        <v>13</v>
      </c>
      <c r="C14" s="4">
        <v>1</v>
      </c>
      <c r="D14" s="4">
        <v>2</v>
      </c>
      <c r="E14" s="4">
        <v>2</v>
      </c>
      <c r="F14" s="5">
        <v>0</v>
      </c>
      <c r="G14" s="4">
        <v>3</v>
      </c>
      <c r="H14" s="4">
        <v>1</v>
      </c>
      <c r="I14" s="4">
        <v>2</v>
      </c>
      <c r="J14" s="5">
        <v>0</v>
      </c>
      <c r="K14" s="5">
        <v>0</v>
      </c>
      <c r="L14" s="4">
        <v>1</v>
      </c>
      <c r="M14" s="4">
        <v>1</v>
      </c>
      <c r="N14" s="5">
        <v>0</v>
      </c>
    </row>
    <row r="15" spans="1:14" ht="15">
      <c r="A15" s="1" t="s">
        <v>137</v>
      </c>
      <c r="B15" s="85">
        <f t="shared" si="2"/>
        <v>22</v>
      </c>
      <c r="C15" s="4">
        <v>4</v>
      </c>
      <c r="D15" s="4">
        <v>1</v>
      </c>
      <c r="E15" s="4">
        <v>2</v>
      </c>
      <c r="F15" s="4">
        <v>4</v>
      </c>
      <c r="G15" s="4">
        <v>2</v>
      </c>
      <c r="H15" s="4">
        <v>4</v>
      </c>
      <c r="I15" s="4">
        <v>2</v>
      </c>
      <c r="J15" s="4">
        <v>1</v>
      </c>
      <c r="K15" s="4">
        <v>2</v>
      </c>
      <c r="L15" s="5">
        <v>0</v>
      </c>
      <c r="M15" s="5">
        <v>0</v>
      </c>
      <c r="N15" s="5">
        <v>0</v>
      </c>
    </row>
    <row r="16" spans="1:14" ht="15">
      <c r="A16" s="1" t="s">
        <v>138</v>
      </c>
      <c r="B16" s="86">
        <f t="shared" si="2"/>
        <v>25</v>
      </c>
      <c r="C16" s="4">
        <v>3</v>
      </c>
      <c r="D16" s="5">
        <v>0</v>
      </c>
      <c r="E16" s="4">
        <v>2</v>
      </c>
      <c r="F16" s="5">
        <v>0</v>
      </c>
      <c r="G16" s="4">
        <v>2</v>
      </c>
      <c r="H16" s="4">
        <v>1</v>
      </c>
      <c r="I16" s="4">
        <v>1</v>
      </c>
      <c r="J16" s="4">
        <v>1</v>
      </c>
      <c r="K16" s="4">
        <v>2</v>
      </c>
      <c r="L16" s="4">
        <v>2</v>
      </c>
      <c r="M16" s="4">
        <v>3</v>
      </c>
      <c r="N16" s="4">
        <v>8</v>
      </c>
    </row>
    <row r="17" spans="1:14" ht="15">
      <c r="A17" s="1" t="s">
        <v>139</v>
      </c>
      <c r="B17" s="86">
        <f t="shared" si="2"/>
        <v>10</v>
      </c>
      <c r="C17" s="4">
        <v>1</v>
      </c>
      <c r="D17" s="5">
        <v>0</v>
      </c>
      <c r="E17" s="4">
        <v>1</v>
      </c>
      <c r="F17" s="5">
        <v>0</v>
      </c>
      <c r="G17" s="4">
        <v>1</v>
      </c>
      <c r="H17" s="4">
        <v>2</v>
      </c>
      <c r="I17" s="4">
        <v>2</v>
      </c>
      <c r="J17" s="5">
        <v>0</v>
      </c>
      <c r="K17" s="5">
        <v>0</v>
      </c>
      <c r="L17" s="5">
        <v>0</v>
      </c>
      <c r="M17" s="4">
        <v>2</v>
      </c>
      <c r="N17" s="4">
        <v>1</v>
      </c>
    </row>
    <row r="18" spans="1:14" ht="15">
      <c r="A18" s="1" t="s">
        <v>140</v>
      </c>
      <c r="B18" s="85">
        <f t="shared" si="2"/>
        <v>11</v>
      </c>
      <c r="C18" s="5">
        <v>0</v>
      </c>
      <c r="D18" s="5">
        <v>0</v>
      </c>
      <c r="E18" s="5">
        <v>0</v>
      </c>
      <c r="F18" s="4">
        <v>2</v>
      </c>
      <c r="G18" s="4">
        <v>1</v>
      </c>
      <c r="H18" s="4">
        <v>1</v>
      </c>
      <c r="I18" s="4">
        <v>3</v>
      </c>
      <c r="J18" s="4">
        <v>3</v>
      </c>
      <c r="K18" s="5">
        <v>0</v>
      </c>
      <c r="L18" s="4">
        <v>1</v>
      </c>
      <c r="M18" s="5">
        <v>0</v>
      </c>
      <c r="N18" s="5">
        <v>0</v>
      </c>
    </row>
    <row r="19" spans="1:14" ht="15">
      <c r="A19" s="1" t="s">
        <v>147</v>
      </c>
      <c r="B19" s="86">
        <f t="shared" si="2"/>
        <v>21</v>
      </c>
      <c r="C19" s="4">
        <v>2</v>
      </c>
      <c r="D19" s="5">
        <v>0</v>
      </c>
      <c r="E19" s="4">
        <v>1</v>
      </c>
      <c r="F19" s="4">
        <v>3</v>
      </c>
      <c r="G19" s="4">
        <v>1</v>
      </c>
      <c r="H19" s="4">
        <v>5</v>
      </c>
      <c r="I19" s="4">
        <v>1</v>
      </c>
      <c r="J19" s="5">
        <v>0</v>
      </c>
      <c r="K19" s="4">
        <v>2</v>
      </c>
      <c r="L19" s="4">
        <v>2</v>
      </c>
      <c r="M19" s="4">
        <v>3</v>
      </c>
      <c r="N19" s="4">
        <v>1</v>
      </c>
    </row>
    <row r="20" spans="1:14" ht="15">
      <c r="A20" s="1" t="s">
        <v>142</v>
      </c>
      <c r="B20" s="85">
        <f t="shared" si="2"/>
        <v>4</v>
      </c>
      <c r="C20" s="5">
        <v>0</v>
      </c>
      <c r="D20" s="4">
        <v>2</v>
      </c>
      <c r="E20" s="5">
        <v>0</v>
      </c>
      <c r="F20" s="5">
        <v>0</v>
      </c>
      <c r="G20" s="5">
        <v>0</v>
      </c>
      <c r="H20" s="5">
        <v>0</v>
      </c>
      <c r="I20" s="4">
        <v>1</v>
      </c>
      <c r="J20" s="5">
        <v>0</v>
      </c>
      <c r="K20" s="5">
        <v>0</v>
      </c>
      <c r="L20" s="4">
        <v>1</v>
      </c>
      <c r="M20" s="5">
        <v>0</v>
      </c>
      <c r="N20" s="5">
        <v>0</v>
      </c>
    </row>
    <row r="21" spans="1:14" ht="15">
      <c r="A21" s="1" t="s">
        <v>143</v>
      </c>
      <c r="B21" s="86">
        <f t="shared" si="2"/>
        <v>31</v>
      </c>
      <c r="C21" s="4">
        <v>3</v>
      </c>
      <c r="D21" s="4">
        <v>3</v>
      </c>
      <c r="E21" s="4">
        <v>2</v>
      </c>
      <c r="F21" s="4">
        <v>1</v>
      </c>
      <c r="G21" s="4">
        <v>3</v>
      </c>
      <c r="H21" s="4">
        <v>4</v>
      </c>
      <c r="I21" s="4">
        <v>4</v>
      </c>
      <c r="J21" s="4">
        <v>3</v>
      </c>
      <c r="K21" s="4">
        <v>3</v>
      </c>
      <c r="L21" s="4">
        <v>2</v>
      </c>
      <c r="M21" s="5">
        <v>0</v>
      </c>
      <c r="N21" s="4">
        <v>3</v>
      </c>
    </row>
    <row r="22" spans="1:14" ht="15">
      <c r="A22" s="1" t="s">
        <v>144</v>
      </c>
      <c r="B22" s="86">
        <f t="shared" si="2"/>
        <v>31</v>
      </c>
      <c r="C22" s="4">
        <v>6</v>
      </c>
      <c r="D22" s="5">
        <v>0</v>
      </c>
      <c r="E22" s="4">
        <v>2</v>
      </c>
      <c r="F22" s="4">
        <v>7</v>
      </c>
      <c r="G22" s="4">
        <v>2</v>
      </c>
      <c r="H22" s="4">
        <v>2</v>
      </c>
      <c r="I22" s="4">
        <v>3</v>
      </c>
      <c r="J22" s="4">
        <v>2</v>
      </c>
      <c r="K22" s="4">
        <v>1</v>
      </c>
      <c r="L22" s="4">
        <v>1</v>
      </c>
      <c r="M22" s="4">
        <v>3</v>
      </c>
      <c r="N22" s="4">
        <v>2</v>
      </c>
    </row>
    <row r="23" spans="1:14" ht="15">
      <c r="A23" s="1" t="s">
        <v>145</v>
      </c>
      <c r="B23" s="86">
        <f t="shared" si="2"/>
        <v>18</v>
      </c>
      <c r="C23" s="5">
        <v>0</v>
      </c>
      <c r="D23" s="4">
        <v>2</v>
      </c>
      <c r="E23" s="4">
        <v>3</v>
      </c>
      <c r="F23" s="4">
        <v>2</v>
      </c>
      <c r="G23" s="4">
        <v>1</v>
      </c>
      <c r="H23" s="4">
        <v>1</v>
      </c>
      <c r="I23" s="4">
        <v>2</v>
      </c>
      <c r="J23" s="4">
        <v>1</v>
      </c>
      <c r="K23" s="4">
        <v>3</v>
      </c>
      <c r="L23" s="5">
        <v>0</v>
      </c>
      <c r="M23" s="4">
        <v>2</v>
      </c>
      <c r="N23" s="4">
        <v>1</v>
      </c>
    </row>
    <row r="24" spans="1:15" ht="15">
      <c r="A24" s="1"/>
      <c r="B24" s="8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81" t="s">
        <v>25</v>
      </c>
      <c r="B25" s="84">
        <f aca="true" t="shared" si="3" ref="B25:N25">SUM(B27:B38)</f>
        <v>365</v>
      </c>
      <c r="C25" s="8">
        <f t="shared" si="3"/>
        <v>27</v>
      </c>
      <c r="D25" s="8">
        <f t="shared" si="3"/>
        <v>27</v>
      </c>
      <c r="E25" s="8">
        <f t="shared" si="3"/>
        <v>37</v>
      </c>
      <c r="F25" s="8">
        <f t="shared" si="3"/>
        <v>37</v>
      </c>
      <c r="G25" s="8">
        <f t="shared" si="3"/>
        <v>37</v>
      </c>
      <c r="H25" s="8">
        <f t="shared" si="3"/>
        <v>41</v>
      </c>
      <c r="I25" s="8">
        <f t="shared" si="3"/>
        <v>28</v>
      </c>
      <c r="J25" s="8">
        <f t="shared" si="3"/>
        <v>30</v>
      </c>
      <c r="K25" s="8">
        <f t="shared" si="3"/>
        <v>19</v>
      </c>
      <c r="L25" s="8">
        <f t="shared" si="3"/>
        <v>23</v>
      </c>
      <c r="M25" s="8">
        <f t="shared" si="3"/>
        <v>32</v>
      </c>
      <c r="N25" s="8">
        <f t="shared" si="3"/>
        <v>27</v>
      </c>
      <c r="O25" s="6"/>
    </row>
    <row r="26" spans="1:15" ht="15">
      <c r="A26" s="1"/>
      <c r="B26" s="8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1" t="s">
        <v>12</v>
      </c>
      <c r="B27" s="86">
        <f aca="true" t="shared" si="4" ref="B27:B38">SUM(C27:N27)</f>
        <v>9</v>
      </c>
      <c r="C27" s="4">
        <v>0</v>
      </c>
      <c r="D27" s="4">
        <v>0</v>
      </c>
      <c r="E27" s="4">
        <v>1</v>
      </c>
      <c r="F27" s="4">
        <v>0</v>
      </c>
      <c r="G27" s="4">
        <v>3</v>
      </c>
      <c r="H27" s="4">
        <v>0</v>
      </c>
      <c r="I27" s="4">
        <v>1</v>
      </c>
      <c r="J27" s="4">
        <v>0</v>
      </c>
      <c r="K27" s="4">
        <v>1</v>
      </c>
      <c r="L27" s="4">
        <v>0</v>
      </c>
      <c r="M27" s="4">
        <v>3</v>
      </c>
      <c r="N27" s="4">
        <v>0</v>
      </c>
      <c r="O27" s="6"/>
    </row>
    <row r="28" spans="1:15" ht="15">
      <c r="A28" s="1" t="s">
        <v>13</v>
      </c>
      <c r="B28" s="86">
        <f t="shared" si="4"/>
        <v>82</v>
      </c>
      <c r="C28" s="4">
        <v>7</v>
      </c>
      <c r="D28" s="4">
        <v>4</v>
      </c>
      <c r="E28" s="4">
        <v>12</v>
      </c>
      <c r="F28" s="4">
        <v>7</v>
      </c>
      <c r="G28" s="4">
        <v>6</v>
      </c>
      <c r="H28" s="4">
        <v>7</v>
      </c>
      <c r="I28" s="4">
        <v>6</v>
      </c>
      <c r="J28" s="4">
        <v>10</v>
      </c>
      <c r="K28" s="4">
        <v>8</v>
      </c>
      <c r="L28" s="4">
        <v>4</v>
      </c>
      <c r="M28" s="4">
        <v>6</v>
      </c>
      <c r="N28" s="4">
        <v>5</v>
      </c>
      <c r="O28" s="6"/>
    </row>
    <row r="29" spans="1:15" ht="15">
      <c r="A29" s="1" t="s">
        <v>14</v>
      </c>
      <c r="B29" s="86">
        <f t="shared" si="4"/>
        <v>15</v>
      </c>
      <c r="C29" s="4">
        <v>0</v>
      </c>
      <c r="D29" s="4">
        <v>2</v>
      </c>
      <c r="E29" s="4">
        <v>3</v>
      </c>
      <c r="F29" s="4">
        <v>2</v>
      </c>
      <c r="G29" s="4">
        <v>1</v>
      </c>
      <c r="H29" s="4">
        <v>0</v>
      </c>
      <c r="I29" s="4">
        <v>1</v>
      </c>
      <c r="J29" s="4">
        <v>1</v>
      </c>
      <c r="K29" s="4">
        <v>0</v>
      </c>
      <c r="L29" s="4">
        <v>1</v>
      </c>
      <c r="M29" s="4">
        <v>2</v>
      </c>
      <c r="N29" s="4">
        <v>2</v>
      </c>
      <c r="O29" s="6"/>
    </row>
    <row r="30" spans="1:15" ht="15">
      <c r="A30" s="1" t="s">
        <v>15</v>
      </c>
      <c r="B30" s="86">
        <f t="shared" si="4"/>
        <v>49</v>
      </c>
      <c r="C30" s="4">
        <v>1</v>
      </c>
      <c r="D30" s="4">
        <v>2</v>
      </c>
      <c r="E30" s="4">
        <v>3</v>
      </c>
      <c r="F30" s="4">
        <v>8</v>
      </c>
      <c r="G30" s="4">
        <v>5</v>
      </c>
      <c r="H30" s="4">
        <v>2</v>
      </c>
      <c r="I30" s="4">
        <v>8</v>
      </c>
      <c r="J30" s="4">
        <v>3</v>
      </c>
      <c r="K30" s="4">
        <v>2</v>
      </c>
      <c r="L30" s="4">
        <v>5</v>
      </c>
      <c r="M30" s="4">
        <v>5</v>
      </c>
      <c r="N30" s="4">
        <v>5</v>
      </c>
      <c r="O30" s="6"/>
    </row>
    <row r="31" spans="1:15" ht="15">
      <c r="A31" s="1" t="s">
        <v>16</v>
      </c>
      <c r="B31" s="86">
        <f t="shared" si="4"/>
        <v>14</v>
      </c>
      <c r="C31" s="4">
        <v>2</v>
      </c>
      <c r="D31" s="4">
        <v>1</v>
      </c>
      <c r="E31" s="4">
        <v>2</v>
      </c>
      <c r="F31" s="4">
        <v>0</v>
      </c>
      <c r="G31" s="4">
        <v>2</v>
      </c>
      <c r="H31" s="4">
        <v>2</v>
      </c>
      <c r="I31" s="4">
        <v>1</v>
      </c>
      <c r="J31" s="4">
        <v>1</v>
      </c>
      <c r="K31" s="4">
        <v>0</v>
      </c>
      <c r="L31" s="4">
        <v>0</v>
      </c>
      <c r="M31" s="4">
        <v>2</v>
      </c>
      <c r="N31" s="4">
        <v>1</v>
      </c>
      <c r="O31" s="6"/>
    </row>
    <row r="32" spans="1:15" ht="15">
      <c r="A32" s="1" t="s">
        <v>17</v>
      </c>
      <c r="B32" s="86">
        <f t="shared" si="4"/>
        <v>45</v>
      </c>
      <c r="C32" s="4">
        <v>6</v>
      </c>
      <c r="D32" s="4">
        <v>4</v>
      </c>
      <c r="E32" s="4">
        <v>3</v>
      </c>
      <c r="F32" s="4">
        <v>3</v>
      </c>
      <c r="G32" s="4">
        <v>5</v>
      </c>
      <c r="H32" s="4">
        <v>5</v>
      </c>
      <c r="I32" s="4">
        <v>4</v>
      </c>
      <c r="J32" s="4">
        <v>3</v>
      </c>
      <c r="K32" s="4">
        <v>1</v>
      </c>
      <c r="L32" s="4">
        <v>4</v>
      </c>
      <c r="M32" s="4">
        <v>3</v>
      </c>
      <c r="N32" s="4">
        <v>4</v>
      </c>
      <c r="O32" s="6"/>
    </row>
    <row r="33" spans="1:15" ht="15">
      <c r="A33" s="1" t="s">
        <v>148</v>
      </c>
      <c r="B33" s="86">
        <f t="shared" si="4"/>
        <v>31</v>
      </c>
      <c r="C33" s="4">
        <v>4</v>
      </c>
      <c r="D33" s="4">
        <v>2</v>
      </c>
      <c r="E33" s="4">
        <v>3</v>
      </c>
      <c r="F33" s="4">
        <v>1</v>
      </c>
      <c r="G33" s="4">
        <v>2</v>
      </c>
      <c r="H33" s="4">
        <v>4</v>
      </c>
      <c r="I33" s="4">
        <v>1</v>
      </c>
      <c r="J33" s="4">
        <v>3</v>
      </c>
      <c r="K33" s="4">
        <v>2</v>
      </c>
      <c r="L33" s="4">
        <v>4</v>
      </c>
      <c r="M33" s="4">
        <v>4</v>
      </c>
      <c r="N33" s="4">
        <v>1</v>
      </c>
      <c r="O33" s="6"/>
    </row>
    <row r="34" spans="1:15" ht="15">
      <c r="A34" s="1" t="s">
        <v>18</v>
      </c>
      <c r="B34" s="86">
        <f t="shared" si="4"/>
        <v>1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6"/>
    </row>
    <row r="35" spans="1:15" ht="15">
      <c r="A35" s="1" t="s">
        <v>11</v>
      </c>
      <c r="B35" s="86">
        <f t="shared" si="4"/>
        <v>39</v>
      </c>
      <c r="C35" s="4">
        <v>1</v>
      </c>
      <c r="D35" s="4">
        <v>4</v>
      </c>
      <c r="E35" s="4">
        <v>3</v>
      </c>
      <c r="F35" s="4">
        <v>3</v>
      </c>
      <c r="G35" s="4">
        <v>2</v>
      </c>
      <c r="H35" s="4">
        <v>8</v>
      </c>
      <c r="I35" s="4">
        <v>0</v>
      </c>
      <c r="J35" s="4">
        <v>4</v>
      </c>
      <c r="K35" s="4">
        <v>4</v>
      </c>
      <c r="L35" s="4">
        <v>4</v>
      </c>
      <c r="M35" s="4">
        <v>4</v>
      </c>
      <c r="N35" s="4">
        <v>2</v>
      </c>
      <c r="O35" s="6"/>
    </row>
    <row r="36" spans="1:15" ht="15">
      <c r="A36" s="1" t="s">
        <v>19</v>
      </c>
      <c r="B36" s="86">
        <f t="shared" si="4"/>
        <v>13</v>
      </c>
      <c r="C36" s="4">
        <v>2</v>
      </c>
      <c r="D36" s="4">
        <v>3</v>
      </c>
      <c r="E36" s="4">
        <v>2</v>
      </c>
      <c r="F36" s="4">
        <v>0</v>
      </c>
      <c r="G36" s="4">
        <v>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3</v>
      </c>
      <c r="O36" s="6"/>
    </row>
    <row r="37" spans="1:15" ht="15">
      <c r="A37" s="1" t="s">
        <v>20</v>
      </c>
      <c r="B37" s="86">
        <f t="shared" si="4"/>
        <v>30</v>
      </c>
      <c r="C37" s="4">
        <v>2</v>
      </c>
      <c r="D37" s="4">
        <v>2</v>
      </c>
      <c r="E37" s="4">
        <v>4</v>
      </c>
      <c r="F37" s="4">
        <v>4</v>
      </c>
      <c r="G37" s="4">
        <v>3</v>
      </c>
      <c r="H37" s="4">
        <v>6</v>
      </c>
      <c r="I37" s="4">
        <v>4</v>
      </c>
      <c r="J37" s="4">
        <v>2</v>
      </c>
      <c r="K37" s="4">
        <v>1</v>
      </c>
      <c r="L37" s="4">
        <v>0</v>
      </c>
      <c r="M37" s="4">
        <v>0</v>
      </c>
      <c r="N37" s="4">
        <v>2</v>
      </c>
      <c r="O37" s="6"/>
    </row>
    <row r="38" spans="1:15" ht="15">
      <c r="A38" s="1" t="s">
        <v>21</v>
      </c>
      <c r="B38" s="86">
        <f t="shared" si="4"/>
        <v>37</v>
      </c>
      <c r="C38" s="4">
        <v>2</v>
      </c>
      <c r="D38" s="4">
        <v>2</v>
      </c>
      <c r="E38" s="4">
        <v>1</v>
      </c>
      <c r="F38" s="4">
        <v>9</v>
      </c>
      <c r="G38" s="4">
        <v>5</v>
      </c>
      <c r="H38" s="4">
        <v>7</v>
      </c>
      <c r="I38" s="4">
        <v>2</v>
      </c>
      <c r="J38" s="4">
        <v>3</v>
      </c>
      <c r="K38" s="4">
        <v>0</v>
      </c>
      <c r="L38" s="4">
        <v>1</v>
      </c>
      <c r="M38" s="4">
        <v>3</v>
      </c>
      <c r="N38" s="4">
        <v>2</v>
      </c>
      <c r="O38" s="6"/>
    </row>
    <row r="39" spans="1:14" ht="15.75" thickBot="1">
      <c r="A39" s="7"/>
      <c r="B39" s="8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5">
      <c r="A40" s="80" t="s">
        <v>169</v>
      </c>
    </row>
  </sheetData>
  <mergeCells count="5">
    <mergeCell ref="C6:N6"/>
    <mergeCell ref="A6:A7"/>
    <mergeCell ref="B6:B7"/>
    <mergeCell ref="A3:N3"/>
    <mergeCell ref="A4:N4"/>
  </mergeCells>
  <printOptions horizontalCentered="1" verticalCentered="1"/>
  <pageMargins left="0.75" right="0.75" top="1" bottom="1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11.421875" defaultRowHeight="12.75"/>
  <cols>
    <col min="1" max="1" width="40.00390625" style="23" customWidth="1"/>
    <col min="2" max="2" width="9.00390625" style="23" customWidth="1"/>
    <col min="3" max="14" width="4.8515625" style="23" customWidth="1"/>
    <col min="15" max="15" width="5.57421875" style="23" customWidth="1"/>
    <col min="16" max="16384" width="11.421875" style="23" customWidth="1"/>
  </cols>
  <sheetData>
    <row r="1" ht="12.75">
      <c r="A1" s="89" t="s">
        <v>163</v>
      </c>
    </row>
    <row r="3" spans="1:14" ht="15.75">
      <c r="A3" s="103" t="s">
        <v>149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>
      <c r="A4" s="103" t="s">
        <v>133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3.5" thickBot="1"/>
    <row r="6" spans="1:15" ht="15" thickBot="1">
      <c r="A6" s="99" t="s">
        <v>64</v>
      </c>
      <c r="B6" s="101" t="s">
        <v>23</v>
      </c>
      <c r="C6" s="98" t="s">
        <v>26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9"/>
    </row>
    <row r="7" spans="1:15" ht="15" thickBot="1">
      <c r="A7" s="100"/>
      <c r="B7" s="102"/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2" t="s">
        <v>22</v>
      </c>
      <c r="L7" s="22" t="s">
        <v>8</v>
      </c>
      <c r="M7" s="22" t="s">
        <v>9</v>
      </c>
      <c r="N7" s="22" t="s">
        <v>10</v>
      </c>
      <c r="O7" s="21"/>
    </row>
    <row r="8" spans="1:15" ht="12.75">
      <c r="A8" s="24"/>
      <c r="B8" s="9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4.25">
      <c r="A9" s="19" t="s">
        <v>23</v>
      </c>
      <c r="B9" s="95">
        <f>SUM(C9:N9)</f>
        <v>554</v>
      </c>
      <c r="C9" s="92">
        <f aca="true" t="shared" si="0" ref="C9:N9">SUM(C11:C51)</f>
        <v>47</v>
      </c>
      <c r="D9" s="92">
        <f t="shared" si="0"/>
        <v>37</v>
      </c>
      <c r="E9" s="92">
        <f t="shared" si="0"/>
        <v>52</v>
      </c>
      <c r="F9" s="92">
        <f t="shared" si="0"/>
        <v>56</v>
      </c>
      <c r="G9" s="48">
        <f t="shared" si="0"/>
        <v>55</v>
      </c>
      <c r="H9" s="48">
        <f t="shared" si="0"/>
        <v>62</v>
      </c>
      <c r="I9" s="48">
        <f t="shared" si="0"/>
        <v>49</v>
      </c>
      <c r="J9" s="48">
        <f t="shared" si="0"/>
        <v>41</v>
      </c>
      <c r="K9" s="48">
        <f t="shared" si="0"/>
        <v>32</v>
      </c>
      <c r="L9" s="48">
        <f t="shared" si="0"/>
        <v>33</v>
      </c>
      <c r="M9" s="48">
        <f t="shared" si="0"/>
        <v>47</v>
      </c>
      <c r="N9" s="48">
        <f t="shared" si="0"/>
        <v>43</v>
      </c>
      <c r="O9" s="24"/>
    </row>
    <row r="10" spans="1:15" ht="15">
      <c r="A10" s="1"/>
      <c r="B10" s="8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4"/>
    </row>
    <row r="11" spans="1:14" ht="15">
      <c r="A11" s="1" t="s">
        <v>28</v>
      </c>
      <c r="B11" s="86">
        <f aca="true" t="shared" si="1" ref="B11:B51">SUM(C11:N11)</f>
        <v>20</v>
      </c>
      <c r="C11" s="4">
        <v>1</v>
      </c>
      <c r="D11" s="4">
        <v>1</v>
      </c>
      <c r="E11" s="4">
        <v>0</v>
      </c>
      <c r="F11" s="4">
        <v>2</v>
      </c>
      <c r="G11" s="4">
        <v>2</v>
      </c>
      <c r="H11" s="4">
        <v>3</v>
      </c>
      <c r="I11" s="4">
        <v>3</v>
      </c>
      <c r="J11" s="5">
        <v>0</v>
      </c>
      <c r="K11" s="4">
        <v>1</v>
      </c>
      <c r="L11" s="5">
        <v>0</v>
      </c>
      <c r="M11" s="4">
        <v>4</v>
      </c>
      <c r="N11" s="4">
        <v>3</v>
      </c>
    </row>
    <row r="12" spans="1:14" ht="15">
      <c r="A12" s="1" t="s">
        <v>29</v>
      </c>
      <c r="B12" s="86">
        <f t="shared" si="1"/>
        <v>9</v>
      </c>
      <c r="C12" s="4">
        <v>0</v>
      </c>
      <c r="D12" s="4">
        <v>0</v>
      </c>
      <c r="E12" s="4">
        <v>1</v>
      </c>
      <c r="F12" s="4">
        <v>1</v>
      </c>
      <c r="G12" s="5">
        <v>0</v>
      </c>
      <c r="H12" s="4">
        <v>1</v>
      </c>
      <c r="I12" s="4">
        <v>2</v>
      </c>
      <c r="J12" s="4">
        <v>2</v>
      </c>
      <c r="K12" s="5">
        <v>0</v>
      </c>
      <c r="L12" s="5">
        <v>0</v>
      </c>
      <c r="M12" s="4">
        <v>1</v>
      </c>
      <c r="N12" s="4">
        <v>1</v>
      </c>
    </row>
    <row r="13" spans="1:14" ht="15">
      <c r="A13" s="1" t="s">
        <v>30</v>
      </c>
      <c r="B13" s="85">
        <f t="shared" si="1"/>
        <v>6</v>
      </c>
      <c r="C13" s="4">
        <v>0</v>
      </c>
      <c r="D13" s="4">
        <v>1</v>
      </c>
      <c r="E13" s="4">
        <v>0</v>
      </c>
      <c r="F13" s="4">
        <v>1</v>
      </c>
      <c r="G13" s="5">
        <v>0</v>
      </c>
      <c r="H13" s="4">
        <v>1</v>
      </c>
      <c r="I13" s="4">
        <v>2</v>
      </c>
      <c r="J13" s="5">
        <v>0</v>
      </c>
      <c r="K13" s="5">
        <v>0</v>
      </c>
      <c r="L13" s="5">
        <v>0</v>
      </c>
      <c r="M13" s="4">
        <v>1</v>
      </c>
      <c r="N13" s="5">
        <v>0</v>
      </c>
    </row>
    <row r="14" spans="1:14" ht="15">
      <c r="A14" s="1" t="s">
        <v>32</v>
      </c>
      <c r="B14" s="85">
        <f t="shared" si="1"/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4">
        <v>1</v>
      </c>
      <c r="N14" s="5">
        <v>0</v>
      </c>
    </row>
    <row r="15" spans="1:14" ht="15">
      <c r="A15" s="1" t="s">
        <v>33</v>
      </c>
      <c r="B15" s="85">
        <f t="shared" si="1"/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4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5">
      <c r="A16" s="1" t="s">
        <v>34</v>
      </c>
      <c r="B16" s="85">
        <f t="shared" si="1"/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4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5">
      <c r="A17" s="1" t="s">
        <v>130</v>
      </c>
      <c r="B17" s="85">
        <f t="shared" si="1"/>
        <v>2</v>
      </c>
      <c r="C17" s="4">
        <v>1</v>
      </c>
      <c r="D17" s="5">
        <v>0</v>
      </c>
      <c r="E17" s="5">
        <v>0</v>
      </c>
      <c r="F17" s="5">
        <v>0</v>
      </c>
      <c r="G17" s="5">
        <v>0</v>
      </c>
      <c r="H17" s="4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ht="15">
      <c r="A18" s="1" t="s">
        <v>36</v>
      </c>
      <c r="B18" s="86">
        <f t="shared" si="1"/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4">
        <v>1</v>
      </c>
    </row>
    <row r="19" spans="1:14" ht="15">
      <c r="A19" s="1" t="s">
        <v>37</v>
      </c>
      <c r="B19" s="85">
        <f t="shared" si="1"/>
        <v>1</v>
      </c>
      <c r="C19" s="5">
        <v>0</v>
      </c>
      <c r="D19" s="5">
        <v>0</v>
      </c>
      <c r="E19" s="5">
        <v>0</v>
      </c>
      <c r="F19" s="4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15">
      <c r="A20" s="1" t="s">
        <v>38</v>
      </c>
      <c r="B20" s="86">
        <f t="shared" si="1"/>
        <v>5</v>
      </c>
      <c r="C20" s="5">
        <v>0</v>
      </c>
      <c r="D20" s="5">
        <v>0</v>
      </c>
      <c r="E20" s="5">
        <v>0</v>
      </c>
      <c r="F20" s="5">
        <v>0</v>
      </c>
      <c r="G20" s="4">
        <v>1</v>
      </c>
      <c r="H20" s="4">
        <v>1</v>
      </c>
      <c r="I20" s="5">
        <v>0</v>
      </c>
      <c r="J20" s="5">
        <v>0</v>
      </c>
      <c r="K20" s="5">
        <v>0</v>
      </c>
      <c r="L20" s="5">
        <v>0</v>
      </c>
      <c r="M20" s="4">
        <v>1</v>
      </c>
      <c r="N20" s="4">
        <v>2</v>
      </c>
    </row>
    <row r="21" spans="1:14" ht="15">
      <c r="A21" s="1" t="s">
        <v>39</v>
      </c>
      <c r="B21" s="86">
        <f t="shared" si="1"/>
        <v>106</v>
      </c>
      <c r="C21" s="4">
        <v>10</v>
      </c>
      <c r="D21" s="4">
        <v>7</v>
      </c>
      <c r="E21" s="4">
        <v>7</v>
      </c>
      <c r="F21" s="4">
        <v>15</v>
      </c>
      <c r="G21" s="4">
        <v>15</v>
      </c>
      <c r="H21" s="4">
        <v>10</v>
      </c>
      <c r="I21" s="4">
        <v>21</v>
      </c>
      <c r="J21" s="5">
        <v>0</v>
      </c>
      <c r="K21" s="4">
        <v>4</v>
      </c>
      <c r="L21" s="4">
        <v>4</v>
      </c>
      <c r="M21" s="4">
        <v>4</v>
      </c>
      <c r="N21" s="4">
        <v>9</v>
      </c>
    </row>
    <row r="22" spans="1:14" ht="15">
      <c r="A22" s="1" t="s">
        <v>40</v>
      </c>
      <c r="B22" s="85">
        <f t="shared" si="1"/>
        <v>3</v>
      </c>
      <c r="C22" s="5">
        <v>0</v>
      </c>
      <c r="D22" s="5">
        <v>0</v>
      </c>
      <c r="E22" s="5">
        <v>0</v>
      </c>
      <c r="F22" s="4">
        <v>1</v>
      </c>
      <c r="G22" s="4">
        <v>1</v>
      </c>
      <c r="H22" s="5">
        <v>0</v>
      </c>
      <c r="I22" s="4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5">
      <c r="A23" s="1" t="s">
        <v>41</v>
      </c>
      <c r="B23" s="85">
        <f t="shared" si="1"/>
        <v>3</v>
      </c>
      <c r="C23" s="4">
        <v>1</v>
      </c>
      <c r="D23" s="4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4">
        <v>1</v>
      </c>
      <c r="N23" s="5">
        <v>0</v>
      </c>
    </row>
    <row r="24" spans="1:14" ht="15">
      <c r="A24" s="1" t="s">
        <v>42</v>
      </c>
      <c r="B24" s="85">
        <f t="shared" si="1"/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4">
        <v>1</v>
      </c>
      <c r="N24" s="5">
        <v>0</v>
      </c>
    </row>
    <row r="25" spans="1:14" ht="15">
      <c r="A25" s="1" t="s">
        <v>43</v>
      </c>
      <c r="B25" s="85">
        <f t="shared" si="1"/>
        <v>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4">
        <v>1</v>
      </c>
      <c r="N25" s="5">
        <v>0</v>
      </c>
    </row>
    <row r="26" spans="1:14" ht="15">
      <c r="A26" s="1" t="s">
        <v>131</v>
      </c>
      <c r="B26" s="86">
        <f t="shared" si="1"/>
        <v>276</v>
      </c>
      <c r="C26" s="4">
        <v>26</v>
      </c>
      <c r="D26" s="4">
        <v>24</v>
      </c>
      <c r="E26" s="4">
        <v>31</v>
      </c>
      <c r="F26" s="4">
        <v>20</v>
      </c>
      <c r="G26" s="4">
        <v>20</v>
      </c>
      <c r="H26" s="4">
        <v>28</v>
      </c>
      <c r="I26" s="4">
        <v>14</v>
      </c>
      <c r="J26" s="4">
        <v>25</v>
      </c>
      <c r="K26" s="4">
        <v>26</v>
      </c>
      <c r="L26" s="4">
        <v>23</v>
      </c>
      <c r="M26" s="4">
        <v>18</v>
      </c>
      <c r="N26" s="4">
        <v>21</v>
      </c>
    </row>
    <row r="27" spans="1:14" ht="15">
      <c r="A27" s="1" t="s">
        <v>44</v>
      </c>
      <c r="B27" s="85">
        <f t="shared" si="1"/>
        <v>1</v>
      </c>
      <c r="C27" s="5">
        <v>0</v>
      </c>
      <c r="D27" s="5">
        <v>0</v>
      </c>
      <c r="E27" s="5">
        <v>0</v>
      </c>
      <c r="F27" s="5">
        <v>0</v>
      </c>
      <c r="G27" s="4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5">
      <c r="A28" s="2" t="s">
        <v>161</v>
      </c>
      <c r="B28" s="85">
        <f t="shared" si="1"/>
        <v>1</v>
      </c>
      <c r="C28" s="5">
        <v>0</v>
      </c>
      <c r="D28" s="5">
        <v>0</v>
      </c>
      <c r="E28" s="5">
        <v>0</v>
      </c>
      <c r="F28" s="5">
        <v>0</v>
      </c>
      <c r="G28" s="4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5">
      <c r="A29" s="1" t="s">
        <v>45</v>
      </c>
      <c r="B29" s="86">
        <f>SUM(C29:N29)</f>
        <v>11</v>
      </c>
      <c r="C29" s="5">
        <v>0</v>
      </c>
      <c r="D29" s="4">
        <v>1</v>
      </c>
      <c r="E29" s="4">
        <v>3</v>
      </c>
      <c r="F29" s="4">
        <v>1</v>
      </c>
      <c r="G29" s="5">
        <v>0</v>
      </c>
      <c r="H29" s="5">
        <v>0</v>
      </c>
      <c r="I29" s="5">
        <v>0</v>
      </c>
      <c r="J29" s="4">
        <v>2</v>
      </c>
      <c r="K29" s="5">
        <v>0</v>
      </c>
      <c r="L29" s="4">
        <v>1</v>
      </c>
      <c r="M29" s="4">
        <v>2</v>
      </c>
      <c r="N29" s="4">
        <v>1</v>
      </c>
    </row>
    <row r="30" spans="1:14" ht="15">
      <c r="A30" s="1" t="s">
        <v>46</v>
      </c>
      <c r="B30" s="85">
        <f t="shared" si="1"/>
        <v>1</v>
      </c>
      <c r="C30" s="5">
        <v>0</v>
      </c>
      <c r="D30" s="5">
        <v>0</v>
      </c>
      <c r="E30" s="5">
        <v>0</v>
      </c>
      <c r="F30" s="4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5">
      <c r="A31" s="1" t="s">
        <v>47</v>
      </c>
      <c r="B31" s="85">
        <f t="shared" si="1"/>
        <v>2</v>
      </c>
      <c r="C31" s="5">
        <v>0</v>
      </c>
      <c r="D31" s="5">
        <v>0</v>
      </c>
      <c r="E31" s="5">
        <v>0</v>
      </c>
      <c r="F31" s="5">
        <v>0</v>
      </c>
      <c r="G31" s="4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4">
        <v>1</v>
      </c>
      <c r="N31" s="5">
        <v>0</v>
      </c>
    </row>
    <row r="32" spans="1:14" ht="15">
      <c r="A32" s="1" t="s">
        <v>49</v>
      </c>
      <c r="B32" s="85">
        <f t="shared" si="1"/>
        <v>6</v>
      </c>
      <c r="C32" s="5">
        <v>0</v>
      </c>
      <c r="D32" s="4">
        <v>1</v>
      </c>
      <c r="E32" s="4">
        <v>1</v>
      </c>
      <c r="F32" s="5">
        <v>0</v>
      </c>
      <c r="G32" s="4">
        <v>1</v>
      </c>
      <c r="H32" s="4">
        <v>1</v>
      </c>
      <c r="I32" s="5">
        <v>0</v>
      </c>
      <c r="J32" s="4">
        <v>2</v>
      </c>
      <c r="K32" s="5">
        <v>0</v>
      </c>
      <c r="L32" s="5">
        <v>0</v>
      </c>
      <c r="M32" s="5">
        <v>0</v>
      </c>
      <c r="N32" s="5">
        <v>0</v>
      </c>
    </row>
    <row r="33" spans="1:14" ht="15">
      <c r="A33" s="1" t="s">
        <v>50</v>
      </c>
      <c r="B33" s="85">
        <f t="shared" si="1"/>
        <v>2</v>
      </c>
      <c r="C33" s="4">
        <v>1</v>
      </c>
      <c r="D33" s="5">
        <v>0</v>
      </c>
      <c r="E33" s="5">
        <v>0</v>
      </c>
      <c r="F33" s="4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5">
      <c r="A34" s="1" t="s">
        <v>51</v>
      </c>
      <c r="B34" s="86">
        <f t="shared" si="1"/>
        <v>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4">
        <v>1</v>
      </c>
    </row>
    <row r="35" spans="1:14" ht="15">
      <c r="A35" s="1" t="s">
        <v>52</v>
      </c>
      <c r="B35" s="85">
        <f t="shared" si="1"/>
        <v>3</v>
      </c>
      <c r="C35" s="5">
        <v>0</v>
      </c>
      <c r="D35" s="5">
        <v>0</v>
      </c>
      <c r="E35" s="5">
        <v>0</v>
      </c>
      <c r="F35" s="5">
        <v>0</v>
      </c>
      <c r="G35" s="4">
        <v>1</v>
      </c>
      <c r="H35" s="4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5">
      <c r="A36" s="1" t="s">
        <v>53</v>
      </c>
      <c r="B36" s="86">
        <f t="shared" si="1"/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4">
        <v>1</v>
      </c>
    </row>
    <row r="37" spans="1:14" ht="15">
      <c r="A37" s="1" t="s">
        <v>54</v>
      </c>
      <c r="B37" s="85">
        <f t="shared" si="1"/>
        <v>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4">
        <v>1</v>
      </c>
      <c r="I37" s="5">
        <v>0</v>
      </c>
      <c r="J37" s="4">
        <v>1</v>
      </c>
      <c r="K37" s="5">
        <v>0</v>
      </c>
      <c r="L37" s="5">
        <v>0</v>
      </c>
      <c r="M37" s="5">
        <v>0</v>
      </c>
      <c r="N37" s="5">
        <v>0</v>
      </c>
    </row>
    <row r="38" spans="1:14" ht="15">
      <c r="A38" s="1" t="s">
        <v>55</v>
      </c>
      <c r="B38" s="85">
        <f t="shared" si="1"/>
        <v>3</v>
      </c>
      <c r="C38" s="5">
        <v>0</v>
      </c>
      <c r="D38" s="5">
        <v>0</v>
      </c>
      <c r="E38" s="4">
        <v>1</v>
      </c>
      <c r="F38" s="4">
        <v>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5">
      <c r="A39" s="1" t="s">
        <v>56</v>
      </c>
      <c r="B39" s="85">
        <f t="shared" si="1"/>
        <v>25</v>
      </c>
      <c r="C39" s="5">
        <v>0</v>
      </c>
      <c r="D39" s="5">
        <v>0</v>
      </c>
      <c r="E39" s="4">
        <v>3</v>
      </c>
      <c r="F39" s="4">
        <v>1</v>
      </c>
      <c r="G39" s="4">
        <v>7</v>
      </c>
      <c r="H39" s="4">
        <v>2</v>
      </c>
      <c r="I39" s="4">
        <v>2</v>
      </c>
      <c r="J39" s="4">
        <v>4</v>
      </c>
      <c r="K39" s="5">
        <v>0</v>
      </c>
      <c r="L39" s="4">
        <v>1</v>
      </c>
      <c r="M39" s="4">
        <v>5</v>
      </c>
      <c r="N39" s="5">
        <v>0</v>
      </c>
    </row>
    <row r="40" spans="1:14" ht="15">
      <c r="A40" s="1" t="s">
        <v>157</v>
      </c>
      <c r="B40" s="86">
        <f t="shared" si="1"/>
        <v>20</v>
      </c>
      <c r="C40" s="4">
        <v>4</v>
      </c>
      <c r="D40" s="4">
        <v>1</v>
      </c>
      <c r="E40" s="4">
        <v>3</v>
      </c>
      <c r="F40" s="4">
        <v>1</v>
      </c>
      <c r="G40" s="4">
        <v>2</v>
      </c>
      <c r="H40" s="4">
        <v>1</v>
      </c>
      <c r="I40" s="5">
        <v>0</v>
      </c>
      <c r="J40" s="5">
        <v>0</v>
      </c>
      <c r="K40" s="5">
        <v>0</v>
      </c>
      <c r="L40" s="4">
        <v>2</v>
      </c>
      <c r="M40" s="4">
        <v>5</v>
      </c>
      <c r="N40" s="4">
        <v>1</v>
      </c>
    </row>
    <row r="41" spans="1:14" ht="15">
      <c r="A41" s="1" t="s">
        <v>57</v>
      </c>
      <c r="B41" s="85">
        <f t="shared" si="1"/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4">
        <v>1</v>
      </c>
      <c r="M41" s="5">
        <v>0</v>
      </c>
      <c r="N41" s="5">
        <v>0</v>
      </c>
    </row>
    <row r="42" spans="1:14" ht="15">
      <c r="A42" s="1" t="s">
        <v>58</v>
      </c>
      <c r="B42" s="85">
        <f t="shared" si="1"/>
        <v>3</v>
      </c>
      <c r="C42" s="5">
        <v>0</v>
      </c>
      <c r="D42" s="5">
        <v>0</v>
      </c>
      <c r="E42" s="5">
        <v>0</v>
      </c>
      <c r="F42" s="4">
        <v>2</v>
      </c>
      <c r="G42" s="4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ht="15">
      <c r="A43" s="1" t="s">
        <v>135</v>
      </c>
      <c r="B43" s="86">
        <f t="shared" si="1"/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4">
        <v>1</v>
      </c>
    </row>
    <row r="44" spans="1:14" ht="15">
      <c r="A44" s="1" t="s">
        <v>59</v>
      </c>
      <c r="B44" s="85">
        <f t="shared" si="1"/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4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5">
      <c r="A45" s="1" t="s">
        <v>60</v>
      </c>
      <c r="B45" s="85">
        <f t="shared" si="1"/>
        <v>9</v>
      </c>
      <c r="C45" s="4">
        <v>2</v>
      </c>
      <c r="D45" s="5">
        <v>0</v>
      </c>
      <c r="E45" s="4">
        <v>1</v>
      </c>
      <c r="F45" s="4">
        <v>1</v>
      </c>
      <c r="G45" s="5">
        <v>0</v>
      </c>
      <c r="H45" s="4">
        <v>1</v>
      </c>
      <c r="I45" s="4">
        <v>2</v>
      </c>
      <c r="J45" s="4">
        <v>1</v>
      </c>
      <c r="K45" s="5">
        <v>0</v>
      </c>
      <c r="L45" s="4">
        <v>1</v>
      </c>
      <c r="M45" s="5">
        <v>0</v>
      </c>
      <c r="N45" s="5">
        <v>0</v>
      </c>
    </row>
    <row r="46" spans="1:14" ht="15">
      <c r="A46" s="1" t="s">
        <v>61</v>
      </c>
      <c r="B46" s="85">
        <f t="shared" si="1"/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4">
        <v>1</v>
      </c>
      <c r="K46" s="5">
        <v>0</v>
      </c>
      <c r="L46" s="5">
        <v>0</v>
      </c>
      <c r="M46" s="5">
        <v>0</v>
      </c>
      <c r="N46" s="5">
        <v>0</v>
      </c>
    </row>
    <row r="47" spans="1:14" ht="15">
      <c r="A47" s="1" t="s">
        <v>62</v>
      </c>
      <c r="B47" s="86">
        <f t="shared" si="1"/>
        <v>13</v>
      </c>
      <c r="C47" s="4">
        <v>1</v>
      </c>
      <c r="D47" s="5">
        <v>0</v>
      </c>
      <c r="E47" s="4">
        <v>1</v>
      </c>
      <c r="F47" s="4">
        <v>1</v>
      </c>
      <c r="G47" s="4">
        <v>1</v>
      </c>
      <c r="H47" s="4">
        <v>2</v>
      </c>
      <c r="I47" s="4">
        <v>2</v>
      </c>
      <c r="J47" s="4">
        <v>3</v>
      </c>
      <c r="K47" s="5">
        <v>0</v>
      </c>
      <c r="L47" s="5">
        <v>0</v>
      </c>
      <c r="M47" s="4">
        <v>1</v>
      </c>
      <c r="N47" s="4">
        <v>1</v>
      </c>
    </row>
    <row r="48" spans="1:14" ht="15">
      <c r="A48" s="1" t="s">
        <v>63</v>
      </c>
      <c r="B48" s="85">
        <f t="shared" si="1"/>
        <v>1</v>
      </c>
      <c r="C48" s="5">
        <v>0</v>
      </c>
      <c r="D48" s="5">
        <v>0</v>
      </c>
      <c r="E48" s="5">
        <v>0</v>
      </c>
      <c r="F48" s="4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5">
      <c r="A49" s="1" t="s">
        <v>132</v>
      </c>
      <c r="B49" s="85">
        <f>SUM(C49:N49)</f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4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5">
      <c r="A50" s="1" t="s">
        <v>31</v>
      </c>
      <c r="B50" s="85">
        <f t="shared" si="1"/>
        <v>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4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5">
      <c r="A51" s="1" t="s">
        <v>35</v>
      </c>
      <c r="B51" s="85">
        <f t="shared" si="1"/>
        <v>5</v>
      </c>
      <c r="C51" s="5">
        <v>0</v>
      </c>
      <c r="D51" s="5">
        <v>0</v>
      </c>
      <c r="E51" s="5">
        <v>0</v>
      </c>
      <c r="F51" s="4">
        <v>3</v>
      </c>
      <c r="G51" s="5">
        <v>0</v>
      </c>
      <c r="H51" s="4">
        <v>1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</row>
    <row r="52" spans="1:15" ht="13.5" thickBot="1">
      <c r="A52" s="90"/>
      <c r="B52" s="9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1"/>
    </row>
    <row r="53" spans="1:15" ht="12.75">
      <c r="A53" s="80" t="s">
        <v>169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3937007874015748" right="0.3937007874015748" top="1" bottom="1" header="0" footer="0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7"/>
  <sheetViews>
    <sheetView workbookViewId="0" topLeftCell="A1">
      <selection activeCell="A1" sqref="A1"/>
    </sheetView>
  </sheetViews>
  <sheetFormatPr defaultColWidth="11.421875" defaultRowHeight="12.75"/>
  <cols>
    <col min="1" max="1" width="40.421875" style="23" customWidth="1"/>
    <col min="2" max="2" width="13.140625" style="23" customWidth="1"/>
    <col min="3" max="3" width="5.28125" style="23" customWidth="1"/>
    <col min="4" max="4" width="5.140625" style="23" customWidth="1"/>
    <col min="5" max="5" width="6.140625" style="23" customWidth="1"/>
    <col min="6" max="6" width="5.28125" style="23" customWidth="1"/>
    <col min="7" max="7" width="5.421875" style="23" customWidth="1"/>
    <col min="8" max="8" width="8.28125" style="23" customWidth="1"/>
    <col min="9" max="9" width="4.421875" style="23" customWidth="1"/>
    <col min="10" max="10" width="7.140625" style="23" customWidth="1"/>
    <col min="11" max="12" width="4.00390625" style="23" customWidth="1"/>
    <col min="13" max="13" width="7.7109375" style="23" customWidth="1"/>
    <col min="14" max="14" width="5.28125" style="23" customWidth="1"/>
    <col min="15" max="15" width="7.57421875" style="23" customWidth="1"/>
    <col min="16" max="16" width="4.140625" style="23" customWidth="1"/>
    <col min="17" max="17" width="5.8515625" style="23" customWidth="1"/>
    <col min="18" max="18" width="6.7109375" style="23" customWidth="1"/>
    <col min="19" max="19" width="6.140625" style="23" customWidth="1"/>
    <col min="20" max="20" width="5.421875" style="23" customWidth="1"/>
    <col min="21" max="21" width="5.140625" style="23" customWidth="1"/>
    <col min="22" max="22" width="4.00390625" style="23" customWidth="1"/>
    <col min="23" max="23" width="5.140625" style="23" customWidth="1"/>
    <col min="24" max="24" width="7.28125" style="23" customWidth="1"/>
    <col min="25" max="25" width="5.57421875" style="23" customWidth="1"/>
    <col min="26" max="16384" width="11.421875" style="23" customWidth="1"/>
  </cols>
  <sheetData>
    <row r="1" ht="14.25">
      <c r="A1" s="17" t="s">
        <v>164</v>
      </c>
    </row>
    <row r="2" ht="15">
      <c r="A2" s="2"/>
    </row>
    <row r="3" spans="1:25" ht="15.75">
      <c r="A3" s="103" t="s">
        <v>158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ht="13.5" thickBot="1"/>
    <row r="5" spans="1:25" ht="18.75" customHeight="1" thickBot="1">
      <c r="A5" s="106" t="s">
        <v>64</v>
      </c>
      <c r="B5" s="109" t="s">
        <v>23</v>
      </c>
      <c r="C5" s="104" t="s">
        <v>115</v>
      </c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12" t="s">
        <v>25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2.75">
      <c r="A6" s="107"/>
      <c r="B6" s="110"/>
      <c r="C6" s="32" t="s">
        <v>69</v>
      </c>
      <c r="D6" s="32" t="s">
        <v>71</v>
      </c>
      <c r="E6" s="32" t="s">
        <v>73</v>
      </c>
      <c r="F6" s="32" t="s">
        <v>75</v>
      </c>
      <c r="G6" s="32" t="s">
        <v>77</v>
      </c>
      <c r="H6" s="32" t="s">
        <v>79</v>
      </c>
      <c r="I6" s="32" t="s">
        <v>81</v>
      </c>
      <c r="J6" s="32" t="s">
        <v>83</v>
      </c>
      <c r="K6" s="32" t="s">
        <v>85</v>
      </c>
      <c r="L6" s="32" t="s">
        <v>87</v>
      </c>
      <c r="M6" s="35" t="s">
        <v>89</v>
      </c>
      <c r="N6" s="32" t="s">
        <v>91</v>
      </c>
      <c r="O6" s="32" t="s">
        <v>93</v>
      </c>
      <c r="P6" s="32" t="s">
        <v>95</v>
      </c>
      <c r="Q6" s="32" t="s">
        <v>97</v>
      </c>
      <c r="R6" s="32" t="s">
        <v>99</v>
      </c>
      <c r="S6" s="32" t="s">
        <v>101</v>
      </c>
      <c r="T6" s="32" t="s">
        <v>103</v>
      </c>
      <c r="U6" s="32" t="s">
        <v>105</v>
      </c>
      <c r="V6" s="32" t="s">
        <v>107</v>
      </c>
      <c r="W6" s="32" t="s">
        <v>109</v>
      </c>
      <c r="X6" s="32" t="s">
        <v>111</v>
      </c>
      <c r="Y6" s="32" t="s">
        <v>113</v>
      </c>
    </row>
    <row r="7" spans="1:25" ht="13.5" thickBot="1">
      <c r="A7" s="108"/>
      <c r="B7" s="111"/>
      <c r="C7" s="42" t="s">
        <v>70</v>
      </c>
      <c r="D7" s="42" t="s">
        <v>72</v>
      </c>
      <c r="E7" s="42" t="s">
        <v>74</v>
      </c>
      <c r="F7" s="42" t="s">
        <v>76</v>
      </c>
      <c r="G7" s="42" t="s">
        <v>78</v>
      </c>
      <c r="H7" s="42" t="s">
        <v>80</v>
      </c>
      <c r="I7" s="42" t="s">
        <v>82</v>
      </c>
      <c r="J7" s="42" t="s">
        <v>84</v>
      </c>
      <c r="K7" s="42" t="s">
        <v>86</v>
      </c>
      <c r="L7" s="42" t="s">
        <v>88</v>
      </c>
      <c r="M7" s="43" t="s">
        <v>90</v>
      </c>
      <c r="N7" s="41" t="s">
        <v>92</v>
      </c>
      <c r="O7" s="42" t="s">
        <v>94</v>
      </c>
      <c r="P7" s="42" t="s">
        <v>96</v>
      </c>
      <c r="Q7" s="42" t="s">
        <v>98</v>
      </c>
      <c r="R7" s="42" t="s">
        <v>100</v>
      </c>
      <c r="S7" s="42" t="s">
        <v>102</v>
      </c>
      <c r="T7" s="42" t="s">
        <v>104</v>
      </c>
      <c r="U7" s="42" t="s">
        <v>106</v>
      </c>
      <c r="V7" s="42" t="s">
        <v>108</v>
      </c>
      <c r="W7" s="42" t="s">
        <v>110</v>
      </c>
      <c r="X7" s="42" t="s">
        <v>112</v>
      </c>
      <c r="Y7" s="42" t="s">
        <v>114</v>
      </c>
    </row>
    <row r="8" spans="1:25" ht="12.75">
      <c r="A8" s="24"/>
      <c r="B8" s="25"/>
      <c r="C8" s="32"/>
      <c r="D8" s="32"/>
      <c r="E8" s="32"/>
      <c r="F8" s="32"/>
      <c r="G8" s="32"/>
      <c r="H8" s="32"/>
      <c r="I8" s="32"/>
      <c r="J8" s="32"/>
      <c r="K8" s="32"/>
      <c r="L8" s="32"/>
      <c r="M8" s="35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4.25">
      <c r="A9" s="19" t="s">
        <v>23</v>
      </c>
      <c r="B9" s="44">
        <f aca="true" t="shared" si="0" ref="B9:Y9">SUM(B11:B51)</f>
        <v>554</v>
      </c>
      <c r="C9" s="34">
        <f t="shared" si="0"/>
        <v>3</v>
      </c>
      <c r="D9" s="34">
        <f t="shared" si="0"/>
        <v>13</v>
      </c>
      <c r="E9" s="34">
        <f t="shared" si="0"/>
        <v>22</v>
      </c>
      <c r="F9" s="34">
        <f t="shared" si="0"/>
        <v>25</v>
      </c>
      <c r="G9" s="34">
        <f t="shared" si="0"/>
        <v>10</v>
      </c>
      <c r="H9" s="34">
        <f t="shared" si="0"/>
        <v>11</v>
      </c>
      <c r="I9" s="34">
        <f t="shared" si="0"/>
        <v>21</v>
      </c>
      <c r="J9" s="34">
        <f t="shared" si="0"/>
        <v>4</v>
      </c>
      <c r="K9" s="34">
        <f t="shared" si="0"/>
        <v>31</v>
      </c>
      <c r="L9" s="34">
        <f t="shared" si="0"/>
        <v>31</v>
      </c>
      <c r="M9" s="36">
        <f t="shared" si="0"/>
        <v>18</v>
      </c>
      <c r="N9" s="34">
        <f t="shared" si="0"/>
        <v>9</v>
      </c>
      <c r="O9" s="34">
        <f t="shared" si="0"/>
        <v>82</v>
      </c>
      <c r="P9" s="34">
        <f t="shared" si="0"/>
        <v>15</v>
      </c>
      <c r="Q9" s="34">
        <f t="shared" si="0"/>
        <v>49</v>
      </c>
      <c r="R9" s="34">
        <f t="shared" si="0"/>
        <v>14</v>
      </c>
      <c r="S9" s="34">
        <f t="shared" si="0"/>
        <v>45</v>
      </c>
      <c r="T9" s="34">
        <f t="shared" si="0"/>
        <v>31</v>
      </c>
      <c r="U9" s="34">
        <f t="shared" si="0"/>
        <v>1</v>
      </c>
      <c r="V9" s="34">
        <f t="shared" si="0"/>
        <v>39</v>
      </c>
      <c r="W9" s="34">
        <f t="shared" si="0"/>
        <v>13</v>
      </c>
      <c r="X9" s="34">
        <f t="shared" si="0"/>
        <v>30</v>
      </c>
      <c r="Y9" s="34">
        <f t="shared" si="0"/>
        <v>37</v>
      </c>
    </row>
    <row r="10" spans="1:25" ht="12.75">
      <c r="A10" s="24"/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5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>
      <c r="A11" s="1" t="s">
        <v>28</v>
      </c>
      <c r="B11" s="45">
        <f aca="true" t="shared" si="1" ref="B11:B51">SUM(C11:Y11)</f>
        <v>20</v>
      </c>
      <c r="C11" s="4">
        <v>0</v>
      </c>
      <c r="D11" s="4">
        <v>0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37">
        <v>1</v>
      </c>
      <c r="N11" s="4">
        <v>1</v>
      </c>
      <c r="O11" s="4">
        <v>3</v>
      </c>
      <c r="P11" s="4">
        <v>0</v>
      </c>
      <c r="Q11" s="4">
        <v>1</v>
      </c>
      <c r="R11" s="4">
        <v>1</v>
      </c>
      <c r="S11" s="4">
        <v>3</v>
      </c>
      <c r="T11" s="4">
        <v>2</v>
      </c>
      <c r="U11" s="4">
        <v>0</v>
      </c>
      <c r="V11" s="4">
        <v>0</v>
      </c>
      <c r="W11" s="4">
        <v>0</v>
      </c>
      <c r="X11" s="4">
        <v>4</v>
      </c>
      <c r="Y11" s="4">
        <v>1</v>
      </c>
    </row>
    <row r="12" spans="1:25" ht="15">
      <c r="A12" s="1" t="s">
        <v>29</v>
      </c>
      <c r="B12" s="45">
        <f t="shared" si="1"/>
        <v>9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37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0</v>
      </c>
      <c r="Y12" s="4">
        <v>2</v>
      </c>
    </row>
    <row r="13" spans="1:25" ht="15">
      <c r="A13" s="1" t="s">
        <v>30</v>
      </c>
      <c r="B13" s="45">
        <f t="shared" si="1"/>
        <v>6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37">
        <v>2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5">
      <c r="A14" s="1" t="s">
        <v>32</v>
      </c>
      <c r="B14" s="45">
        <f t="shared" si="1"/>
        <v>1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37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 ht="15">
      <c r="A15" s="1" t="s">
        <v>33</v>
      </c>
      <c r="B15" s="45">
        <f t="shared" si="1"/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37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</row>
    <row r="16" spans="1:25" ht="15">
      <c r="A16" s="1" t="s">
        <v>34</v>
      </c>
      <c r="B16" s="45">
        <f t="shared" si="1"/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37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 ht="15">
      <c r="A17" s="1" t="s">
        <v>130</v>
      </c>
      <c r="B17" s="45">
        <f t="shared" si="1"/>
        <v>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37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</row>
    <row r="18" spans="1:25" ht="15">
      <c r="A18" s="1" t="s">
        <v>36</v>
      </c>
      <c r="B18" s="45">
        <f t="shared" si="1"/>
        <v>1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37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 ht="15">
      <c r="A19" s="1" t="s">
        <v>37</v>
      </c>
      <c r="B19" s="45">
        <f t="shared" si="1"/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37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 ht="15">
      <c r="A20" s="1" t="s">
        <v>38</v>
      </c>
      <c r="B20" s="45">
        <f t="shared" si="1"/>
        <v>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1</v>
      </c>
      <c r="M20" s="37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</row>
    <row r="21" spans="1:25" ht="15">
      <c r="A21" s="1" t="s">
        <v>39</v>
      </c>
      <c r="B21" s="45">
        <f t="shared" si="1"/>
        <v>106</v>
      </c>
      <c r="C21" s="4">
        <v>0</v>
      </c>
      <c r="D21" s="4">
        <v>4</v>
      </c>
      <c r="E21" s="4">
        <v>4</v>
      </c>
      <c r="F21" s="4">
        <v>4</v>
      </c>
      <c r="G21" s="4">
        <v>4</v>
      </c>
      <c r="H21" s="4">
        <v>6</v>
      </c>
      <c r="I21" s="4">
        <v>2</v>
      </c>
      <c r="J21" s="4">
        <v>1</v>
      </c>
      <c r="K21" s="4">
        <v>11</v>
      </c>
      <c r="L21" s="4">
        <v>9</v>
      </c>
      <c r="M21" s="37">
        <v>1</v>
      </c>
      <c r="N21" s="4">
        <v>1</v>
      </c>
      <c r="O21" s="4">
        <v>13</v>
      </c>
      <c r="P21" s="4">
        <v>5</v>
      </c>
      <c r="Q21" s="4">
        <v>11</v>
      </c>
      <c r="R21" s="4">
        <v>2</v>
      </c>
      <c r="S21" s="4">
        <v>6</v>
      </c>
      <c r="T21" s="4">
        <v>2</v>
      </c>
      <c r="U21" s="4">
        <v>0</v>
      </c>
      <c r="V21" s="4">
        <v>4</v>
      </c>
      <c r="W21" s="4">
        <v>3</v>
      </c>
      <c r="X21" s="4">
        <v>6</v>
      </c>
      <c r="Y21" s="4">
        <v>7</v>
      </c>
    </row>
    <row r="22" spans="1:25" ht="15">
      <c r="A22" s="1" t="s">
        <v>40</v>
      </c>
      <c r="B22" s="45">
        <f t="shared" si="1"/>
        <v>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37">
        <v>0</v>
      </c>
      <c r="N22" s="4">
        <v>0</v>
      </c>
      <c r="O22" s="4">
        <v>1</v>
      </c>
      <c r="P22" s="4">
        <v>0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 ht="15">
      <c r="A23" s="1" t="s">
        <v>41</v>
      </c>
      <c r="B23" s="45">
        <f t="shared" si="1"/>
        <v>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37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</row>
    <row r="24" spans="1:25" ht="15">
      <c r="A24" s="1" t="s">
        <v>42</v>
      </c>
      <c r="B24" s="45">
        <f t="shared" si="1"/>
        <v>1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37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ht="15">
      <c r="A25" s="1" t="s">
        <v>43</v>
      </c>
      <c r="B25" s="45">
        <f t="shared" si="1"/>
        <v>1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37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 ht="15">
      <c r="A26" s="1" t="s">
        <v>131</v>
      </c>
      <c r="B26" s="45">
        <f t="shared" si="1"/>
        <v>276</v>
      </c>
      <c r="C26" s="4">
        <v>2</v>
      </c>
      <c r="D26" s="4">
        <v>7</v>
      </c>
      <c r="E26" s="4">
        <v>8</v>
      </c>
      <c r="F26" s="4">
        <v>7</v>
      </c>
      <c r="G26" s="4">
        <v>4</v>
      </c>
      <c r="H26" s="4">
        <v>4</v>
      </c>
      <c r="I26" s="4">
        <v>12</v>
      </c>
      <c r="J26" s="4">
        <v>3</v>
      </c>
      <c r="K26" s="4">
        <v>13</v>
      </c>
      <c r="L26" s="4">
        <v>13</v>
      </c>
      <c r="M26" s="37">
        <v>10</v>
      </c>
      <c r="N26" s="4">
        <v>6</v>
      </c>
      <c r="O26" s="4">
        <v>44</v>
      </c>
      <c r="P26" s="4">
        <v>7</v>
      </c>
      <c r="Q26" s="4">
        <v>22</v>
      </c>
      <c r="R26" s="4">
        <v>8</v>
      </c>
      <c r="S26" s="4">
        <v>28</v>
      </c>
      <c r="T26" s="4">
        <v>21</v>
      </c>
      <c r="U26" s="4">
        <v>1</v>
      </c>
      <c r="V26" s="4">
        <v>17</v>
      </c>
      <c r="W26" s="4">
        <v>9</v>
      </c>
      <c r="X26" s="4">
        <v>15</v>
      </c>
      <c r="Y26" s="4">
        <v>15</v>
      </c>
    </row>
    <row r="27" spans="1:25" ht="15">
      <c r="A27" s="1" t="s">
        <v>161</v>
      </c>
      <c r="B27" s="45">
        <f t="shared" si="1"/>
        <v>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97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ht="15">
      <c r="A28" s="1" t="s">
        <v>44</v>
      </c>
      <c r="B28" s="45">
        <f t="shared" si="1"/>
        <v>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37">
        <v>0</v>
      </c>
      <c r="N28" s="4">
        <v>0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 ht="15">
      <c r="A29" s="1" t="s">
        <v>45</v>
      </c>
      <c r="B29" s="45">
        <f t="shared" si="1"/>
        <v>11</v>
      </c>
      <c r="C29" s="4">
        <v>0</v>
      </c>
      <c r="D29" s="4">
        <v>0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1</v>
      </c>
      <c r="M29" s="37">
        <v>2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1</v>
      </c>
      <c r="T29" s="4">
        <v>0</v>
      </c>
      <c r="U29" s="4">
        <v>0</v>
      </c>
      <c r="V29" s="4">
        <v>1</v>
      </c>
      <c r="W29" s="4">
        <v>0</v>
      </c>
      <c r="X29" s="4">
        <v>0</v>
      </c>
      <c r="Y29" s="4">
        <v>2</v>
      </c>
    </row>
    <row r="30" spans="1:25" ht="15">
      <c r="A30" s="1" t="s">
        <v>46</v>
      </c>
      <c r="B30" s="45">
        <f t="shared" si="1"/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37">
        <v>0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 ht="15">
      <c r="A31" s="1" t="s">
        <v>47</v>
      </c>
      <c r="B31" s="45">
        <f t="shared" si="1"/>
        <v>2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37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 ht="15">
      <c r="A32" s="1" t="s">
        <v>49</v>
      </c>
      <c r="B32" s="45">
        <f t="shared" si="1"/>
        <v>6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37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</v>
      </c>
      <c r="T32" s="4">
        <v>0</v>
      </c>
      <c r="U32" s="4">
        <v>0</v>
      </c>
      <c r="V32" s="4">
        <v>4</v>
      </c>
      <c r="W32" s="4">
        <v>0</v>
      </c>
      <c r="X32" s="4">
        <v>0</v>
      </c>
      <c r="Y32" s="4">
        <v>0</v>
      </c>
    </row>
    <row r="33" spans="1:25" ht="15">
      <c r="A33" s="1" t="s">
        <v>50</v>
      </c>
      <c r="B33" s="45">
        <f t="shared" si="1"/>
        <v>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37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 ht="15">
      <c r="A34" s="1" t="s">
        <v>51</v>
      </c>
      <c r="B34" s="45">
        <f t="shared" si="1"/>
        <v>1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37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 ht="15">
      <c r="A35" s="1" t="s">
        <v>52</v>
      </c>
      <c r="B35" s="45">
        <f t="shared" si="1"/>
        <v>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37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</row>
    <row r="36" spans="1:25" ht="15">
      <c r="A36" s="1" t="s">
        <v>53</v>
      </c>
      <c r="B36" s="45">
        <f t="shared" si="1"/>
        <v>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37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 ht="15">
      <c r="A37" s="1" t="s">
        <v>54</v>
      </c>
      <c r="B37" s="45">
        <f t="shared" si="1"/>
        <v>2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37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 ht="15">
      <c r="A38" s="1" t="s">
        <v>55</v>
      </c>
      <c r="B38" s="45">
        <f t="shared" si="1"/>
        <v>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37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</row>
    <row r="39" spans="1:25" ht="15">
      <c r="A39" s="1" t="s">
        <v>56</v>
      </c>
      <c r="B39" s="45">
        <f t="shared" si="1"/>
        <v>25</v>
      </c>
      <c r="C39" s="4">
        <v>0</v>
      </c>
      <c r="D39" s="4">
        <v>0</v>
      </c>
      <c r="E39" s="4">
        <v>0</v>
      </c>
      <c r="F39" s="4">
        <v>2</v>
      </c>
      <c r="G39" s="4">
        <v>1</v>
      </c>
      <c r="H39" s="4">
        <v>1</v>
      </c>
      <c r="I39" s="4">
        <v>1</v>
      </c>
      <c r="J39" s="4">
        <v>0</v>
      </c>
      <c r="K39" s="4">
        <v>0</v>
      </c>
      <c r="L39" s="4">
        <v>2</v>
      </c>
      <c r="M39" s="37">
        <v>0</v>
      </c>
      <c r="N39" s="4">
        <v>1</v>
      </c>
      <c r="O39" s="4">
        <v>3</v>
      </c>
      <c r="P39" s="4">
        <v>0</v>
      </c>
      <c r="Q39" s="4">
        <v>4</v>
      </c>
      <c r="R39" s="4">
        <v>0</v>
      </c>
      <c r="S39" s="4">
        <v>2</v>
      </c>
      <c r="T39" s="4">
        <v>1</v>
      </c>
      <c r="U39" s="4">
        <v>0</v>
      </c>
      <c r="V39" s="4">
        <v>4</v>
      </c>
      <c r="W39" s="4">
        <v>0</v>
      </c>
      <c r="X39" s="4">
        <v>0</v>
      </c>
      <c r="Y39" s="4">
        <v>3</v>
      </c>
    </row>
    <row r="40" spans="1:25" ht="15">
      <c r="A40" s="1" t="s">
        <v>157</v>
      </c>
      <c r="B40" s="45">
        <f t="shared" si="1"/>
        <v>20</v>
      </c>
      <c r="C40" s="4">
        <v>1</v>
      </c>
      <c r="D40" s="4">
        <v>1</v>
      </c>
      <c r="E40" s="4">
        <v>0</v>
      </c>
      <c r="F40" s="4">
        <v>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37">
        <v>0</v>
      </c>
      <c r="N40" s="4">
        <v>0</v>
      </c>
      <c r="O40" s="4">
        <v>2</v>
      </c>
      <c r="P40" s="4">
        <v>0</v>
      </c>
      <c r="Q40" s="4">
        <v>4</v>
      </c>
      <c r="R40" s="4">
        <v>1</v>
      </c>
      <c r="S40" s="4">
        <v>1</v>
      </c>
      <c r="T40" s="4">
        <v>2</v>
      </c>
      <c r="U40" s="4">
        <v>0</v>
      </c>
      <c r="V40" s="4">
        <v>3</v>
      </c>
      <c r="W40" s="4">
        <v>0</v>
      </c>
      <c r="X40" s="4">
        <v>0</v>
      </c>
      <c r="Y40" s="4">
        <v>2</v>
      </c>
    </row>
    <row r="41" spans="1:25" ht="15">
      <c r="A41" s="1" t="s">
        <v>57</v>
      </c>
      <c r="B41" s="45">
        <f t="shared" si="1"/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37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 ht="15">
      <c r="A42" s="1" t="s">
        <v>58</v>
      </c>
      <c r="B42" s="45">
        <f t="shared" si="1"/>
        <v>3</v>
      </c>
      <c r="C42" s="4">
        <v>0</v>
      </c>
      <c r="D42" s="4">
        <v>0</v>
      </c>
      <c r="E42" s="4">
        <v>2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37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 ht="15">
      <c r="A43" s="1" t="s">
        <v>135</v>
      </c>
      <c r="B43" s="45">
        <f t="shared" si="1"/>
        <v>1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37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</row>
    <row r="44" spans="1:25" ht="15">
      <c r="A44" s="1" t="s">
        <v>59</v>
      </c>
      <c r="B44" s="45">
        <f t="shared" si="1"/>
        <v>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37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 ht="15">
      <c r="A45" s="1" t="s">
        <v>60</v>
      </c>
      <c r="B45" s="45">
        <f t="shared" si="1"/>
        <v>9</v>
      </c>
      <c r="C45" s="4">
        <v>0</v>
      </c>
      <c r="D45" s="4">
        <v>0</v>
      </c>
      <c r="E45" s="4">
        <v>0</v>
      </c>
      <c r="F45" s="4">
        <v>2</v>
      </c>
      <c r="G45" s="4">
        <v>0</v>
      </c>
      <c r="H45" s="4">
        <v>0</v>
      </c>
      <c r="I45" s="4">
        <v>1</v>
      </c>
      <c r="J45" s="4">
        <v>0</v>
      </c>
      <c r="K45" s="4">
        <v>3</v>
      </c>
      <c r="L45" s="4">
        <v>1</v>
      </c>
      <c r="M45" s="37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1</v>
      </c>
      <c r="W45" s="4">
        <v>0</v>
      </c>
      <c r="X45" s="4">
        <v>0</v>
      </c>
      <c r="Y45" s="4">
        <v>0</v>
      </c>
    </row>
    <row r="46" spans="1:25" ht="15">
      <c r="A46" s="1" t="s">
        <v>61</v>
      </c>
      <c r="B46" s="45">
        <f t="shared" si="1"/>
        <v>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37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 ht="15">
      <c r="A47" s="1" t="s">
        <v>62</v>
      </c>
      <c r="B47" s="45">
        <f t="shared" si="1"/>
        <v>13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37">
        <v>0</v>
      </c>
      <c r="N47" s="4">
        <v>0</v>
      </c>
      <c r="O47" s="4">
        <v>6</v>
      </c>
      <c r="P47" s="4">
        <v>2</v>
      </c>
      <c r="Q47" s="4">
        <v>1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0</v>
      </c>
      <c r="X47" s="4">
        <v>1</v>
      </c>
      <c r="Y47" s="4">
        <v>1</v>
      </c>
    </row>
    <row r="48" spans="1:25" ht="15">
      <c r="A48" s="1" t="s">
        <v>63</v>
      </c>
      <c r="B48" s="45">
        <f t="shared" si="1"/>
        <v>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37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</row>
    <row r="49" spans="1:25" ht="15">
      <c r="A49" s="1" t="s">
        <v>132</v>
      </c>
      <c r="B49" s="45">
        <f>SUM(C49:Y49)</f>
        <v>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37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</row>
    <row r="50" spans="1:25" ht="15">
      <c r="A50" s="1" t="s">
        <v>31</v>
      </c>
      <c r="B50" s="45">
        <f t="shared" si="1"/>
        <v>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37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0</v>
      </c>
      <c r="X50" s="4">
        <v>0</v>
      </c>
      <c r="Y50" s="4">
        <v>0</v>
      </c>
    </row>
    <row r="51" spans="1:25" ht="15.75" thickBot="1">
      <c r="A51" s="47" t="s">
        <v>35</v>
      </c>
      <c r="B51" s="46">
        <f t="shared" si="1"/>
        <v>5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1</v>
      </c>
      <c r="J51" s="39">
        <v>0</v>
      </c>
      <c r="K51" s="39">
        <v>0</v>
      </c>
      <c r="L51" s="39">
        <v>1</v>
      </c>
      <c r="M51" s="40">
        <v>0</v>
      </c>
      <c r="N51" s="38">
        <v>0</v>
      </c>
      <c r="O51" s="39">
        <v>0</v>
      </c>
      <c r="P51" s="39">
        <v>0</v>
      </c>
      <c r="Q51" s="39">
        <v>1</v>
      </c>
      <c r="R51" s="39">
        <v>1</v>
      </c>
      <c r="S51" s="39">
        <v>1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</row>
    <row r="52" ht="12.75">
      <c r="A52" s="80" t="s">
        <v>169</v>
      </c>
    </row>
    <row r="53" spans="1:25" ht="12.75">
      <c r="A53" s="24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>
      <c r="A54" s="24"/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2:25" ht="12.75"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2:25" ht="12.75"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2:25" ht="12.75"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2:25" ht="12.75"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2:25" ht="12.75"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2:25" ht="12.75"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2:25" ht="12.75"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2:25" ht="12.75"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2:25" ht="12.75"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2:25" ht="12.75"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2:25" ht="12.75"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2:25" ht="12.75"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2:25" ht="12.75"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2:25" ht="12.75"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2:25" ht="12.75"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2:25" ht="12.75"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2:25" ht="12.75">
      <c r="B71" s="3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2:25" ht="12.75"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2:25" ht="12.75"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2:25" ht="12.75"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2:25" ht="12.75"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2:25" ht="12.75"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2:25" ht="12.75"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</sheetData>
  <mergeCells count="5">
    <mergeCell ref="A3:Y3"/>
    <mergeCell ref="C5:M5"/>
    <mergeCell ref="A5:A7"/>
    <mergeCell ref="B5:B7"/>
    <mergeCell ref="N5:Y5"/>
  </mergeCells>
  <printOptions horizontalCentered="1" verticalCentered="1"/>
  <pageMargins left="0.18" right="0.75" top="0.2" bottom="1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"/>
    </sheetView>
  </sheetViews>
  <sheetFormatPr defaultColWidth="11.421875" defaultRowHeight="12.75"/>
  <cols>
    <col min="1" max="1" width="42.8515625" style="2" customWidth="1"/>
    <col min="2" max="2" width="23.421875" style="2" customWidth="1"/>
    <col min="3" max="3" width="25.00390625" style="2" customWidth="1"/>
    <col min="4" max="16384" width="11.421875" style="2" customWidth="1"/>
  </cols>
  <sheetData>
    <row r="1" spans="1:3" ht="15">
      <c r="A1" s="17" t="s">
        <v>165</v>
      </c>
      <c r="C1" s="1"/>
    </row>
    <row r="2" ht="15">
      <c r="C2" s="1"/>
    </row>
    <row r="3" spans="1:3" ht="15.75">
      <c r="A3" s="103" t="s">
        <v>150</v>
      </c>
      <c r="B3" s="103"/>
      <c r="C3" s="103"/>
    </row>
    <row r="4" spans="1:3" ht="15.75">
      <c r="A4" s="103" t="s">
        <v>134</v>
      </c>
      <c r="B4" s="103"/>
      <c r="C4" s="103"/>
    </row>
    <row r="5" ht="15.75" thickBot="1">
      <c r="C5" s="1"/>
    </row>
    <row r="6" spans="1:4" ht="15">
      <c r="A6" s="99" t="s">
        <v>64</v>
      </c>
      <c r="B6" s="113" t="s">
        <v>67</v>
      </c>
      <c r="C6" s="115" t="s">
        <v>68</v>
      </c>
      <c r="D6" s="1"/>
    </row>
    <row r="7" spans="1:4" ht="15.75" thickBot="1">
      <c r="A7" s="100"/>
      <c r="B7" s="114"/>
      <c r="C7" s="116"/>
      <c r="D7" s="1"/>
    </row>
    <row r="8" spans="1:3" ht="15">
      <c r="A8" s="1"/>
      <c r="B8" s="26"/>
      <c r="C8" s="1"/>
    </row>
    <row r="9" spans="1:4" ht="15">
      <c r="A9" s="19" t="s">
        <v>23</v>
      </c>
      <c r="B9" s="27">
        <f>+SUM(B11:B52)</f>
        <v>554</v>
      </c>
      <c r="C9" s="28">
        <f>+SUM(C11:C52)</f>
        <v>494</v>
      </c>
      <c r="D9" s="1"/>
    </row>
    <row r="10" spans="1:3" ht="15">
      <c r="A10" s="1"/>
      <c r="B10" s="11"/>
      <c r="C10" s="1"/>
    </row>
    <row r="11" spans="1:3" ht="15">
      <c r="A11" s="1" t="s">
        <v>28</v>
      </c>
      <c r="B11" s="15">
        <v>20</v>
      </c>
      <c r="C11" s="29">
        <v>13</v>
      </c>
    </row>
    <row r="12" spans="1:3" ht="15">
      <c r="A12" s="1" t="s">
        <v>29</v>
      </c>
      <c r="B12" s="15">
        <v>9</v>
      </c>
      <c r="C12" s="29">
        <v>8</v>
      </c>
    </row>
    <row r="13" spans="1:3" ht="15">
      <c r="A13" s="1" t="s">
        <v>30</v>
      </c>
      <c r="B13" s="14">
        <v>6</v>
      </c>
      <c r="C13" s="29">
        <v>4</v>
      </c>
    </row>
    <row r="14" spans="1:3" ht="15">
      <c r="A14" s="1" t="s">
        <v>32</v>
      </c>
      <c r="B14" s="14">
        <v>1</v>
      </c>
      <c r="C14" s="30">
        <v>0</v>
      </c>
    </row>
    <row r="15" spans="1:3" ht="15">
      <c r="A15" s="1" t="s">
        <v>33</v>
      </c>
      <c r="B15" s="14">
        <v>1</v>
      </c>
      <c r="C15" s="30">
        <v>0</v>
      </c>
    </row>
    <row r="16" spans="1:3" ht="15">
      <c r="A16" s="1" t="s">
        <v>34</v>
      </c>
      <c r="B16" s="14">
        <v>1</v>
      </c>
      <c r="C16" s="29">
        <v>0</v>
      </c>
    </row>
    <row r="17" spans="1:3" ht="15">
      <c r="A17" s="1" t="s">
        <v>65</v>
      </c>
      <c r="B17" s="14">
        <v>2</v>
      </c>
      <c r="C17" s="29">
        <v>2</v>
      </c>
    </row>
    <row r="18" spans="1:3" ht="15">
      <c r="A18" s="1" t="s">
        <v>36</v>
      </c>
      <c r="B18" s="15">
        <v>1</v>
      </c>
      <c r="C18" s="30">
        <v>0</v>
      </c>
    </row>
    <row r="19" spans="1:3" ht="15">
      <c r="A19" s="1" t="s">
        <v>37</v>
      </c>
      <c r="B19" s="14">
        <v>1</v>
      </c>
      <c r="C19" s="29">
        <v>1</v>
      </c>
    </row>
    <row r="20" spans="1:3" ht="15">
      <c r="A20" s="1" t="s">
        <v>38</v>
      </c>
      <c r="B20" s="15">
        <v>5</v>
      </c>
      <c r="C20" s="29">
        <v>4</v>
      </c>
    </row>
    <row r="21" spans="1:3" ht="15">
      <c r="A21" s="1" t="s">
        <v>39</v>
      </c>
      <c r="B21" s="15">
        <v>106</v>
      </c>
      <c r="C21" s="5">
        <v>103</v>
      </c>
    </row>
    <row r="22" spans="1:3" ht="15">
      <c r="A22" s="1" t="s">
        <v>40</v>
      </c>
      <c r="B22" s="14">
        <v>3</v>
      </c>
      <c r="C22" s="29">
        <v>3</v>
      </c>
    </row>
    <row r="23" spans="1:3" ht="15">
      <c r="A23" s="1" t="s">
        <v>41</v>
      </c>
      <c r="B23" s="14">
        <v>3</v>
      </c>
      <c r="C23" s="29">
        <v>2</v>
      </c>
    </row>
    <row r="24" spans="1:3" ht="15">
      <c r="A24" s="1" t="s">
        <v>42</v>
      </c>
      <c r="B24" s="14">
        <v>1</v>
      </c>
      <c r="C24" s="30">
        <v>0</v>
      </c>
    </row>
    <row r="25" spans="1:3" ht="15">
      <c r="A25" s="1" t="s">
        <v>43</v>
      </c>
      <c r="B25" s="14">
        <v>1</v>
      </c>
      <c r="C25" s="29">
        <v>1</v>
      </c>
    </row>
    <row r="26" spans="1:3" ht="15">
      <c r="A26" s="1" t="s">
        <v>131</v>
      </c>
      <c r="B26" s="15">
        <v>276</v>
      </c>
      <c r="C26" s="29">
        <v>273</v>
      </c>
    </row>
    <row r="27" spans="1:3" ht="15">
      <c r="A27" s="1" t="s">
        <v>44</v>
      </c>
      <c r="B27" s="14">
        <v>1</v>
      </c>
      <c r="C27" s="29">
        <v>0</v>
      </c>
    </row>
    <row r="28" spans="1:3" ht="15">
      <c r="A28" s="1" t="s">
        <v>161</v>
      </c>
      <c r="B28" s="14">
        <v>1</v>
      </c>
      <c r="C28" s="29">
        <v>1</v>
      </c>
    </row>
    <row r="29" spans="1:3" ht="15">
      <c r="A29" s="1" t="s">
        <v>45</v>
      </c>
      <c r="B29" s="15">
        <v>11</v>
      </c>
      <c r="C29" s="29">
        <v>8</v>
      </c>
    </row>
    <row r="30" spans="1:3" ht="15">
      <c r="A30" s="1" t="s">
        <v>46</v>
      </c>
      <c r="B30" s="14">
        <v>1</v>
      </c>
      <c r="C30" s="29">
        <v>1</v>
      </c>
    </row>
    <row r="31" spans="1:3" ht="15">
      <c r="A31" s="1" t="s">
        <v>47</v>
      </c>
      <c r="B31" s="14">
        <v>2</v>
      </c>
      <c r="C31" s="29">
        <v>2</v>
      </c>
    </row>
    <row r="32" spans="1:3" ht="15">
      <c r="A32" s="1" t="s">
        <v>49</v>
      </c>
      <c r="B32" s="14">
        <v>6</v>
      </c>
      <c r="C32" s="29">
        <v>6</v>
      </c>
    </row>
    <row r="33" spans="1:3" ht="15">
      <c r="A33" s="1" t="s">
        <v>50</v>
      </c>
      <c r="B33" s="14">
        <v>2</v>
      </c>
      <c r="C33" s="29">
        <v>2</v>
      </c>
    </row>
    <row r="34" spans="1:3" ht="15">
      <c r="A34" s="1" t="s">
        <v>51</v>
      </c>
      <c r="B34" s="15">
        <v>1</v>
      </c>
      <c r="C34" s="30">
        <v>0</v>
      </c>
    </row>
    <row r="35" spans="1:3" ht="15">
      <c r="A35" s="1" t="s">
        <v>52</v>
      </c>
      <c r="B35" s="14">
        <v>3</v>
      </c>
      <c r="C35" s="29">
        <v>3</v>
      </c>
    </row>
    <row r="36" spans="1:3" ht="15">
      <c r="A36" s="1" t="s">
        <v>53</v>
      </c>
      <c r="B36" s="15">
        <v>1</v>
      </c>
      <c r="C36" s="5">
        <v>0</v>
      </c>
    </row>
    <row r="37" spans="1:3" ht="15">
      <c r="A37" s="1" t="s">
        <v>54</v>
      </c>
      <c r="B37" s="14">
        <v>2</v>
      </c>
      <c r="C37" s="29">
        <v>1</v>
      </c>
    </row>
    <row r="38" spans="1:3" ht="15">
      <c r="A38" s="1" t="s">
        <v>55</v>
      </c>
      <c r="B38" s="14">
        <v>3</v>
      </c>
      <c r="C38" s="29">
        <v>3</v>
      </c>
    </row>
    <row r="39" spans="1:3" ht="15">
      <c r="A39" s="1" t="s">
        <v>56</v>
      </c>
      <c r="B39" s="14">
        <v>25</v>
      </c>
      <c r="C39" s="29">
        <v>15</v>
      </c>
    </row>
    <row r="40" spans="1:3" ht="15">
      <c r="A40" s="1" t="s">
        <v>157</v>
      </c>
      <c r="B40" s="15">
        <v>20</v>
      </c>
      <c r="C40" s="29">
        <v>17</v>
      </c>
    </row>
    <row r="41" spans="1:3" ht="15">
      <c r="A41" s="1" t="s">
        <v>57</v>
      </c>
      <c r="B41" s="14">
        <v>1</v>
      </c>
      <c r="C41" s="29">
        <v>1</v>
      </c>
    </row>
    <row r="42" spans="1:3" ht="15">
      <c r="A42" s="1" t="s">
        <v>58</v>
      </c>
      <c r="B42" s="14">
        <v>3</v>
      </c>
      <c r="C42" s="29">
        <v>3</v>
      </c>
    </row>
    <row r="43" spans="1:3" ht="15">
      <c r="A43" s="1" t="s">
        <v>159</v>
      </c>
      <c r="B43" s="15">
        <v>1</v>
      </c>
      <c r="C43" s="30">
        <v>0</v>
      </c>
    </row>
    <row r="44" spans="1:3" ht="15">
      <c r="A44" s="1" t="s">
        <v>59</v>
      </c>
      <c r="B44" s="14">
        <v>1</v>
      </c>
      <c r="C44" s="29">
        <v>1</v>
      </c>
    </row>
    <row r="45" spans="1:3" ht="15">
      <c r="A45" s="1" t="s">
        <v>60</v>
      </c>
      <c r="B45" s="14">
        <v>9</v>
      </c>
      <c r="C45" s="29">
        <v>4</v>
      </c>
    </row>
    <row r="46" spans="1:3" ht="15">
      <c r="A46" s="31" t="s">
        <v>66</v>
      </c>
      <c r="B46" s="14">
        <v>0</v>
      </c>
      <c r="C46" s="29">
        <v>1</v>
      </c>
    </row>
    <row r="47" spans="1:3" ht="15">
      <c r="A47" s="1" t="s">
        <v>61</v>
      </c>
      <c r="B47" s="14">
        <v>1</v>
      </c>
      <c r="C47" s="30">
        <v>0</v>
      </c>
    </row>
    <row r="48" spans="1:3" ht="15">
      <c r="A48" s="1" t="s">
        <v>62</v>
      </c>
      <c r="B48" s="15">
        <v>13</v>
      </c>
      <c r="C48" s="29">
        <v>6</v>
      </c>
    </row>
    <row r="49" spans="1:3" ht="15">
      <c r="A49" s="1" t="s">
        <v>63</v>
      </c>
      <c r="B49" s="14">
        <v>1</v>
      </c>
      <c r="C49" s="29">
        <v>1</v>
      </c>
    </row>
    <row r="50" spans="1:3" ht="15">
      <c r="A50" s="1" t="s">
        <v>132</v>
      </c>
      <c r="B50" s="14">
        <v>1</v>
      </c>
      <c r="C50" s="30">
        <v>0</v>
      </c>
    </row>
    <row r="51" spans="1:3" ht="15">
      <c r="A51" s="1" t="s">
        <v>31</v>
      </c>
      <c r="B51" s="14">
        <v>2</v>
      </c>
      <c r="C51" s="29">
        <v>1</v>
      </c>
    </row>
    <row r="52" spans="1:3" ht="15">
      <c r="A52" s="1" t="s">
        <v>35</v>
      </c>
      <c r="B52" s="14">
        <v>5</v>
      </c>
      <c r="C52" s="29">
        <v>3</v>
      </c>
    </row>
    <row r="53" spans="1:3" ht="15.75" thickBot="1">
      <c r="A53" s="7"/>
      <c r="B53" s="16"/>
      <c r="C53" s="7"/>
    </row>
    <row r="54" ht="15">
      <c r="A54" s="80" t="s">
        <v>169</v>
      </c>
    </row>
  </sheetData>
  <mergeCells count="5">
    <mergeCell ref="A6:A7"/>
    <mergeCell ref="B6:B7"/>
    <mergeCell ref="C6:C7"/>
    <mergeCell ref="A3:C3"/>
    <mergeCell ref="A4:C4"/>
  </mergeCells>
  <printOptions horizontalCentered="1" verticalCentered="1"/>
  <pageMargins left="0.3937007874015748" right="0.3937007874015748" top="1" bottom="1" header="0" footer="0"/>
  <pageSetup horizontalDpi="600" verticalDpi="600" orientation="portrait" paperSize="126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8515625" style="2" customWidth="1"/>
    <col min="2" max="2" width="10.28125" style="2" customWidth="1"/>
    <col min="3" max="4" width="11.421875" style="2" customWidth="1"/>
    <col min="5" max="5" width="12.421875" style="2" customWidth="1"/>
    <col min="6" max="6" width="8.8515625" style="2" customWidth="1"/>
    <col min="7" max="16384" width="11.421875" style="2" customWidth="1"/>
  </cols>
  <sheetData>
    <row r="1" ht="15">
      <c r="A1" s="17" t="s">
        <v>166</v>
      </c>
    </row>
    <row r="3" spans="1:10" ht="15.75">
      <c r="A3" s="103" t="s">
        <v>171</v>
      </c>
      <c r="B3" s="103"/>
      <c r="C3" s="103"/>
      <c r="D3" s="103"/>
      <c r="E3" s="103"/>
      <c r="F3" s="103"/>
      <c r="G3" s="103"/>
      <c r="H3" s="103"/>
      <c r="I3" s="103"/>
      <c r="J3" s="70"/>
    </row>
    <row r="4" spans="1:10" ht="15.75">
      <c r="A4" s="103" t="s">
        <v>151</v>
      </c>
      <c r="B4" s="103"/>
      <c r="C4" s="103"/>
      <c r="D4" s="103"/>
      <c r="E4" s="103"/>
      <c r="F4" s="103"/>
      <c r="G4" s="103"/>
      <c r="H4" s="103"/>
      <c r="I4" s="103"/>
      <c r="J4" s="70"/>
    </row>
    <row r="5" ht="15.75" thickBot="1"/>
    <row r="6" spans="1:9" ht="15.75" thickBot="1">
      <c r="A6" s="99" t="s">
        <v>27</v>
      </c>
      <c r="B6" s="113" t="s">
        <v>23</v>
      </c>
      <c r="C6" s="117" t="s">
        <v>125</v>
      </c>
      <c r="D6" s="98"/>
      <c r="E6" s="98"/>
      <c r="F6" s="98"/>
      <c r="G6" s="118"/>
      <c r="H6" s="75" t="s">
        <v>121</v>
      </c>
      <c r="I6" s="76" t="s">
        <v>123</v>
      </c>
    </row>
    <row r="7" spans="1:9" ht="15.75" thickBot="1">
      <c r="A7" s="100"/>
      <c r="B7" s="114"/>
      <c r="C7" s="77" t="s">
        <v>118</v>
      </c>
      <c r="D7" s="22" t="s">
        <v>116</v>
      </c>
      <c r="E7" s="22" t="s">
        <v>119</v>
      </c>
      <c r="F7" s="22" t="s">
        <v>117</v>
      </c>
      <c r="G7" s="78" t="s">
        <v>120</v>
      </c>
      <c r="H7" s="79" t="s">
        <v>122</v>
      </c>
      <c r="I7" s="22" t="s">
        <v>124</v>
      </c>
    </row>
    <row r="8" spans="1:9" ht="15">
      <c r="A8" s="1"/>
      <c r="B8" s="11"/>
      <c r="C8" s="56"/>
      <c r="D8" s="3"/>
      <c r="E8" s="3"/>
      <c r="F8" s="3"/>
      <c r="G8" s="57"/>
      <c r="H8" s="45"/>
      <c r="I8" s="3"/>
    </row>
    <row r="9" spans="1:9" ht="15">
      <c r="A9" s="19" t="s">
        <v>23</v>
      </c>
      <c r="B9" s="12">
        <f>+B11+B25</f>
        <v>554</v>
      </c>
      <c r="C9" s="58">
        <f aca="true" t="shared" si="0" ref="C9:I9">+C11+C25</f>
        <v>68</v>
      </c>
      <c r="D9" s="10">
        <f t="shared" si="0"/>
        <v>39</v>
      </c>
      <c r="E9" s="10">
        <f t="shared" si="0"/>
        <v>16</v>
      </c>
      <c r="F9" s="10">
        <f t="shared" si="0"/>
        <v>22</v>
      </c>
      <c r="G9" s="59">
        <f t="shared" si="0"/>
        <v>20</v>
      </c>
      <c r="H9" s="12">
        <f t="shared" si="0"/>
        <v>5</v>
      </c>
      <c r="I9" s="10">
        <f t="shared" si="0"/>
        <v>384</v>
      </c>
    </row>
    <row r="10" spans="1:9" ht="15">
      <c r="A10" s="3"/>
      <c r="B10" s="11"/>
      <c r="C10" s="56"/>
      <c r="D10" s="3"/>
      <c r="E10" s="3"/>
      <c r="F10" s="3"/>
      <c r="G10" s="57"/>
      <c r="H10" s="45"/>
      <c r="I10" s="3"/>
    </row>
    <row r="11" spans="1:9" ht="15">
      <c r="A11" s="9" t="s">
        <v>24</v>
      </c>
      <c r="B11" s="13">
        <f>SUM(C11:I11)</f>
        <v>189</v>
      </c>
      <c r="C11" s="60">
        <f aca="true" t="shared" si="1" ref="C11:I11">SUM(C13:C23)</f>
        <v>22</v>
      </c>
      <c r="D11" s="48">
        <f t="shared" si="1"/>
        <v>8</v>
      </c>
      <c r="E11" s="48">
        <f t="shared" si="1"/>
        <v>9</v>
      </c>
      <c r="F11" s="48">
        <f t="shared" si="1"/>
        <v>7</v>
      </c>
      <c r="G11" s="61">
        <f t="shared" si="1"/>
        <v>11</v>
      </c>
      <c r="H11" s="73">
        <f t="shared" si="1"/>
        <v>2</v>
      </c>
      <c r="I11" s="48">
        <f t="shared" si="1"/>
        <v>130</v>
      </c>
    </row>
    <row r="12" spans="1:9" ht="15">
      <c r="A12" s="1"/>
      <c r="B12" s="45"/>
      <c r="C12" s="56"/>
      <c r="D12" s="3"/>
      <c r="E12" s="3"/>
      <c r="F12" s="3"/>
      <c r="G12" s="57"/>
      <c r="H12" s="45"/>
      <c r="I12" s="3"/>
    </row>
    <row r="13" spans="1:9" ht="15">
      <c r="A13" s="1" t="s">
        <v>146</v>
      </c>
      <c r="B13" s="45">
        <f aca="true" t="shared" si="2" ref="B13:B23">SUM(C13:I13)</f>
        <v>3</v>
      </c>
      <c r="C13" s="62">
        <v>1</v>
      </c>
      <c r="D13" s="4">
        <v>0</v>
      </c>
      <c r="E13" s="4">
        <v>0</v>
      </c>
      <c r="F13" s="5">
        <v>0</v>
      </c>
      <c r="G13" s="63">
        <v>0</v>
      </c>
      <c r="H13" s="14">
        <v>0</v>
      </c>
      <c r="I13" s="4">
        <v>2</v>
      </c>
    </row>
    <row r="14" spans="1:9" ht="15">
      <c r="A14" s="1" t="s">
        <v>136</v>
      </c>
      <c r="B14" s="45">
        <f t="shared" si="2"/>
        <v>13</v>
      </c>
      <c r="C14" s="62">
        <v>1</v>
      </c>
      <c r="D14" s="4">
        <v>0</v>
      </c>
      <c r="E14" s="4">
        <v>0</v>
      </c>
      <c r="F14" s="5">
        <v>0</v>
      </c>
      <c r="G14" s="64">
        <v>1</v>
      </c>
      <c r="H14" s="14">
        <v>0</v>
      </c>
      <c r="I14" s="4">
        <v>11</v>
      </c>
    </row>
    <row r="15" spans="1:9" ht="15">
      <c r="A15" s="1" t="s">
        <v>137</v>
      </c>
      <c r="B15" s="45">
        <f t="shared" si="2"/>
        <v>22</v>
      </c>
      <c r="C15" s="62">
        <v>1</v>
      </c>
      <c r="D15" s="4">
        <v>3</v>
      </c>
      <c r="E15" s="4">
        <v>2</v>
      </c>
      <c r="F15" s="4">
        <v>3</v>
      </c>
      <c r="G15" s="64">
        <v>1</v>
      </c>
      <c r="H15" s="14">
        <v>0</v>
      </c>
      <c r="I15" s="4">
        <v>12</v>
      </c>
    </row>
    <row r="16" spans="1:9" ht="15">
      <c r="A16" s="1" t="s">
        <v>138</v>
      </c>
      <c r="B16" s="45">
        <f t="shared" si="2"/>
        <v>25</v>
      </c>
      <c r="C16" s="62">
        <v>6</v>
      </c>
      <c r="D16" s="4">
        <v>1</v>
      </c>
      <c r="E16" s="4">
        <v>2</v>
      </c>
      <c r="F16" s="4">
        <v>1</v>
      </c>
      <c r="G16" s="64">
        <v>4</v>
      </c>
      <c r="H16" s="14">
        <v>0</v>
      </c>
      <c r="I16" s="4">
        <v>11</v>
      </c>
    </row>
    <row r="17" spans="1:9" ht="15">
      <c r="A17" s="1" t="s">
        <v>139</v>
      </c>
      <c r="B17" s="45">
        <f t="shared" si="2"/>
        <v>10</v>
      </c>
      <c r="C17" s="62">
        <v>1</v>
      </c>
      <c r="D17" s="4">
        <v>1</v>
      </c>
      <c r="E17" s="5">
        <v>0</v>
      </c>
      <c r="F17" s="5">
        <v>0</v>
      </c>
      <c r="G17" s="63">
        <v>0</v>
      </c>
      <c r="H17" s="14">
        <v>0</v>
      </c>
      <c r="I17" s="4">
        <v>8</v>
      </c>
    </row>
    <row r="18" spans="1:9" ht="15">
      <c r="A18" s="1" t="s">
        <v>160</v>
      </c>
      <c r="B18" s="45">
        <f t="shared" si="2"/>
        <v>11</v>
      </c>
      <c r="C18" s="62">
        <v>1</v>
      </c>
      <c r="D18" s="5">
        <v>0</v>
      </c>
      <c r="E18" s="5">
        <v>0</v>
      </c>
      <c r="F18" s="5">
        <v>0</v>
      </c>
      <c r="G18" s="63">
        <v>0</v>
      </c>
      <c r="H18" s="14">
        <v>0</v>
      </c>
      <c r="I18" s="4">
        <v>10</v>
      </c>
    </row>
    <row r="19" spans="1:9" ht="15">
      <c r="A19" s="1" t="s">
        <v>141</v>
      </c>
      <c r="B19" s="45">
        <f t="shared" si="2"/>
        <v>21</v>
      </c>
      <c r="C19" s="62">
        <v>2</v>
      </c>
      <c r="D19" s="4">
        <v>1</v>
      </c>
      <c r="E19" s="4">
        <v>1</v>
      </c>
      <c r="F19" s="5">
        <v>0</v>
      </c>
      <c r="G19" s="64">
        <v>1</v>
      </c>
      <c r="H19" s="15">
        <v>1</v>
      </c>
      <c r="I19" s="4">
        <v>15</v>
      </c>
    </row>
    <row r="20" spans="1:9" ht="15">
      <c r="A20" s="1" t="s">
        <v>142</v>
      </c>
      <c r="B20" s="45">
        <f t="shared" si="2"/>
        <v>4</v>
      </c>
      <c r="C20" s="65">
        <v>0</v>
      </c>
      <c r="D20" s="5">
        <v>0</v>
      </c>
      <c r="E20" s="5">
        <v>0</v>
      </c>
      <c r="F20" s="5">
        <v>0</v>
      </c>
      <c r="G20" s="63">
        <v>0</v>
      </c>
      <c r="H20" s="14">
        <v>0</v>
      </c>
      <c r="I20" s="4">
        <v>4</v>
      </c>
    </row>
    <row r="21" spans="1:9" ht="15">
      <c r="A21" s="1" t="s">
        <v>143</v>
      </c>
      <c r="B21" s="45">
        <f t="shared" si="2"/>
        <v>31</v>
      </c>
      <c r="C21" s="62">
        <v>2</v>
      </c>
      <c r="D21" s="5">
        <v>0</v>
      </c>
      <c r="E21" s="4">
        <v>3</v>
      </c>
      <c r="F21" s="4">
        <v>1</v>
      </c>
      <c r="G21" s="64">
        <v>1</v>
      </c>
      <c r="H21" s="14">
        <v>0</v>
      </c>
      <c r="I21" s="4">
        <v>24</v>
      </c>
    </row>
    <row r="22" spans="1:9" ht="15">
      <c r="A22" s="1" t="s">
        <v>144</v>
      </c>
      <c r="B22" s="45">
        <f t="shared" si="2"/>
        <v>31</v>
      </c>
      <c r="C22" s="62">
        <v>4</v>
      </c>
      <c r="D22" s="4">
        <v>1</v>
      </c>
      <c r="E22" s="4">
        <v>1</v>
      </c>
      <c r="F22" s="4">
        <v>1</v>
      </c>
      <c r="G22" s="64">
        <v>1</v>
      </c>
      <c r="H22" s="15">
        <v>1</v>
      </c>
      <c r="I22" s="4">
        <v>22</v>
      </c>
    </row>
    <row r="23" spans="1:9" ht="15">
      <c r="A23" s="1" t="s">
        <v>145</v>
      </c>
      <c r="B23" s="45">
        <f t="shared" si="2"/>
        <v>18</v>
      </c>
      <c r="C23" s="62">
        <v>3</v>
      </c>
      <c r="D23" s="4">
        <v>1</v>
      </c>
      <c r="E23" s="5">
        <v>0</v>
      </c>
      <c r="F23" s="4">
        <v>1</v>
      </c>
      <c r="G23" s="64">
        <v>2</v>
      </c>
      <c r="H23" s="14">
        <v>0</v>
      </c>
      <c r="I23" s="4">
        <v>11</v>
      </c>
    </row>
    <row r="24" spans="1:8" ht="15">
      <c r="A24" s="1"/>
      <c r="B24" s="11"/>
      <c r="C24" s="66"/>
      <c r="D24" s="1"/>
      <c r="E24" s="1"/>
      <c r="F24" s="1"/>
      <c r="G24" s="67"/>
      <c r="H24" s="11"/>
    </row>
    <row r="25" spans="1:9" ht="15">
      <c r="A25" s="9" t="s">
        <v>25</v>
      </c>
      <c r="B25" s="13">
        <f aca="true" t="shared" si="3" ref="B25:B38">SUM(C25:I25)</f>
        <v>365</v>
      </c>
      <c r="C25" s="68">
        <f aca="true" t="shared" si="4" ref="C25:I25">+SUM(C27:C38)</f>
        <v>46</v>
      </c>
      <c r="D25" s="9">
        <f t="shared" si="4"/>
        <v>31</v>
      </c>
      <c r="E25" s="9">
        <f t="shared" si="4"/>
        <v>7</v>
      </c>
      <c r="F25" s="9">
        <f t="shared" si="4"/>
        <v>15</v>
      </c>
      <c r="G25" s="69">
        <f t="shared" si="4"/>
        <v>9</v>
      </c>
      <c r="H25" s="13">
        <f t="shared" si="4"/>
        <v>3</v>
      </c>
      <c r="I25" s="9">
        <f t="shared" si="4"/>
        <v>254</v>
      </c>
    </row>
    <row r="26" spans="1:9" ht="15">
      <c r="A26" s="1"/>
      <c r="B26" s="11"/>
      <c r="C26" s="65"/>
      <c r="D26" s="5"/>
      <c r="E26" s="5"/>
      <c r="F26" s="5"/>
      <c r="G26" s="63"/>
      <c r="H26" s="14"/>
      <c r="I26" s="5"/>
    </row>
    <row r="27" spans="1:9" ht="15">
      <c r="A27" s="1" t="s">
        <v>12</v>
      </c>
      <c r="B27" s="45">
        <f t="shared" si="3"/>
        <v>9</v>
      </c>
      <c r="C27" s="62">
        <v>1</v>
      </c>
      <c r="D27" s="4">
        <v>1</v>
      </c>
      <c r="E27" s="5">
        <v>0</v>
      </c>
      <c r="F27" s="5">
        <v>0</v>
      </c>
      <c r="G27" s="63">
        <v>0</v>
      </c>
      <c r="H27" s="14">
        <v>0</v>
      </c>
      <c r="I27" s="4">
        <v>7</v>
      </c>
    </row>
    <row r="28" spans="1:9" ht="15">
      <c r="A28" s="1" t="s">
        <v>13</v>
      </c>
      <c r="B28" s="45">
        <f t="shared" si="3"/>
        <v>82</v>
      </c>
      <c r="C28" s="62">
        <v>6</v>
      </c>
      <c r="D28" s="4">
        <v>11</v>
      </c>
      <c r="E28" s="4">
        <v>5</v>
      </c>
      <c r="F28" s="5">
        <v>1</v>
      </c>
      <c r="G28" s="64">
        <v>2</v>
      </c>
      <c r="H28" s="14">
        <v>0</v>
      </c>
      <c r="I28" s="4">
        <v>57</v>
      </c>
    </row>
    <row r="29" spans="1:9" ht="15">
      <c r="A29" s="1" t="s">
        <v>14</v>
      </c>
      <c r="B29" s="45">
        <f t="shared" si="3"/>
        <v>15</v>
      </c>
      <c r="C29" s="65">
        <v>0</v>
      </c>
      <c r="D29" s="4">
        <v>2</v>
      </c>
      <c r="E29" s="5">
        <v>0</v>
      </c>
      <c r="F29" s="4">
        <v>1</v>
      </c>
      <c r="G29" s="63">
        <v>0</v>
      </c>
      <c r="H29" s="14">
        <v>0</v>
      </c>
      <c r="I29" s="4">
        <v>12</v>
      </c>
    </row>
    <row r="30" spans="1:9" ht="15">
      <c r="A30" s="1" t="s">
        <v>15</v>
      </c>
      <c r="B30" s="45">
        <f t="shared" si="3"/>
        <v>49</v>
      </c>
      <c r="C30" s="62">
        <v>10</v>
      </c>
      <c r="D30" s="4">
        <v>2</v>
      </c>
      <c r="E30" s="4">
        <v>1</v>
      </c>
      <c r="F30" s="5">
        <v>0</v>
      </c>
      <c r="G30" s="64">
        <v>2</v>
      </c>
      <c r="H30" s="14">
        <v>1</v>
      </c>
      <c r="I30" s="4">
        <v>33</v>
      </c>
    </row>
    <row r="31" spans="1:9" ht="15">
      <c r="A31" s="1" t="s">
        <v>16</v>
      </c>
      <c r="B31" s="45">
        <f t="shared" si="3"/>
        <v>14</v>
      </c>
      <c r="C31" s="62">
        <v>2</v>
      </c>
      <c r="D31" s="4">
        <v>1</v>
      </c>
      <c r="E31" s="5">
        <v>0</v>
      </c>
      <c r="F31" s="5">
        <v>0</v>
      </c>
      <c r="G31" s="63">
        <v>0</v>
      </c>
      <c r="H31" s="15">
        <v>1</v>
      </c>
      <c r="I31" s="4">
        <v>10</v>
      </c>
    </row>
    <row r="32" spans="1:9" ht="15">
      <c r="A32" s="1" t="s">
        <v>17</v>
      </c>
      <c r="B32" s="45">
        <f t="shared" si="3"/>
        <v>45</v>
      </c>
      <c r="C32" s="62">
        <v>5</v>
      </c>
      <c r="D32" s="4">
        <v>3</v>
      </c>
      <c r="E32" s="5">
        <v>0</v>
      </c>
      <c r="F32" s="4">
        <v>2</v>
      </c>
      <c r="G32" s="63">
        <v>0</v>
      </c>
      <c r="H32" s="15">
        <v>1</v>
      </c>
      <c r="I32" s="4">
        <v>34</v>
      </c>
    </row>
    <row r="33" spans="1:9" ht="15">
      <c r="A33" s="1" t="s">
        <v>148</v>
      </c>
      <c r="B33" s="45">
        <f t="shared" si="3"/>
        <v>31</v>
      </c>
      <c r="C33" s="62">
        <v>3</v>
      </c>
      <c r="D33" s="4">
        <v>3</v>
      </c>
      <c r="E33" s="5">
        <v>0</v>
      </c>
      <c r="F33" s="4">
        <v>1</v>
      </c>
      <c r="G33" s="64">
        <v>1</v>
      </c>
      <c r="H33" s="14">
        <v>0</v>
      </c>
      <c r="I33" s="4">
        <v>23</v>
      </c>
    </row>
    <row r="34" spans="1:9" ht="15">
      <c r="A34" s="1" t="s">
        <v>18</v>
      </c>
      <c r="B34" s="45">
        <f t="shared" si="3"/>
        <v>1</v>
      </c>
      <c r="C34" s="65">
        <v>0</v>
      </c>
      <c r="D34" s="5">
        <v>0</v>
      </c>
      <c r="E34" s="5">
        <v>0</v>
      </c>
      <c r="F34" s="5">
        <v>0</v>
      </c>
      <c r="G34" s="63">
        <v>0</v>
      </c>
      <c r="H34" s="14">
        <v>0</v>
      </c>
      <c r="I34" s="4">
        <v>1</v>
      </c>
    </row>
    <row r="35" spans="1:9" ht="15">
      <c r="A35" s="1" t="s">
        <v>11</v>
      </c>
      <c r="B35" s="45">
        <f t="shared" si="3"/>
        <v>39</v>
      </c>
      <c r="C35" s="62">
        <v>10</v>
      </c>
      <c r="D35" s="5">
        <v>0</v>
      </c>
      <c r="E35" s="4">
        <v>1</v>
      </c>
      <c r="F35" s="4">
        <v>5</v>
      </c>
      <c r="G35" s="64">
        <v>1</v>
      </c>
      <c r="H35" s="14">
        <v>0</v>
      </c>
      <c r="I35" s="4">
        <v>22</v>
      </c>
    </row>
    <row r="36" spans="1:9" ht="15">
      <c r="A36" s="1" t="s">
        <v>19</v>
      </c>
      <c r="B36" s="45">
        <f t="shared" si="3"/>
        <v>13</v>
      </c>
      <c r="C36" s="65">
        <v>0</v>
      </c>
      <c r="D36" s="5">
        <v>0</v>
      </c>
      <c r="E36" s="5">
        <v>0</v>
      </c>
      <c r="F36" s="4">
        <v>1</v>
      </c>
      <c r="G36" s="63">
        <v>0</v>
      </c>
      <c r="H36" s="14">
        <v>0</v>
      </c>
      <c r="I36" s="4">
        <v>12</v>
      </c>
    </row>
    <row r="37" spans="1:9" ht="15">
      <c r="A37" s="1" t="s">
        <v>20</v>
      </c>
      <c r="B37" s="45">
        <f t="shared" si="3"/>
        <v>30</v>
      </c>
      <c r="C37" s="62">
        <v>1</v>
      </c>
      <c r="D37" s="4">
        <v>5</v>
      </c>
      <c r="E37" s="5">
        <v>0</v>
      </c>
      <c r="F37" s="4">
        <v>1</v>
      </c>
      <c r="G37" s="64">
        <v>2</v>
      </c>
      <c r="H37" s="14">
        <v>0</v>
      </c>
      <c r="I37" s="4">
        <v>21</v>
      </c>
    </row>
    <row r="38" spans="1:9" ht="15.75" thickBot="1">
      <c r="A38" s="7" t="s">
        <v>21</v>
      </c>
      <c r="B38" s="46">
        <f t="shared" si="3"/>
        <v>37</v>
      </c>
      <c r="C38" s="71">
        <v>8</v>
      </c>
      <c r="D38" s="39">
        <v>3</v>
      </c>
      <c r="E38" s="50">
        <v>0</v>
      </c>
      <c r="F38" s="39">
        <v>3</v>
      </c>
      <c r="G38" s="72">
        <v>1</v>
      </c>
      <c r="H38" s="74">
        <v>0</v>
      </c>
      <c r="I38" s="39">
        <v>22</v>
      </c>
    </row>
    <row r="39" spans="1:9" ht="15">
      <c r="A39" s="80" t="s">
        <v>169</v>
      </c>
      <c r="B39" s="1"/>
      <c r="C39" s="6"/>
      <c r="D39" s="6"/>
      <c r="E39" s="6"/>
      <c r="F39" s="6"/>
      <c r="G39" s="6"/>
      <c r="H39" s="6"/>
      <c r="I39" s="6"/>
    </row>
  </sheetData>
  <mergeCells count="5">
    <mergeCell ref="C6:G6"/>
    <mergeCell ref="A6:A7"/>
    <mergeCell ref="B6:B7"/>
    <mergeCell ref="A3:I3"/>
    <mergeCell ref="A4:I4"/>
  </mergeCells>
  <printOptions horizontalCentered="1"/>
  <pageMargins left="0.16" right="0.75" top="0.51" bottom="1" header="0" footer="0"/>
  <pageSetup horizontalDpi="600" verticalDpi="600" orientation="landscape" paperSize="126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2" customWidth="1"/>
    <col min="2" max="2" width="11.140625" style="2" customWidth="1"/>
    <col min="3" max="16384" width="11.421875" style="2" customWidth="1"/>
  </cols>
  <sheetData>
    <row r="1" ht="15">
      <c r="A1" s="17" t="s">
        <v>167</v>
      </c>
    </row>
    <row r="3" spans="1:7" ht="15.75">
      <c r="A3" s="120" t="s">
        <v>152</v>
      </c>
      <c r="B3" s="120"/>
      <c r="C3" s="120"/>
      <c r="D3" s="120"/>
      <c r="E3" s="120"/>
      <c r="F3" s="120"/>
      <c r="G3" s="120"/>
    </row>
    <row r="4" spans="1:7" ht="15.75">
      <c r="A4" s="120" t="s">
        <v>155</v>
      </c>
      <c r="B4" s="120"/>
      <c r="C4" s="120"/>
      <c r="D4" s="120"/>
      <c r="E4" s="120"/>
      <c r="F4" s="120"/>
      <c r="G4" s="120"/>
    </row>
    <row r="5" ht="15.75" thickBot="1"/>
    <row r="6" spans="1:7" ht="16.5" customHeight="1" thickBot="1">
      <c r="A6" s="99" t="s">
        <v>64</v>
      </c>
      <c r="B6" s="101" t="s">
        <v>23</v>
      </c>
      <c r="C6" s="119" t="s">
        <v>156</v>
      </c>
      <c r="D6" s="119"/>
      <c r="E6" s="119"/>
      <c r="F6" s="119"/>
      <c r="G6" s="119"/>
    </row>
    <row r="7" spans="1:7" ht="16.5" customHeight="1" thickBot="1">
      <c r="A7" s="100"/>
      <c r="B7" s="102"/>
      <c r="C7" s="53" t="s">
        <v>126</v>
      </c>
      <c r="D7" s="20">
        <v>14</v>
      </c>
      <c r="E7" s="20">
        <v>15</v>
      </c>
      <c r="F7" s="20">
        <v>16</v>
      </c>
      <c r="G7" s="20">
        <v>17</v>
      </c>
    </row>
    <row r="8" spans="1:7" ht="15">
      <c r="A8" s="1"/>
      <c r="B8" s="82"/>
      <c r="C8" s="1"/>
      <c r="D8" s="1"/>
      <c r="E8" s="1"/>
      <c r="F8" s="1"/>
      <c r="G8" s="1"/>
    </row>
    <row r="9" spans="1:7" ht="15">
      <c r="A9" s="19" t="s">
        <v>23</v>
      </c>
      <c r="B9" s="84">
        <f>SUM(C9:G9)</f>
        <v>132</v>
      </c>
      <c r="C9" s="8">
        <f>SUM(C11:C37)</f>
        <v>20</v>
      </c>
      <c r="D9" s="8">
        <f>SUM(D11:D37)</f>
        <v>12</v>
      </c>
      <c r="E9" s="8">
        <f>SUM(E11:E37)</f>
        <v>26</v>
      </c>
      <c r="F9" s="8">
        <f>SUM(F11:F37)</f>
        <v>28</v>
      </c>
      <c r="G9" s="8">
        <f>SUM(G11:G37)</f>
        <v>46</v>
      </c>
    </row>
    <row r="10" spans="1:7" ht="15">
      <c r="A10" s="1"/>
      <c r="B10" s="82"/>
      <c r="C10" s="1"/>
      <c r="D10" s="1"/>
      <c r="E10" s="1"/>
      <c r="F10" s="1"/>
      <c r="G10" s="1"/>
    </row>
    <row r="11" spans="1:7" ht="15">
      <c r="A11" s="1" t="s">
        <v>28</v>
      </c>
      <c r="B11" s="88">
        <f>SUM(C11:G11)</f>
        <v>15</v>
      </c>
      <c r="C11" s="52">
        <v>6</v>
      </c>
      <c r="D11" s="4">
        <v>3</v>
      </c>
      <c r="E11" s="4">
        <v>1</v>
      </c>
      <c r="F11" s="4">
        <v>1</v>
      </c>
      <c r="G11" s="4">
        <v>4</v>
      </c>
    </row>
    <row r="12" spans="1:7" ht="15">
      <c r="A12" s="1" t="s">
        <v>29</v>
      </c>
      <c r="B12" s="88">
        <f aca="true" t="shared" si="0" ref="B12:B37">SUM(C12:G12)</f>
        <v>10</v>
      </c>
      <c r="C12" s="52">
        <v>2</v>
      </c>
      <c r="D12" s="4">
        <v>0</v>
      </c>
      <c r="E12" s="4">
        <v>2</v>
      </c>
      <c r="F12" s="4">
        <v>2</v>
      </c>
      <c r="G12" s="4">
        <v>4</v>
      </c>
    </row>
    <row r="13" spans="1:7" ht="15">
      <c r="A13" s="1" t="s">
        <v>30</v>
      </c>
      <c r="B13" s="88">
        <f t="shared" si="0"/>
        <v>4</v>
      </c>
      <c r="C13" s="52">
        <v>0</v>
      </c>
      <c r="D13" s="4">
        <v>0</v>
      </c>
      <c r="E13" s="4">
        <v>0</v>
      </c>
      <c r="F13" s="4">
        <v>1</v>
      </c>
      <c r="G13" s="4">
        <v>3</v>
      </c>
    </row>
    <row r="14" spans="1:7" ht="15">
      <c r="A14" s="1" t="s">
        <v>65</v>
      </c>
      <c r="B14" s="88">
        <f t="shared" si="0"/>
        <v>2</v>
      </c>
      <c r="C14" s="52">
        <v>0</v>
      </c>
      <c r="D14" s="4">
        <v>1</v>
      </c>
      <c r="E14" s="4">
        <v>1</v>
      </c>
      <c r="F14" s="4">
        <v>0</v>
      </c>
      <c r="G14" s="4">
        <v>0</v>
      </c>
    </row>
    <row r="15" spans="1:7" ht="15">
      <c r="A15" s="1" t="s">
        <v>38</v>
      </c>
      <c r="B15" s="88">
        <f t="shared" si="0"/>
        <v>4</v>
      </c>
      <c r="C15" s="52">
        <v>0</v>
      </c>
      <c r="D15" s="4">
        <v>1</v>
      </c>
      <c r="E15" s="4">
        <v>2</v>
      </c>
      <c r="F15" s="4">
        <v>0</v>
      </c>
      <c r="G15" s="4">
        <v>1</v>
      </c>
    </row>
    <row r="16" spans="1:7" ht="15">
      <c r="A16" s="1" t="s">
        <v>40</v>
      </c>
      <c r="B16" s="88">
        <f t="shared" si="0"/>
        <v>4</v>
      </c>
      <c r="C16" s="52">
        <v>0</v>
      </c>
      <c r="D16" s="4">
        <v>0</v>
      </c>
      <c r="E16" s="4">
        <v>1</v>
      </c>
      <c r="F16" s="4">
        <v>1</v>
      </c>
      <c r="G16" s="4">
        <v>2</v>
      </c>
    </row>
    <row r="17" spans="1:7" ht="15">
      <c r="A17" s="1" t="s">
        <v>41</v>
      </c>
      <c r="B17" s="88">
        <f t="shared" si="0"/>
        <v>2</v>
      </c>
      <c r="C17" s="52">
        <v>0</v>
      </c>
      <c r="D17" s="4">
        <v>0</v>
      </c>
      <c r="E17" s="4">
        <v>1</v>
      </c>
      <c r="F17" s="4">
        <v>0</v>
      </c>
      <c r="G17" s="4">
        <v>1</v>
      </c>
    </row>
    <row r="18" spans="1:7" ht="15">
      <c r="A18" s="1" t="s">
        <v>43</v>
      </c>
      <c r="B18" s="88">
        <f t="shared" si="0"/>
        <v>1</v>
      </c>
      <c r="C18" s="52">
        <v>0</v>
      </c>
      <c r="D18" s="4">
        <v>0</v>
      </c>
      <c r="E18" s="4">
        <v>1</v>
      </c>
      <c r="F18" s="4">
        <v>0</v>
      </c>
      <c r="G18" s="4">
        <v>0</v>
      </c>
    </row>
    <row r="19" spans="1:7" ht="15">
      <c r="A19" s="1" t="s">
        <v>45</v>
      </c>
      <c r="B19" s="88">
        <f t="shared" si="0"/>
        <v>8</v>
      </c>
      <c r="C19" s="52">
        <v>1</v>
      </c>
      <c r="D19" s="4">
        <v>1</v>
      </c>
      <c r="E19" s="4">
        <v>0</v>
      </c>
      <c r="F19" s="4">
        <v>3</v>
      </c>
      <c r="G19" s="4">
        <v>3</v>
      </c>
    </row>
    <row r="20" spans="1:7" ht="15">
      <c r="A20" s="1" t="s">
        <v>46</v>
      </c>
      <c r="B20" s="88">
        <f t="shared" si="0"/>
        <v>1</v>
      </c>
      <c r="C20" s="52">
        <v>0</v>
      </c>
      <c r="D20" s="4">
        <v>0</v>
      </c>
      <c r="E20" s="4">
        <v>0</v>
      </c>
      <c r="F20" s="4">
        <v>1</v>
      </c>
      <c r="G20" s="4">
        <v>0</v>
      </c>
    </row>
    <row r="21" spans="1:7" ht="15">
      <c r="A21" s="1" t="s">
        <v>47</v>
      </c>
      <c r="B21" s="88">
        <f t="shared" si="0"/>
        <v>2</v>
      </c>
      <c r="C21" s="52">
        <v>0</v>
      </c>
      <c r="D21" s="4">
        <v>0</v>
      </c>
      <c r="E21" s="4">
        <v>0</v>
      </c>
      <c r="F21" s="4">
        <v>0</v>
      </c>
      <c r="G21" s="4">
        <v>2</v>
      </c>
    </row>
    <row r="22" spans="1:7" ht="15">
      <c r="A22" s="1" t="s">
        <v>49</v>
      </c>
      <c r="B22" s="88">
        <f t="shared" si="0"/>
        <v>7</v>
      </c>
      <c r="C22" s="52">
        <v>2</v>
      </c>
      <c r="D22" s="4">
        <v>0</v>
      </c>
      <c r="E22" s="4">
        <v>3</v>
      </c>
      <c r="F22" s="4">
        <v>2</v>
      </c>
      <c r="G22" s="4">
        <v>0</v>
      </c>
    </row>
    <row r="23" spans="1:7" ht="15">
      <c r="A23" s="1" t="s">
        <v>50</v>
      </c>
      <c r="B23" s="88">
        <f t="shared" si="0"/>
        <v>2</v>
      </c>
      <c r="C23" s="52">
        <v>1</v>
      </c>
      <c r="D23" s="4">
        <v>0</v>
      </c>
      <c r="E23" s="4">
        <v>0</v>
      </c>
      <c r="F23" s="4">
        <v>1</v>
      </c>
      <c r="G23" s="4">
        <v>0</v>
      </c>
    </row>
    <row r="24" spans="1:7" ht="15">
      <c r="A24" s="1" t="s">
        <v>52</v>
      </c>
      <c r="B24" s="88">
        <f t="shared" si="0"/>
        <v>3</v>
      </c>
      <c r="C24" s="52">
        <v>0</v>
      </c>
      <c r="D24" s="4">
        <v>0</v>
      </c>
      <c r="E24" s="4">
        <v>2</v>
      </c>
      <c r="F24" s="4">
        <v>0</v>
      </c>
      <c r="G24" s="4">
        <v>1</v>
      </c>
    </row>
    <row r="25" spans="1:7" ht="15">
      <c r="A25" s="1" t="s">
        <v>54</v>
      </c>
      <c r="B25" s="88">
        <f t="shared" si="0"/>
        <v>1</v>
      </c>
      <c r="C25" s="52">
        <v>0</v>
      </c>
      <c r="D25" s="4">
        <v>0</v>
      </c>
      <c r="E25" s="4">
        <v>0</v>
      </c>
      <c r="F25" s="4">
        <v>0</v>
      </c>
      <c r="G25" s="4">
        <v>1</v>
      </c>
    </row>
    <row r="26" spans="1:7" ht="15">
      <c r="A26" s="1" t="s">
        <v>55</v>
      </c>
      <c r="B26" s="88">
        <f t="shared" si="0"/>
        <v>3</v>
      </c>
      <c r="C26" s="52">
        <v>0</v>
      </c>
      <c r="D26" s="4">
        <v>0</v>
      </c>
      <c r="E26" s="4">
        <v>0</v>
      </c>
      <c r="F26" s="4">
        <v>2</v>
      </c>
      <c r="G26" s="4">
        <v>1</v>
      </c>
    </row>
    <row r="27" spans="1:7" ht="15">
      <c r="A27" s="1" t="s">
        <v>56</v>
      </c>
      <c r="B27" s="88">
        <f t="shared" si="0"/>
        <v>19</v>
      </c>
      <c r="C27" s="52">
        <v>1</v>
      </c>
      <c r="D27" s="4">
        <v>2</v>
      </c>
      <c r="E27" s="4">
        <v>2</v>
      </c>
      <c r="F27" s="4">
        <v>3</v>
      </c>
      <c r="G27" s="4">
        <v>11</v>
      </c>
    </row>
    <row r="28" spans="1:7" ht="15">
      <c r="A28" s="1" t="s">
        <v>157</v>
      </c>
      <c r="B28" s="88">
        <f t="shared" si="0"/>
        <v>20</v>
      </c>
      <c r="C28" s="52">
        <v>1</v>
      </c>
      <c r="D28" s="4">
        <v>3</v>
      </c>
      <c r="E28" s="4">
        <v>3</v>
      </c>
      <c r="F28" s="4">
        <v>5</v>
      </c>
      <c r="G28" s="4">
        <v>8</v>
      </c>
    </row>
    <row r="29" spans="1:7" ht="15">
      <c r="A29" s="1" t="s">
        <v>57</v>
      </c>
      <c r="B29" s="88">
        <f t="shared" si="0"/>
        <v>1</v>
      </c>
      <c r="C29" s="52">
        <v>1</v>
      </c>
      <c r="D29" s="4">
        <v>0</v>
      </c>
      <c r="E29" s="4">
        <v>0</v>
      </c>
      <c r="F29" s="4">
        <v>0</v>
      </c>
      <c r="G29" s="4">
        <v>0</v>
      </c>
    </row>
    <row r="30" spans="1:7" ht="15">
      <c r="A30" s="1" t="s">
        <v>58</v>
      </c>
      <c r="B30" s="88">
        <f t="shared" si="0"/>
        <v>3</v>
      </c>
      <c r="C30" s="52">
        <v>0</v>
      </c>
      <c r="D30" s="4">
        <v>0</v>
      </c>
      <c r="E30" s="4">
        <v>1</v>
      </c>
      <c r="F30" s="4">
        <v>2</v>
      </c>
      <c r="G30" s="4">
        <v>0</v>
      </c>
    </row>
    <row r="31" spans="1:7" ht="15">
      <c r="A31" s="1" t="s">
        <v>59</v>
      </c>
      <c r="B31" s="88">
        <f t="shared" si="0"/>
        <v>1</v>
      </c>
      <c r="C31" s="52">
        <v>0</v>
      </c>
      <c r="D31" s="4">
        <v>0</v>
      </c>
      <c r="E31" s="4">
        <v>0</v>
      </c>
      <c r="F31" s="4">
        <v>1</v>
      </c>
      <c r="G31" s="4">
        <v>0</v>
      </c>
    </row>
    <row r="32" spans="1:7" ht="15">
      <c r="A32" s="1" t="s">
        <v>60</v>
      </c>
      <c r="B32" s="88">
        <f t="shared" si="0"/>
        <v>4</v>
      </c>
      <c r="C32" s="52">
        <v>0</v>
      </c>
      <c r="D32" s="4">
        <v>0</v>
      </c>
      <c r="E32" s="4">
        <v>0</v>
      </c>
      <c r="F32" s="4">
        <v>3</v>
      </c>
      <c r="G32" s="4">
        <v>1</v>
      </c>
    </row>
    <row r="33" spans="1:7" ht="15">
      <c r="A33" s="1" t="s">
        <v>66</v>
      </c>
      <c r="B33" s="88">
        <f t="shared" si="0"/>
        <v>1</v>
      </c>
      <c r="C33" s="52">
        <v>0</v>
      </c>
      <c r="D33" s="4">
        <v>0</v>
      </c>
      <c r="E33" s="4">
        <v>1</v>
      </c>
      <c r="F33" s="4">
        <v>0</v>
      </c>
      <c r="G33" s="4">
        <v>0</v>
      </c>
    </row>
    <row r="34" spans="1:7" ht="15">
      <c r="A34" s="1" t="s">
        <v>62</v>
      </c>
      <c r="B34" s="88">
        <f t="shared" si="0"/>
        <v>6</v>
      </c>
      <c r="C34" s="52">
        <v>3</v>
      </c>
      <c r="D34" s="4">
        <v>0</v>
      </c>
      <c r="E34" s="4">
        <v>2</v>
      </c>
      <c r="F34" s="4">
        <v>0</v>
      </c>
      <c r="G34" s="4">
        <v>1</v>
      </c>
    </row>
    <row r="35" spans="1:7" ht="15">
      <c r="A35" s="1" t="s">
        <v>63</v>
      </c>
      <c r="B35" s="88">
        <f t="shared" si="0"/>
        <v>1</v>
      </c>
      <c r="C35" s="52">
        <v>1</v>
      </c>
      <c r="D35" s="4">
        <v>0</v>
      </c>
      <c r="E35" s="4">
        <v>0</v>
      </c>
      <c r="F35" s="4">
        <v>0</v>
      </c>
      <c r="G35" s="4">
        <v>0</v>
      </c>
    </row>
    <row r="36" spans="1:7" ht="15">
      <c r="A36" s="1" t="s">
        <v>31</v>
      </c>
      <c r="B36" s="88">
        <f t="shared" si="0"/>
        <v>1</v>
      </c>
      <c r="C36" s="52">
        <v>0</v>
      </c>
      <c r="D36" s="4">
        <v>0</v>
      </c>
      <c r="E36" s="4">
        <v>1</v>
      </c>
      <c r="F36" s="4">
        <v>0</v>
      </c>
      <c r="G36" s="4">
        <v>0</v>
      </c>
    </row>
    <row r="37" spans="1:7" ht="15.75" thickBot="1">
      <c r="A37" s="7" t="s">
        <v>35</v>
      </c>
      <c r="B37" s="93">
        <f t="shared" si="0"/>
        <v>6</v>
      </c>
      <c r="C37" s="49">
        <v>1</v>
      </c>
      <c r="D37" s="39">
        <v>1</v>
      </c>
      <c r="E37" s="39">
        <v>2</v>
      </c>
      <c r="F37" s="39">
        <v>0</v>
      </c>
      <c r="G37" s="39">
        <v>2</v>
      </c>
    </row>
    <row r="38" ht="15">
      <c r="A38" s="80" t="s">
        <v>169</v>
      </c>
    </row>
  </sheetData>
  <mergeCells count="5">
    <mergeCell ref="C6:G6"/>
    <mergeCell ref="A6:A7"/>
    <mergeCell ref="B6:B7"/>
    <mergeCell ref="A3:G3"/>
    <mergeCell ref="A4:G4"/>
  </mergeCells>
  <printOptions horizontalCentered="1" verticalCentered="1"/>
  <pageMargins left="0.24" right="0.75" top="1" bottom="1" header="0" footer="0"/>
  <pageSetup horizontalDpi="600" verticalDpi="600" orientation="portrait" paperSize="126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2" customWidth="1"/>
    <col min="2" max="2" width="16.8515625" style="2" customWidth="1"/>
    <col min="3" max="3" width="20.7109375" style="52" customWidth="1"/>
    <col min="4" max="4" width="19.140625" style="2" customWidth="1"/>
    <col min="5" max="16384" width="11.421875" style="2" customWidth="1"/>
  </cols>
  <sheetData>
    <row r="1" ht="15">
      <c r="A1" s="17" t="s">
        <v>168</v>
      </c>
    </row>
    <row r="3" spans="1:4" ht="15.75">
      <c r="A3" s="121" t="s">
        <v>153</v>
      </c>
      <c r="B3" s="121"/>
      <c r="C3" s="121"/>
      <c r="D3" s="121"/>
    </row>
    <row r="4" spans="1:4" ht="15.75">
      <c r="A4" s="121" t="s">
        <v>154</v>
      </c>
      <c r="B4" s="121"/>
      <c r="C4" s="121"/>
      <c r="D4" s="121"/>
    </row>
    <row r="5" spans="1:4" ht="15">
      <c r="A5" s="54"/>
      <c r="B5" s="54"/>
      <c r="C5" s="54"/>
      <c r="D5" s="54"/>
    </row>
    <row r="6" ht="15.75" thickBot="1"/>
    <row r="7" spans="1:4" ht="15.75" thickBot="1">
      <c r="A7" s="99" t="s">
        <v>64</v>
      </c>
      <c r="B7" s="113" t="s">
        <v>23</v>
      </c>
      <c r="C7" s="117" t="s">
        <v>129</v>
      </c>
      <c r="D7" s="98"/>
    </row>
    <row r="8" spans="1:4" ht="15.75" thickBot="1">
      <c r="A8" s="100"/>
      <c r="B8" s="114"/>
      <c r="C8" s="22" t="s">
        <v>128</v>
      </c>
      <c r="D8" s="22" t="s">
        <v>127</v>
      </c>
    </row>
    <row r="9" spans="1:4" ht="15">
      <c r="A9" s="51"/>
      <c r="B9" s="55"/>
      <c r="C9" s="3"/>
      <c r="D9" s="3"/>
    </row>
    <row r="10" spans="1:4" ht="15">
      <c r="A10" s="19" t="s">
        <v>23</v>
      </c>
      <c r="B10" s="13">
        <f>+SUM(C10:D10)</f>
        <v>132</v>
      </c>
      <c r="C10" s="9">
        <f>+SUM(C12:C39)</f>
        <v>113</v>
      </c>
      <c r="D10" s="9">
        <f>+SUM(D12:D39)</f>
        <v>19</v>
      </c>
    </row>
    <row r="11" spans="1:4" ht="15">
      <c r="A11" s="1"/>
      <c r="B11" s="11"/>
      <c r="C11" s="1"/>
      <c r="D11" s="3"/>
    </row>
    <row r="12" spans="1:4" ht="15">
      <c r="A12" s="1" t="s">
        <v>28</v>
      </c>
      <c r="B12" s="45">
        <f aca="true" t="shared" si="0" ref="B12:B36">+SUM(C12:D12)</f>
        <v>15</v>
      </c>
      <c r="C12" s="4">
        <v>15</v>
      </c>
      <c r="D12" s="4">
        <v>0</v>
      </c>
    </row>
    <row r="13" spans="1:4" ht="15">
      <c r="A13" s="1" t="s">
        <v>29</v>
      </c>
      <c r="B13" s="45">
        <f t="shared" si="0"/>
        <v>10</v>
      </c>
      <c r="C13" s="4">
        <v>9</v>
      </c>
      <c r="D13" s="4">
        <v>1</v>
      </c>
    </row>
    <row r="14" spans="1:4" ht="15">
      <c r="A14" s="1" t="s">
        <v>30</v>
      </c>
      <c r="B14" s="45">
        <f t="shared" si="0"/>
        <v>4</v>
      </c>
      <c r="C14" s="4">
        <v>3</v>
      </c>
      <c r="D14" s="4">
        <v>1</v>
      </c>
    </row>
    <row r="15" spans="1:4" ht="15">
      <c r="A15" s="1" t="s">
        <v>65</v>
      </c>
      <c r="B15" s="45">
        <f t="shared" si="0"/>
        <v>2</v>
      </c>
      <c r="C15" s="4">
        <v>2</v>
      </c>
      <c r="D15" s="4">
        <v>0</v>
      </c>
    </row>
    <row r="16" spans="1:4" ht="15">
      <c r="A16" s="1" t="s">
        <v>38</v>
      </c>
      <c r="B16" s="45">
        <f t="shared" si="0"/>
        <v>4</v>
      </c>
      <c r="C16" s="4">
        <v>4</v>
      </c>
      <c r="D16" s="4">
        <v>0</v>
      </c>
    </row>
    <row r="17" spans="1:4" ht="15">
      <c r="A17" s="1" t="s">
        <v>40</v>
      </c>
      <c r="B17" s="45">
        <f t="shared" si="0"/>
        <v>4</v>
      </c>
      <c r="C17" s="4">
        <v>3</v>
      </c>
      <c r="D17" s="4">
        <v>1</v>
      </c>
    </row>
    <row r="18" spans="1:4" ht="15">
      <c r="A18" s="1" t="s">
        <v>41</v>
      </c>
      <c r="B18" s="45">
        <f t="shared" si="0"/>
        <v>2</v>
      </c>
      <c r="C18" s="4">
        <v>1</v>
      </c>
      <c r="D18" s="4">
        <v>1</v>
      </c>
    </row>
    <row r="19" spans="1:4" ht="15">
      <c r="A19" s="1" t="s">
        <v>43</v>
      </c>
      <c r="B19" s="45">
        <f t="shared" si="0"/>
        <v>1</v>
      </c>
      <c r="C19" s="4">
        <v>0</v>
      </c>
      <c r="D19" s="4">
        <v>1</v>
      </c>
    </row>
    <row r="20" spans="1:4" ht="15">
      <c r="A20" s="1" t="s">
        <v>45</v>
      </c>
      <c r="B20" s="45">
        <f t="shared" si="0"/>
        <v>8</v>
      </c>
      <c r="C20" s="4">
        <v>7</v>
      </c>
      <c r="D20" s="4">
        <v>1</v>
      </c>
    </row>
    <row r="21" spans="1:4" ht="15">
      <c r="A21" s="1" t="s">
        <v>46</v>
      </c>
      <c r="B21" s="45">
        <f t="shared" si="0"/>
        <v>1</v>
      </c>
      <c r="C21" s="4">
        <v>0</v>
      </c>
      <c r="D21" s="4">
        <v>1</v>
      </c>
    </row>
    <row r="22" spans="1:4" ht="15">
      <c r="A22" s="1" t="s">
        <v>47</v>
      </c>
      <c r="B22" s="45">
        <f t="shared" si="0"/>
        <v>2</v>
      </c>
      <c r="C22" s="4">
        <v>2</v>
      </c>
      <c r="D22" s="4">
        <v>0</v>
      </c>
    </row>
    <row r="23" spans="1:4" ht="15">
      <c r="A23" s="1" t="s">
        <v>48</v>
      </c>
      <c r="B23" s="45">
        <f t="shared" si="0"/>
        <v>1</v>
      </c>
      <c r="C23" s="4">
        <v>1</v>
      </c>
      <c r="D23" s="4">
        <v>0</v>
      </c>
    </row>
    <row r="24" spans="1:4" ht="15">
      <c r="A24" s="1" t="s">
        <v>49</v>
      </c>
      <c r="B24" s="45">
        <f t="shared" si="0"/>
        <v>7</v>
      </c>
      <c r="C24" s="4">
        <v>4</v>
      </c>
      <c r="D24" s="4">
        <v>3</v>
      </c>
    </row>
    <row r="25" spans="1:4" ht="15">
      <c r="A25" s="1" t="s">
        <v>50</v>
      </c>
      <c r="B25" s="45">
        <f t="shared" si="0"/>
        <v>2</v>
      </c>
      <c r="C25" s="4">
        <v>2</v>
      </c>
      <c r="D25" s="4">
        <v>0</v>
      </c>
    </row>
    <row r="26" spans="1:4" ht="15">
      <c r="A26" s="1" t="s">
        <v>52</v>
      </c>
      <c r="B26" s="45">
        <f t="shared" si="0"/>
        <v>3</v>
      </c>
      <c r="C26" s="4">
        <v>2</v>
      </c>
      <c r="D26" s="4">
        <v>1</v>
      </c>
    </row>
    <row r="27" spans="1:4" ht="15">
      <c r="A27" s="1" t="s">
        <v>54</v>
      </c>
      <c r="B27" s="45">
        <f t="shared" si="0"/>
        <v>1</v>
      </c>
      <c r="C27" s="4">
        <v>1</v>
      </c>
      <c r="D27" s="4">
        <v>0</v>
      </c>
    </row>
    <row r="28" spans="1:4" ht="15">
      <c r="A28" s="1" t="s">
        <v>55</v>
      </c>
      <c r="B28" s="45">
        <f t="shared" si="0"/>
        <v>3</v>
      </c>
      <c r="C28" s="4">
        <v>3</v>
      </c>
      <c r="D28" s="4">
        <v>0</v>
      </c>
    </row>
    <row r="29" spans="1:4" ht="15">
      <c r="A29" s="1" t="s">
        <v>56</v>
      </c>
      <c r="B29" s="45">
        <f t="shared" si="0"/>
        <v>19</v>
      </c>
      <c r="C29" s="4">
        <v>17</v>
      </c>
      <c r="D29" s="4">
        <v>2</v>
      </c>
    </row>
    <row r="30" spans="1:4" ht="15">
      <c r="A30" s="1" t="s">
        <v>157</v>
      </c>
      <c r="B30" s="45">
        <f t="shared" si="0"/>
        <v>20</v>
      </c>
      <c r="C30" s="4">
        <v>18</v>
      </c>
      <c r="D30" s="4">
        <v>2</v>
      </c>
    </row>
    <row r="31" spans="1:4" ht="15">
      <c r="A31" s="1" t="s">
        <v>57</v>
      </c>
      <c r="B31" s="45">
        <f t="shared" si="0"/>
        <v>1</v>
      </c>
      <c r="C31" s="4">
        <v>1</v>
      </c>
      <c r="D31" s="4">
        <v>0</v>
      </c>
    </row>
    <row r="32" spans="1:4" ht="15">
      <c r="A32" s="1" t="s">
        <v>58</v>
      </c>
      <c r="B32" s="45">
        <f t="shared" si="0"/>
        <v>3</v>
      </c>
      <c r="C32" s="4">
        <v>1</v>
      </c>
      <c r="D32" s="4">
        <v>2</v>
      </c>
    </row>
    <row r="33" spans="1:4" ht="15">
      <c r="A33" s="1" t="s">
        <v>59</v>
      </c>
      <c r="B33" s="45">
        <f t="shared" si="0"/>
        <v>1</v>
      </c>
      <c r="C33" s="4">
        <v>1</v>
      </c>
      <c r="D33" s="4">
        <v>0</v>
      </c>
    </row>
    <row r="34" spans="1:4" ht="15">
      <c r="A34" s="1" t="s">
        <v>60</v>
      </c>
      <c r="B34" s="45">
        <f t="shared" si="0"/>
        <v>4</v>
      </c>
      <c r="C34" s="4">
        <v>4</v>
      </c>
      <c r="D34" s="4">
        <v>0</v>
      </c>
    </row>
    <row r="35" spans="1:4" ht="15">
      <c r="A35" s="1" t="s">
        <v>66</v>
      </c>
      <c r="B35" s="45">
        <f t="shared" si="0"/>
        <v>1</v>
      </c>
      <c r="C35" s="4">
        <v>1</v>
      </c>
      <c r="D35" s="4">
        <v>0</v>
      </c>
    </row>
    <row r="36" spans="1:4" ht="15">
      <c r="A36" s="1" t="s">
        <v>62</v>
      </c>
      <c r="B36" s="45">
        <f t="shared" si="0"/>
        <v>6</v>
      </c>
      <c r="C36" s="4">
        <v>6</v>
      </c>
      <c r="D36" s="4">
        <v>0</v>
      </c>
    </row>
    <row r="37" spans="1:4" ht="15">
      <c r="A37" s="1" t="s">
        <v>63</v>
      </c>
      <c r="B37" s="45">
        <f>+SUM(C37:D37)</f>
        <v>1</v>
      </c>
      <c r="C37" s="4">
        <v>0</v>
      </c>
      <c r="D37" s="4">
        <v>1</v>
      </c>
    </row>
    <row r="38" spans="1:4" ht="15">
      <c r="A38" s="1" t="s">
        <v>31</v>
      </c>
      <c r="B38" s="45">
        <f>+SUM(C38:D38)</f>
        <v>1</v>
      </c>
      <c r="C38" s="4">
        <v>0</v>
      </c>
      <c r="D38" s="4">
        <v>1</v>
      </c>
    </row>
    <row r="39" spans="1:4" ht="15.75" thickBot="1">
      <c r="A39" s="7" t="s">
        <v>35</v>
      </c>
      <c r="B39" s="46">
        <f>+SUM(C39:D39)</f>
        <v>5</v>
      </c>
      <c r="C39" s="39">
        <v>5</v>
      </c>
      <c r="D39" s="39">
        <v>0</v>
      </c>
    </row>
    <row r="40" spans="1:4" ht="15">
      <c r="A40" s="80" t="s">
        <v>169</v>
      </c>
      <c r="C40" s="2"/>
      <c r="D40" s="52"/>
    </row>
    <row r="41" spans="3:4" ht="15">
      <c r="C41" s="2"/>
      <c r="D41" s="52"/>
    </row>
    <row r="42" spans="3:4" ht="15">
      <c r="C42" s="2"/>
      <c r="D42" s="52"/>
    </row>
    <row r="43" spans="3:4" ht="15">
      <c r="C43" s="2"/>
      <c r="D43" s="52"/>
    </row>
    <row r="44" spans="3:4" ht="15">
      <c r="C44" s="2"/>
      <c r="D44" s="52"/>
    </row>
    <row r="45" spans="3:4" ht="15">
      <c r="C45" s="2"/>
      <c r="D45" s="52"/>
    </row>
    <row r="46" spans="3:4" ht="15">
      <c r="C46" s="2"/>
      <c r="D46" s="52"/>
    </row>
    <row r="47" spans="3:4" ht="15">
      <c r="C47" s="2"/>
      <c r="D47" s="52"/>
    </row>
    <row r="48" spans="3:4" ht="15">
      <c r="C48" s="2"/>
      <c r="D48" s="52"/>
    </row>
    <row r="49" spans="3:4" ht="15">
      <c r="C49" s="2"/>
      <c r="D49" s="52"/>
    </row>
    <row r="50" spans="3:4" ht="15">
      <c r="C50" s="2"/>
      <c r="D50" s="52"/>
    </row>
    <row r="51" ht="15">
      <c r="C51" s="2"/>
    </row>
    <row r="52" ht="15">
      <c r="C52" s="2"/>
    </row>
    <row r="53" ht="15">
      <c r="C53" s="2"/>
    </row>
    <row r="54" ht="15">
      <c r="C54" s="2"/>
    </row>
  </sheetData>
  <mergeCells count="5">
    <mergeCell ref="A3:D3"/>
    <mergeCell ref="A4:D4"/>
    <mergeCell ref="A7:A8"/>
    <mergeCell ref="B7:B8"/>
    <mergeCell ref="C7:D7"/>
  </mergeCells>
  <printOptions horizontalCentered="1" verticalCentered="1"/>
  <pageMargins left="0.26" right="0.75" top="1" bottom="1" header="0" footer="0"/>
  <pageSetup horizontalDpi="600" verticalDpi="600" orientation="portrait" paperSize="126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2005-08-18T16:00:22Z</cp:lastPrinted>
  <dcterms:created xsi:type="dcterms:W3CDTF">2005-03-10T19:10:33Z</dcterms:created>
  <dcterms:modified xsi:type="dcterms:W3CDTF">2005-08-18T16:43:49Z</dcterms:modified>
  <cp:category/>
  <cp:version/>
  <cp:contentType/>
  <cp:contentStatus/>
</cp:coreProperties>
</file>