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6405" tabRatio="601" activeTab="0"/>
  </bookViews>
  <sheets>
    <sheet name="129" sheetId="1" r:id="rId1"/>
    <sheet name="130" sheetId="2" r:id="rId2"/>
    <sheet name="131" sheetId="3" r:id="rId3"/>
    <sheet name="132" sheetId="4" r:id="rId4"/>
    <sheet name="133" sheetId="5" r:id="rId5"/>
    <sheet name="134" sheetId="6" r:id="rId6"/>
  </sheets>
  <definedNames>
    <definedName name="_xlnm.Print_Area" localSheetId="3">'132'!$A$1:$F$20</definedName>
    <definedName name="_xlnm.Print_Area" localSheetId="4">'133'!$A$1:$D$26</definedName>
    <definedName name="_xlnm.Print_Area" localSheetId="5">'134'!$A$1:$P$34</definedName>
  </definedNames>
  <calcPr fullCalcOnLoad="1"/>
</workbook>
</file>

<file path=xl/sharedStrings.xml><?xml version="1.0" encoding="utf-8"?>
<sst xmlns="http://schemas.openxmlformats.org/spreadsheetml/2006/main" count="322" uniqueCount="184">
  <si>
    <t xml:space="preserve">Provincia                                 y                                    Cantón         </t>
  </si>
  <si>
    <t>Total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</si>
  <si>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</si>
  <si>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</si>
  <si>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</si>
  <si>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</si>
  <si>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</si>
  <si>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</si>
  <si>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</si>
  <si>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</si>
  <si>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</si>
  <si>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</si>
  <si>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</si>
  <si>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</si>
  <si>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Sexo</t>
  </si>
  <si>
    <t>M e s</t>
  </si>
  <si>
    <t xml:space="preserve">Mas </t>
  </si>
  <si>
    <t>Fem</t>
  </si>
  <si>
    <t>Abuso de autoridad</t>
  </si>
  <si>
    <t xml:space="preserve">Agresión </t>
  </si>
  <si>
    <t>Amenazas</t>
  </si>
  <si>
    <t>Circulación de moneda falsa</t>
  </si>
  <si>
    <t>Corrupción de menores</t>
  </si>
  <si>
    <t>Daños</t>
  </si>
  <si>
    <t>Desobediencia a la autoridad</t>
  </si>
  <si>
    <t>Estafa</t>
  </si>
  <si>
    <t>Tentativa de hurto</t>
  </si>
  <si>
    <t>Homicidio culposo</t>
  </si>
  <si>
    <t>Homicidio doloso</t>
  </si>
  <si>
    <t>Hurto</t>
  </si>
  <si>
    <t>Infracción Ley Forestal</t>
  </si>
  <si>
    <t>Lesiones</t>
  </si>
  <si>
    <t>Lesiones culposas</t>
  </si>
  <si>
    <t>Por existir orden de captura</t>
  </si>
  <si>
    <t>Receptación</t>
  </si>
  <si>
    <t>Robo</t>
  </si>
  <si>
    <t>Sustracción de menor</t>
  </si>
  <si>
    <t>Tentativa de violación</t>
  </si>
  <si>
    <t>Tráfico de droga</t>
  </si>
  <si>
    <t>Uso de documento falso</t>
  </si>
  <si>
    <t>Violación</t>
  </si>
  <si>
    <t>Violación de domicilio</t>
  </si>
  <si>
    <t>Delito</t>
  </si>
  <si>
    <t>Denuncia con valor Conocido</t>
  </si>
  <si>
    <t>Estafa (1)</t>
  </si>
  <si>
    <t>Hurto (2)</t>
  </si>
  <si>
    <t>Robo con fuerza sobre las cosas</t>
  </si>
  <si>
    <t>Robo con violencia sobre las personas</t>
  </si>
  <si>
    <t>Robo de medio de transporte</t>
  </si>
  <si>
    <t>(1) Incluye la estafa mediante cheque.</t>
  </si>
  <si>
    <t>(2) Incluye el hurto de ganado.</t>
  </si>
  <si>
    <t>Cantón</t>
  </si>
  <si>
    <t>Denuncias Entradas</t>
  </si>
  <si>
    <t>Con Valor Conocido</t>
  </si>
  <si>
    <t>Con Valor Desconocido</t>
  </si>
  <si>
    <t>Tipo de Caso</t>
  </si>
  <si>
    <t>C a n t ó n</t>
  </si>
  <si>
    <t>Abuso sexual a mayor</t>
  </si>
  <si>
    <t>Abuso sexual a menor</t>
  </si>
  <si>
    <t>Agresión</t>
  </si>
  <si>
    <t>Apropiación y/o retención indebida</t>
  </si>
  <si>
    <t>Contravención</t>
  </si>
  <si>
    <t>Cultivo de marihuana</t>
  </si>
  <si>
    <t>Desaparición de persona</t>
  </si>
  <si>
    <t>Estafa mediante cheque</t>
  </si>
  <si>
    <t>Falsificación de señas y marcas</t>
  </si>
  <si>
    <t>Hurto de ganado</t>
  </si>
  <si>
    <t>Incendio</t>
  </si>
  <si>
    <t>Lesiones con arma de fuego</t>
  </si>
  <si>
    <t>Muerte accidental</t>
  </si>
  <si>
    <t>Muerte natural</t>
  </si>
  <si>
    <t>Peculado</t>
  </si>
  <si>
    <t>Proxenetismo</t>
  </si>
  <si>
    <t>Relaciones sexuales con menor de edad</t>
  </si>
  <si>
    <t>Suicidio</t>
  </si>
  <si>
    <t>Tenencia de droga</t>
  </si>
  <si>
    <t>Tenencia de marihuana</t>
  </si>
  <si>
    <t>Tentativa de suicidio</t>
  </si>
  <si>
    <t>Tentativa de homicidio doloso</t>
  </si>
  <si>
    <t>Usurpación</t>
  </si>
  <si>
    <t>Venta de droga</t>
  </si>
  <si>
    <t>Violación a mayor</t>
  </si>
  <si>
    <t>Violación a menor</t>
  </si>
  <si>
    <t>según tipo de caso, durante el 2004</t>
  </si>
  <si>
    <t>Entrados</t>
  </si>
  <si>
    <t>Lesiones accidentales</t>
  </si>
  <si>
    <t>Venta de marihuana</t>
  </si>
  <si>
    <t>Terminados</t>
  </si>
  <si>
    <t>Provincia de Guanacaste</t>
  </si>
  <si>
    <t>Nicoya</t>
  </si>
  <si>
    <t xml:space="preserve">Santa Cruz </t>
  </si>
  <si>
    <t>Hojancha</t>
  </si>
  <si>
    <t>Casos entrados en la Subdelegación de Nicoya, según  provincia,</t>
  </si>
  <si>
    <t>cantón y mes de ocurrencia, durante el 2004</t>
  </si>
  <si>
    <t>Carrillo</t>
  </si>
  <si>
    <t>Provincia de Puntarenas</t>
  </si>
  <si>
    <t>Casos entrados y terminados por la Subdelegación de Nicoya,</t>
  </si>
  <si>
    <t>Incumplimiento de deberes</t>
  </si>
  <si>
    <t>Infracción Ley de Salud</t>
  </si>
  <si>
    <t>Infracción Ley Patrimonio Arqueológico</t>
  </si>
  <si>
    <t>Infracción Ley Zona Marítimo Terrestre</t>
  </si>
  <si>
    <t>Tráfico de drogas</t>
  </si>
  <si>
    <t>Abuso de la patria potestad</t>
  </si>
  <si>
    <t>Fuga del hogar</t>
  </si>
  <si>
    <t>Cohecho</t>
  </si>
  <si>
    <t>Casos entrados en la Subdelegación de Nicoya, según</t>
  </si>
  <si>
    <t>tipo de caso y cantón de ocurrencia, durante el 2004</t>
  </si>
  <si>
    <t>Santa Cruz</t>
  </si>
  <si>
    <t>Nanda yure</t>
  </si>
  <si>
    <t>Hojan cha</t>
  </si>
  <si>
    <t>Carri llo</t>
  </si>
  <si>
    <t>Nadayure</t>
  </si>
  <si>
    <t>¢ 619.784</t>
  </si>
  <si>
    <t xml:space="preserve">        ¢   262.501</t>
  </si>
  <si>
    <t xml:space="preserve">        ¢   627.090</t>
  </si>
  <si>
    <t xml:space="preserve">        ¢    659.500</t>
  </si>
  <si>
    <t>Delito o Causa</t>
  </si>
  <si>
    <t>de Detención</t>
  </si>
  <si>
    <t>Infracción Ley Marítimo Terrestre</t>
  </si>
  <si>
    <t>Otros</t>
  </si>
  <si>
    <t>Abuso sexual</t>
  </si>
  <si>
    <t>Set</t>
  </si>
  <si>
    <t>Omisión de auxilio</t>
  </si>
  <si>
    <t>Lesiones con arma blanca</t>
  </si>
  <si>
    <t>delitos de estafa, hurto y robo, durante el 2004</t>
  </si>
  <si>
    <t>Abuso de patria potestad</t>
  </si>
  <si>
    <t>Averiguar muerte</t>
  </si>
  <si>
    <t>Infracción Ley de Armas</t>
  </si>
  <si>
    <t>Tentativa de robo con fuerza sobre las cosas</t>
  </si>
  <si>
    <t>Promedio por          Acción Delictiva</t>
  </si>
  <si>
    <t>Valor de lo              Sustraído</t>
  </si>
  <si>
    <t>Valor de lo      Sustraído</t>
  </si>
  <si>
    <t>Promedio por                  Acción Delictiva</t>
  </si>
  <si>
    <t>delito o causa de detención, sexo y mes, durante el 2004</t>
  </si>
  <si>
    <t>Puntarenas Central</t>
  </si>
  <si>
    <t>Infracción Ley de Conservación Vida Silvestre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</si>
  <si>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</si>
  <si>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</si>
  <si>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</si>
  <si>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</si>
  <si>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    Lancha</t>
  </si>
  <si>
    <t>Puntarenas</t>
  </si>
  <si>
    <t>Denuncias entradas en la Subdelegación de Nicoya, según cantón, valor de lo</t>
  </si>
  <si>
    <t xml:space="preserve"> y robo en sus diferentes modalidades, durante el 2004</t>
  </si>
  <si>
    <t xml:space="preserve"> sustraído y promedio por acción delictiva, para los delitos de estafa, hurto</t>
  </si>
  <si>
    <t>¢ 256,590.593</t>
  </si>
  <si>
    <t>¢     606.667</t>
  </si>
  <si>
    <t>¢     609.208</t>
  </si>
  <si>
    <t>¢     561.495</t>
  </si>
  <si>
    <t>¢     1,820.000</t>
  </si>
  <si>
    <t>¢   12,914.380</t>
  </si>
  <si>
    <t>¢     7,310.500</t>
  </si>
  <si>
    <t>¢ 230,920.713</t>
  </si>
  <si>
    <t>¢     3,625.000</t>
  </si>
  <si>
    <t>¢    453.125</t>
  </si>
  <si>
    <t xml:space="preserve">      ¢     3,675.016</t>
  </si>
  <si>
    <t xml:space="preserve">      ¢   89,673.875</t>
  </si>
  <si>
    <t xml:space="preserve">      ¢   94,198.780</t>
  </si>
  <si>
    <t xml:space="preserve">      ¢   17,164.000</t>
  </si>
  <si>
    <t>¢ 51,878.922</t>
  </si>
  <si>
    <t xml:space="preserve">      ¢   24,350.000</t>
  </si>
  <si>
    <t xml:space="preserve">      ¢   13,190.000</t>
  </si>
  <si>
    <t xml:space="preserve">      ¢     6,738.922</t>
  </si>
  <si>
    <t xml:space="preserve">      ¢     7,600.000</t>
  </si>
  <si>
    <t xml:space="preserve">        ¢ 2,246.307</t>
  </si>
  <si>
    <t xml:space="preserve">        ¢   538.279</t>
  </si>
  <si>
    <t xml:space="preserve">        ¢   746.261</t>
  </si>
  <si>
    <t xml:space="preserve">        ¢ 1,873.077</t>
  </si>
  <si>
    <t xml:space="preserve">        ¢    330.435</t>
  </si>
  <si>
    <t>¢     627.502</t>
  </si>
  <si>
    <t>Cuadro N°129</t>
  </si>
  <si>
    <t>Fuente: Sección de Estadística, Departamento de Planificación.</t>
  </si>
  <si>
    <t>Cuadro N°130</t>
  </si>
  <si>
    <t>Continuación cuadro N°130</t>
  </si>
  <si>
    <t>Cuadro N°131</t>
  </si>
  <si>
    <t>Continuación cuadro N°131</t>
  </si>
  <si>
    <t>Cuadro N°132</t>
  </si>
  <si>
    <t>Cuadro N°133</t>
  </si>
  <si>
    <t>Cuadro Nº134</t>
  </si>
  <si>
    <t>Puntare  nas</t>
  </si>
  <si>
    <t>valor de los sustraído y valor promedio por acción delictiva, para los</t>
  </si>
  <si>
    <t>Personas detenidas por la Subdelegación de Nicoya, según</t>
  </si>
  <si>
    <t>Nandayure</t>
  </si>
  <si>
    <t>Denuncias entradas con valor conocido en la Subdelegación de Nicoya, según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</si>
</sst>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25.140625" style="1" customWidth="1"/>
    <col min="2" max="2" width="7.421875" style="10" customWidth="1"/>
    <col min="3" max="8" width="5.7109375" style="10" customWidth="1"/>
    <col min="9" max="14" width="5.7109375" style="1" customWidth="1"/>
    <col min="15" max="16384" width="11.421875" style="1" customWidth="1"/>
  </cols>
  <sheetData>
    <row r="1" s="68" customFormat="1" ht="15.75">
      <c r="A1" s="67" t="s">
        <v>170</v>
      </c>
    </row>
    <row r="2" s="68" customFormat="1" ht="15.75"/>
    <row r="3" spans="1:14" s="68" customFormat="1" ht="24" customHeight="1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68" customFormat="1" ht="17.25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="68" customFormat="1" ht="15.75"/>
    <row r="6" spans="2:8" ht="15.75" thickBot="1">
      <c r="B6" s="1"/>
      <c r="C6" s="1"/>
      <c r="D6" s="1"/>
      <c r="E6" s="1"/>
      <c r="F6" s="1"/>
      <c r="G6" s="1"/>
      <c r="H6" s="1"/>
    </row>
    <row r="7" spans="1:14" ht="15.75" thickBot="1">
      <c r="A7" s="94" t="s">
        <v>0</v>
      </c>
      <c r="B7" s="97" t="s">
        <v>1</v>
      </c>
      <c r="C7" s="100" t="s">
        <v>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>
      <c r="A8" s="95"/>
      <c r="B8" s="98"/>
      <c r="C8" s="102" t="s">
        <v>3</v>
      </c>
      <c r="D8" s="104" t="s">
        <v>4</v>
      </c>
      <c r="E8" s="104" t="s">
        <v>5</v>
      </c>
      <c r="F8" s="104" t="s">
        <v>6</v>
      </c>
      <c r="G8" s="104" t="s">
        <v>7</v>
      </c>
      <c r="H8" s="104" t="s">
        <v>8</v>
      </c>
      <c r="I8" s="106" t="s">
        <v>9</v>
      </c>
      <c r="J8" s="106" t="s">
        <v>10</v>
      </c>
      <c r="K8" s="106" t="s">
        <v>121</v>
      </c>
      <c r="L8" s="106" t="s">
        <v>11</v>
      </c>
      <c r="M8" s="106" t="s">
        <v>12</v>
      </c>
      <c r="N8" s="106" t="s">
        <v>13</v>
      </c>
    </row>
    <row r="9" spans="1:14" s="4" customFormat="1" ht="16.5" customHeight="1" thickBot="1">
      <c r="A9" s="96"/>
      <c r="B9" s="99"/>
      <c r="C9" s="103"/>
      <c r="D9" s="105"/>
      <c r="E9" s="105"/>
      <c r="F9" s="105"/>
      <c r="G9" s="105"/>
      <c r="H9" s="105"/>
      <c r="I9" s="107"/>
      <c r="J9" s="107"/>
      <c r="K9" s="107"/>
      <c r="L9" s="107"/>
      <c r="M9" s="107"/>
      <c r="N9" s="107"/>
    </row>
    <row r="10" spans="2:8" ht="15">
      <c r="B10" s="5"/>
      <c r="C10" s="1"/>
      <c r="D10" s="1"/>
      <c r="E10" s="1"/>
      <c r="F10" s="1"/>
      <c r="G10" s="1"/>
      <c r="H10" s="1"/>
    </row>
    <row r="11" spans="1:14" ht="15" customHeight="1">
      <c r="A11" s="6" t="s">
        <v>1</v>
      </c>
      <c r="B11" s="75">
        <f>SUM(C11:N11)</f>
        <v>839</v>
      </c>
      <c r="C11" s="76">
        <f>SUM(C13,C21)</f>
        <v>62</v>
      </c>
      <c r="D11" s="76">
        <f aca="true" t="shared" si="0" ref="D11:N11">SUM(D13,D21)</f>
        <v>59</v>
      </c>
      <c r="E11" s="76">
        <f t="shared" si="0"/>
        <v>60</v>
      </c>
      <c r="F11" s="76">
        <f t="shared" si="0"/>
        <v>73</v>
      </c>
      <c r="G11" s="76">
        <f t="shared" si="0"/>
        <v>55</v>
      </c>
      <c r="H11" s="76">
        <f t="shared" si="0"/>
        <v>79</v>
      </c>
      <c r="I11" s="76">
        <f t="shared" si="0"/>
        <v>71</v>
      </c>
      <c r="J11" s="76">
        <f t="shared" si="0"/>
        <v>82</v>
      </c>
      <c r="K11" s="76">
        <f t="shared" si="0"/>
        <v>78</v>
      </c>
      <c r="L11" s="76">
        <f t="shared" si="0"/>
        <v>61</v>
      </c>
      <c r="M11" s="76">
        <f t="shared" si="0"/>
        <v>69</v>
      </c>
      <c r="N11" s="76">
        <f t="shared" si="0"/>
        <v>90</v>
      </c>
    </row>
    <row r="12" spans="2:14" ht="15">
      <c r="B12" s="9"/>
      <c r="I12" s="10"/>
      <c r="J12" s="10"/>
      <c r="K12" s="10"/>
      <c r="L12" s="10"/>
      <c r="M12" s="10"/>
      <c r="N12" s="10"/>
    </row>
    <row r="13" spans="1:14" ht="15">
      <c r="A13" s="28" t="s">
        <v>88</v>
      </c>
      <c r="B13" s="7">
        <f>SUM(C13:N13)</f>
        <v>811</v>
      </c>
      <c r="C13" s="8">
        <f>SUM(C15:C19)</f>
        <v>59</v>
      </c>
      <c r="D13" s="8">
        <f aca="true" t="shared" si="1" ref="D13:N13">SUM(D15:D19)</f>
        <v>57</v>
      </c>
      <c r="E13" s="8">
        <f t="shared" si="1"/>
        <v>60</v>
      </c>
      <c r="F13" s="8">
        <f t="shared" si="1"/>
        <v>72</v>
      </c>
      <c r="G13" s="8">
        <f t="shared" si="1"/>
        <v>52</v>
      </c>
      <c r="H13" s="8">
        <f t="shared" si="1"/>
        <v>75</v>
      </c>
      <c r="I13" s="8">
        <f t="shared" si="1"/>
        <v>70</v>
      </c>
      <c r="J13" s="8">
        <f t="shared" si="1"/>
        <v>78</v>
      </c>
      <c r="K13" s="8">
        <f t="shared" si="1"/>
        <v>73</v>
      </c>
      <c r="L13" s="8">
        <f t="shared" si="1"/>
        <v>60</v>
      </c>
      <c r="M13" s="8">
        <f t="shared" si="1"/>
        <v>66</v>
      </c>
      <c r="N13" s="8">
        <f t="shared" si="1"/>
        <v>89</v>
      </c>
    </row>
    <row r="14" spans="2:14" ht="15">
      <c r="B14" s="11"/>
      <c r="C14" s="11"/>
      <c r="D14" s="12"/>
      <c r="E14" s="12"/>
      <c r="F14" s="12"/>
      <c r="G14" s="12"/>
      <c r="H14" s="12"/>
      <c r="I14" s="10"/>
      <c r="J14" s="10"/>
      <c r="K14" s="10"/>
      <c r="L14" s="10"/>
      <c r="M14" s="10"/>
      <c r="N14" s="10"/>
    </row>
    <row r="15" spans="1:14" ht="15">
      <c r="A15" s="1" t="s">
        <v>89</v>
      </c>
      <c r="B15" s="9">
        <f>SUM(C15:N15)</f>
        <v>691</v>
      </c>
      <c r="C15" s="13">
        <v>47</v>
      </c>
      <c r="D15" s="14">
        <v>45</v>
      </c>
      <c r="E15" s="14">
        <v>49</v>
      </c>
      <c r="F15" s="14">
        <v>66</v>
      </c>
      <c r="G15" s="14">
        <v>42</v>
      </c>
      <c r="H15" s="14">
        <v>59</v>
      </c>
      <c r="I15" s="14">
        <v>62</v>
      </c>
      <c r="J15" s="14">
        <v>63</v>
      </c>
      <c r="K15" s="14">
        <v>65</v>
      </c>
      <c r="L15" s="14">
        <v>52</v>
      </c>
      <c r="M15" s="14">
        <v>61</v>
      </c>
      <c r="N15" s="14">
        <v>80</v>
      </c>
    </row>
    <row r="16" spans="1:14" ht="15">
      <c r="A16" s="1" t="s">
        <v>182</v>
      </c>
      <c r="B16" s="9">
        <f>SUM(C16:N16)</f>
        <v>57</v>
      </c>
      <c r="C16" s="13">
        <v>5</v>
      </c>
      <c r="D16" s="14">
        <v>5</v>
      </c>
      <c r="E16" s="14">
        <v>5</v>
      </c>
      <c r="F16" s="14">
        <v>2</v>
      </c>
      <c r="G16" s="14">
        <v>5</v>
      </c>
      <c r="H16" s="14">
        <v>4</v>
      </c>
      <c r="I16" s="14">
        <v>6</v>
      </c>
      <c r="J16" s="14">
        <v>7</v>
      </c>
      <c r="K16" s="14">
        <v>5</v>
      </c>
      <c r="L16" s="14">
        <v>4</v>
      </c>
      <c r="M16" s="14">
        <v>4</v>
      </c>
      <c r="N16" s="14">
        <v>5</v>
      </c>
    </row>
    <row r="17" spans="1:14" ht="15">
      <c r="A17" s="1" t="s">
        <v>90</v>
      </c>
      <c r="B17" s="9">
        <f>SUM(C17:N17)</f>
        <v>35</v>
      </c>
      <c r="C17" s="13">
        <v>4</v>
      </c>
      <c r="D17" s="14">
        <v>3</v>
      </c>
      <c r="E17" s="14">
        <v>6</v>
      </c>
      <c r="F17" s="14">
        <v>2</v>
      </c>
      <c r="G17" s="14">
        <v>1</v>
      </c>
      <c r="H17" s="14">
        <v>6</v>
      </c>
      <c r="I17" s="14">
        <v>1</v>
      </c>
      <c r="J17" s="14">
        <v>5</v>
      </c>
      <c r="K17" s="14">
        <v>2</v>
      </c>
      <c r="L17" s="14">
        <v>3</v>
      </c>
      <c r="M17" s="14">
        <v>1</v>
      </c>
      <c r="N17" s="14">
        <v>1</v>
      </c>
    </row>
    <row r="18" spans="1:14" ht="15">
      <c r="A18" s="1" t="s">
        <v>91</v>
      </c>
      <c r="B18" s="9">
        <f>SUM(C18:N18)</f>
        <v>27</v>
      </c>
      <c r="C18" s="13">
        <v>3</v>
      </c>
      <c r="D18" s="14">
        <v>4</v>
      </c>
      <c r="E18" s="10">
        <v>0</v>
      </c>
      <c r="F18" s="14">
        <v>2</v>
      </c>
      <c r="G18" s="14">
        <v>3</v>
      </c>
      <c r="H18" s="14">
        <v>6</v>
      </c>
      <c r="I18" s="14">
        <v>1</v>
      </c>
      <c r="J18" s="14">
        <v>3</v>
      </c>
      <c r="K18" s="14">
        <v>1</v>
      </c>
      <c r="L18" s="14">
        <v>1</v>
      </c>
      <c r="M18" s="14">
        <v>0</v>
      </c>
      <c r="N18" s="14">
        <v>3</v>
      </c>
    </row>
    <row r="19" spans="1:14" ht="15">
      <c r="A19" s="1" t="s">
        <v>94</v>
      </c>
      <c r="B19" s="9">
        <f>SUM(C19:N19)</f>
        <v>1</v>
      </c>
      <c r="C19" s="13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ht="15">
      <c r="B20" s="9"/>
    </row>
    <row r="21" spans="1:14" ht="15">
      <c r="A21" s="8" t="s">
        <v>95</v>
      </c>
      <c r="B21" s="7">
        <f>SUM(C21:N21)</f>
        <v>28</v>
      </c>
      <c r="C21" s="8">
        <f aca="true" t="shared" si="2" ref="C21:N21">SUM(C23:C23)</f>
        <v>3</v>
      </c>
      <c r="D21" s="8">
        <f t="shared" si="2"/>
        <v>2</v>
      </c>
      <c r="E21" s="8">
        <f t="shared" si="2"/>
        <v>0</v>
      </c>
      <c r="F21" s="8">
        <f t="shared" si="2"/>
        <v>1</v>
      </c>
      <c r="G21" s="8">
        <f t="shared" si="2"/>
        <v>3</v>
      </c>
      <c r="H21" s="8">
        <f t="shared" si="2"/>
        <v>4</v>
      </c>
      <c r="I21" s="8">
        <f t="shared" si="2"/>
        <v>1</v>
      </c>
      <c r="J21" s="8">
        <f t="shared" si="2"/>
        <v>4</v>
      </c>
      <c r="K21" s="8">
        <f t="shared" si="2"/>
        <v>5</v>
      </c>
      <c r="L21" s="8">
        <f t="shared" si="2"/>
        <v>1</v>
      </c>
      <c r="M21" s="8">
        <f t="shared" si="2"/>
        <v>3</v>
      </c>
      <c r="N21" s="8">
        <f t="shared" si="2"/>
        <v>1</v>
      </c>
    </row>
    <row r="22" spans="2:15" ht="15">
      <c r="B22" s="9"/>
      <c r="C22" s="1"/>
      <c r="D22" s="1"/>
      <c r="E22" s="1"/>
      <c r="F22" s="1"/>
      <c r="G22" s="1"/>
      <c r="H22" s="1"/>
      <c r="O22" s="10"/>
    </row>
    <row r="23" spans="1:15" ht="15">
      <c r="A23" s="1" t="s">
        <v>134</v>
      </c>
      <c r="B23" s="9">
        <f>SUM(C23:N23)</f>
        <v>28</v>
      </c>
      <c r="C23" s="10">
        <v>3</v>
      </c>
      <c r="D23" s="10">
        <v>2</v>
      </c>
      <c r="E23" s="10">
        <v>0</v>
      </c>
      <c r="F23" s="10">
        <v>1</v>
      </c>
      <c r="G23" s="10">
        <v>3</v>
      </c>
      <c r="H23" s="10">
        <v>4</v>
      </c>
      <c r="I23" s="10">
        <v>1</v>
      </c>
      <c r="J23" s="10">
        <v>4</v>
      </c>
      <c r="K23" s="10">
        <v>5</v>
      </c>
      <c r="L23" s="10">
        <v>1</v>
      </c>
      <c r="M23" s="10">
        <v>3</v>
      </c>
      <c r="N23" s="10">
        <v>1</v>
      </c>
      <c r="O23" s="10"/>
    </row>
    <row r="24" spans="1:14" ht="15.75" thickBot="1">
      <c r="A24" s="17"/>
      <c r="B24" s="18"/>
      <c r="C24" s="19"/>
      <c r="D24" s="19"/>
      <c r="E24" s="19"/>
      <c r="F24" s="19"/>
      <c r="G24" s="19"/>
      <c r="H24" s="19"/>
      <c r="I24" s="17"/>
      <c r="J24" s="17"/>
      <c r="K24" s="17"/>
      <c r="L24" s="17"/>
      <c r="M24" s="17"/>
      <c r="N24" s="17"/>
    </row>
    <row r="25" ht="15">
      <c r="A25" s="66" t="s">
        <v>171</v>
      </c>
    </row>
  </sheetData>
  <mergeCells count="17">
    <mergeCell ref="L8:L9"/>
    <mergeCell ref="M8:M9"/>
    <mergeCell ref="N8:N9"/>
    <mergeCell ref="H8:H9"/>
    <mergeCell ref="I8:I9"/>
    <mergeCell ref="J8:J9"/>
    <mergeCell ref="K8:K9"/>
    <mergeCell ref="A3:N3"/>
    <mergeCell ref="A4:N4"/>
    <mergeCell ref="A7:A9"/>
    <mergeCell ref="B7:B9"/>
    <mergeCell ref="C7:N7"/>
    <mergeCell ref="C8:C9"/>
    <mergeCell ref="D8:D9"/>
    <mergeCell ref="E8:E9"/>
    <mergeCell ref="F8:F9"/>
    <mergeCell ref="G8:G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70" sqref="A70"/>
    </sheetView>
  </sheetViews>
  <sheetFormatPr defaultColWidth="11.421875" defaultRowHeight="12.75"/>
  <cols>
    <col min="1" max="1" width="42.421875" style="16" customWidth="1"/>
    <col min="2" max="3" width="18.28125" style="12" customWidth="1"/>
    <col min="4" max="16384" width="11.421875" style="16" customWidth="1"/>
  </cols>
  <sheetData>
    <row r="1" spans="1:3" s="74" customFormat="1" ht="15.75">
      <c r="A1" s="72" t="s">
        <v>172</v>
      </c>
      <c r="B1" s="73"/>
      <c r="C1" s="73"/>
    </row>
    <row r="2" spans="2:3" s="74" customFormat="1" ht="15.75">
      <c r="B2" s="73"/>
      <c r="C2" s="73"/>
    </row>
    <row r="3" spans="2:3" s="74" customFormat="1" ht="15.75">
      <c r="B3" s="73"/>
      <c r="C3" s="73"/>
    </row>
    <row r="4" spans="1:3" s="74" customFormat="1" ht="15.75">
      <c r="A4" s="108" t="s">
        <v>96</v>
      </c>
      <c r="B4" s="108"/>
      <c r="C4" s="108"/>
    </row>
    <row r="5" spans="1:3" s="74" customFormat="1" ht="15.75">
      <c r="A5" s="108" t="s">
        <v>83</v>
      </c>
      <c r="B5" s="108"/>
      <c r="C5" s="108"/>
    </row>
    <row r="7" ht="15.75" thickBot="1">
      <c r="H7" s="56" t="s">
        <v>179</v>
      </c>
    </row>
    <row r="8" spans="1:3" ht="28.5" customHeight="1" thickBot="1">
      <c r="A8" s="35" t="s">
        <v>55</v>
      </c>
      <c r="B8" s="54" t="s">
        <v>84</v>
      </c>
      <c r="C8" s="55" t="s">
        <v>87</v>
      </c>
    </row>
    <row r="9" spans="1:3" ht="15">
      <c r="A9" s="49"/>
      <c r="B9" s="50"/>
      <c r="C9" s="49"/>
    </row>
    <row r="10" spans="1:3" ht="15">
      <c r="A10" s="49" t="s">
        <v>1</v>
      </c>
      <c r="B10" s="51">
        <f>SUM(B12:B65,B73:B89)</f>
        <v>839</v>
      </c>
      <c r="C10" s="52">
        <f>SUM(C12:C65,C73:C89)</f>
        <v>364</v>
      </c>
    </row>
    <row r="11" ht="15">
      <c r="B11" s="9"/>
    </row>
    <row r="12" spans="1:3" ht="15">
      <c r="A12" s="16" t="s">
        <v>18</v>
      </c>
      <c r="B12" s="69">
        <v>3</v>
      </c>
      <c r="C12" s="31">
        <v>2</v>
      </c>
    </row>
    <row r="13" spans="1:3" ht="15">
      <c r="A13" s="16" t="s">
        <v>125</v>
      </c>
      <c r="B13" s="69">
        <v>3</v>
      </c>
      <c r="C13" s="31">
        <v>1</v>
      </c>
    </row>
    <row r="14" spans="1:3" ht="15">
      <c r="A14" s="16" t="s">
        <v>57</v>
      </c>
      <c r="B14" s="69">
        <v>1</v>
      </c>
      <c r="C14" s="31">
        <v>1</v>
      </c>
    </row>
    <row r="15" spans="1:3" ht="15">
      <c r="A15" s="16" t="s">
        <v>58</v>
      </c>
      <c r="B15" s="69">
        <v>6</v>
      </c>
      <c r="C15" s="31">
        <v>6</v>
      </c>
    </row>
    <row r="16" spans="1:3" ht="15">
      <c r="A16" s="16" t="s">
        <v>59</v>
      </c>
      <c r="B16" s="69">
        <v>29</v>
      </c>
      <c r="C16" s="31">
        <v>23</v>
      </c>
    </row>
    <row r="17" spans="1:3" ht="15">
      <c r="A17" s="16" t="s">
        <v>20</v>
      </c>
      <c r="B17" s="69">
        <v>15</v>
      </c>
      <c r="C17" s="31">
        <v>4</v>
      </c>
    </row>
    <row r="18" spans="1:3" ht="15">
      <c r="A18" s="16" t="s">
        <v>60</v>
      </c>
      <c r="B18" s="69">
        <v>3</v>
      </c>
      <c r="C18" s="31">
        <v>3</v>
      </c>
    </row>
    <row r="19" spans="1:3" ht="15">
      <c r="A19" s="21" t="s">
        <v>126</v>
      </c>
      <c r="B19" s="69">
        <v>1</v>
      </c>
      <c r="C19" s="12">
        <v>0</v>
      </c>
    </row>
    <row r="20" spans="1:3" ht="15">
      <c r="A20" s="16" t="s">
        <v>21</v>
      </c>
      <c r="B20" s="69">
        <v>12</v>
      </c>
      <c r="C20" s="31">
        <v>9</v>
      </c>
    </row>
    <row r="21" spans="1:3" ht="15">
      <c r="A21" s="21" t="s">
        <v>104</v>
      </c>
      <c r="B21" s="70">
        <v>0</v>
      </c>
      <c r="C21" s="31">
        <v>1</v>
      </c>
    </row>
    <row r="22" spans="1:3" ht="15">
      <c r="A22" s="16" t="s">
        <v>22</v>
      </c>
      <c r="B22" s="69">
        <v>7</v>
      </c>
      <c r="C22" s="31">
        <v>1</v>
      </c>
    </row>
    <row r="23" spans="1:3" ht="15">
      <c r="A23" s="16" t="s">
        <v>62</v>
      </c>
      <c r="B23" s="69">
        <v>4</v>
      </c>
      <c r="C23" s="12">
        <v>0</v>
      </c>
    </row>
    <row r="24" spans="1:3" ht="15">
      <c r="A24" s="16" t="s">
        <v>23</v>
      </c>
      <c r="B24" s="69">
        <v>22</v>
      </c>
      <c r="C24" s="31">
        <v>8</v>
      </c>
    </row>
    <row r="25" spans="1:3" ht="15">
      <c r="A25" s="16" t="s">
        <v>63</v>
      </c>
      <c r="B25" s="69">
        <v>22</v>
      </c>
      <c r="C25" s="31">
        <v>21</v>
      </c>
    </row>
    <row r="26" spans="1:3" ht="15">
      <c r="A26" s="16" t="s">
        <v>24</v>
      </c>
      <c r="B26" s="69">
        <v>1</v>
      </c>
      <c r="C26" s="31">
        <v>1</v>
      </c>
    </row>
    <row r="27" spans="1:3" ht="15">
      <c r="A27" s="16" t="s">
        <v>25</v>
      </c>
      <c r="B27" s="69">
        <v>14</v>
      </c>
      <c r="C27" s="31">
        <v>5</v>
      </c>
    </row>
    <row r="28" spans="1:3" ht="15">
      <c r="A28" s="16" t="s">
        <v>64</v>
      </c>
      <c r="B28" s="69">
        <v>2</v>
      </c>
      <c r="C28" s="31">
        <v>1</v>
      </c>
    </row>
    <row r="29" spans="1:3" ht="15">
      <c r="A29" s="16" t="s">
        <v>65</v>
      </c>
      <c r="B29" s="69">
        <v>12</v>
      </c>
      <c r="C29" s="31">
        <v>10</v>
      </c>
    </row>
    <row r="30" spans="1:3" ht="15">
      <c r="A30" s="16" t="s">
        <v>103</v>
      </c>
      <c r="B30" s="69">
        <v>4</v>
      </c>
      <c r="C30" s="12">
        <v>0</v>
      </c>
    </row>
    <row r="31" spans="1:3" ht="15">
      <c r="A31" s="16" t="s">
        <v>27</v>
      </c>
      <c r="B31" s="69">
        <v>12</v>
      </c>
      <c r="C31" s="31">
        <v>12</v>
      </c>
    </row>
    <row r="32" spans="1:3" ht="15">
      <c r="A32" s="16" t="s">
        <v>28</v>
      </c>
      <c r="B32" s="69">
        <v>5</v>
      </c>
      <c r="C32" s="31">
        <v>5</v>
      </c>
    </row>
    <row r="33" spans="1:3" ht="15">
      <c r="A33" s="16" t="s">
        <v>29</v>
      </c>
      <c r="B33" s="69">
        <v>126</v>
      </c>
      <c r="C33" s="31">
        <v>25</v>
      </c>
    </row>
    <row r="34" spans="1:3" ht="15">
      <c r="A34" s="16" t="s">
        <v>66</v>
      </c>
      <c r="B34" s="69">
        <v>45</v>
      </c>
      <c r="C34" s="31">
        <v>3</v>
      </c>
    </row>
    <row r="35" spans="1:3" ht="15">
      <c r="A35" s="16" t="s">
        <v>67</v>
      </c>
      <c r="B35" s="69">
        <v>2</v>
      </c>
      <c r="C35" s="12">
        <v>0</v>
      </c>
    </row>
    <row r="36" spans="1:3" ht="15">
      <c r="A36" s="16" t="s">
        <v>97</v>
      </c>
      <c r="B36" s="69">
        <v>1</v>
      </c>
      <c r="C36" s="31">
        <v>4</v>
      </c>
    </row>
    <row r="37" spans="1:3" ht="15">
      <c r="A37" s="16" t="s">
        <v>127</v>
      </c>
      <c r="B37" s="9">
        <v>4</v>
      </c>
      <c r="C37" s="31">
        <v>2</v>
      </c>
    </row>
    <row r="38" spans="1:3" ht="15">
      <c r="A38" s="16" t="s">
        <v>135</v>
      </c>
      <c r="B38" s="69">
        <v>3</v>
      </c>
      <c r="C38" s="31">
        <v>1</v>
      </c>
    </row>
    <row r="39" spans="1:3" ht="15">
      <c r="A39" s="16" t="s">
        <v>98</v>
      </c>
      <c r="B39" s="69">
        <v>1</v>
      </c>
      <c r="C39" s="31">
        <v>1</v>
      </c>
    </row>
    <row r="40" spans="1:3" ht="15">
      <c r="A40" s="16" t="s">
        <v>30</v>
      </c>
      <c r="B40" s="69">
        <v>13</v>
      </c>
      <c r="C40" s="30">
        <v>5</v>
      </c>
    </row>
    <row r="41" spans="1:3" ht="15">
      <c r="A41" s="16" t="s">
        <v>99</v>
      </c>
      <c r="B41" s="69">
        <v>1</v>
      </c>
      <c r="C41" s="31">
        <v>1</v>
      </c>
    </row>
    <row r="42" spans="1:3" ht="15">
      <c r="A42" s="16" t="s">
        <v>100</v>
      </c>
      <c r="B42" s="69">
        <v>2</v>
      </c>
      <c r="C42" s="11">
        <v>0</v>
      </c>
    </row>
    <row r="43" spans="1:3" ht="15">
      <c r="A43" s="16" t="s">
        <v>31</v>
      </c>
      <c r="B43" s="69">
        <v>18</v>
      </c>
      <c r="C43" s="31">
        <v>10</v>
      </c>
    </row>
    <row r="44" spans="1:3" ht="15">
      <c r="A44" s="16" t="s">
        <v>85</v>
      </c>
      <c r="B44" s="69">
        <v>2</v>
      </c>
      <c r="C44" s="12">
        <v>2</v>
      </c>
    </row>
    <row r="45" spans="1:3" ht="15">
      <c r="A45" s="16" t="s">
        <v>123</v>
      </c>
      <c r="B45" s="69">
        <v>7</v>
      </c>
      <c r="C45" s="31">
        <v>6</v>
      </c>
    </row>
    <row r="46" spans="1:3" ht="15">
      <c r="A46" s="16" t="s">
        <v>68</v>
      </c>
      <c r="B46" s="69">
        <v>2</v>
      </c>
      <c r="C46" s="31">
        <v>2</v>
      </c>
    </row>
    <row r="47" spans="1:3" ht="15">
      <c r="A47" s="16" t="s">
        <v>32</v>
      </c>
      <c r="B47" s="69">
        <v>11</v>
      </c>
      <c r="C47" s="31">
        <v>9</v>
      </c>
    </row>
    <row r="48" spans="1:3" ht="15">
      <c r="A48" s="16" t="s">
        <v>69</v>
      </c>
      <c r="B48" s="69">
        <v>12</v>
      </c>
      <c r="C48" s="12">
        <v>12</v>
      </c>
    </row>
    <row r="49" spans="1:3" ht="15">
      <c r="A49" s="16" t="s">
        <v>70</v>
      </c>
      <c r="B49" s="69">
        <v>21</v>
      </c>
      <c r="C49" s="12">
        <v>21</v>
      </c>
    </row>
    <row r="50" spans="1:3" ht="15">
      <c r="A50" s="16" t="s">
        <v>122</v>
      </c>
      <c r="B50" s="69">
        <v>1</v>
      </c>
      <c r="C50" s="31">
        <v>1</v>
      </c>
    </row>
    <row r="51" spans="1:3" ht="15">
      <c r="A51" s="16" t="s">
        <v>71</v>
      </c>
      <c r="B51" s="69">
        <v>2</v>
      </c>
      <c r="C51" s="31">
        <v>3</v>
      </c>
    </row>
    <row r="52" spans="1:3" ht="15">
      <c r="A52" s="16" t="s">
        <v>72</v>
      </c>
      <c r="B52" s="69">
        <v>2</v>
      </c>
      <c r="C52" s="12">
        <v>0</v>
      </c>
    </row>
    <row r="53" spans="1:3" ht="15">
      <c r="A53" s="16" t="s">
        <v>34</v>
      </c>
      <c r="B53" s="69">
        <v>2</v>
      </c>
      <c r="C53" s="31">
        <v>2</v>
      </c>
    </row>
    <row r="54" spans="1:3" ht="15">
      <c r="A54" s="16" t="s">
        <v>73</v>
      </c>
      <c r="B54" s="69">
        <v>2</v>
      </c>
      <c r="C54" s="12">
        <v>0</v>
      </c>
    </row>
    <row r="55" spans="1:3" ht="15">
      <c r="A55" s="16" t="s">
        <v>46</v>
      </c>
      <c r="B55" s="69">
        <v>198</v>
      </c>
      <c r="C55" s="31">
        <v>38</v>
      </c>
    </row>
    <row r="56" spans="1:3" ht="15">
      <c r="A56" s="16" t="s">
        <v>47</v>
      </c>
      <c r="B56" s="69">
        <v>30</v>
      </c>
      <c r="C56" s="31">
        <v>13</v>
      </c>
    </row>
    <row r="57" spans="2:3" ht="15">
      <c r="B57" s="14"/>
      <c r="C57" s="30"/>
    </row>
    <row r="58" spans="2:3" ht="15">
      <c r="B58" s="14"/>
      <c r="C58" s="30"/>
    </row>
    <row r="59" spans="2:8" ht="15">
      <c r="B59" s="14"/>
      <c r="C59" s="30"/>
      <c r="H59" s="56" t="s">
        <v>179</v>
      </c>
    </row>
    <row r="60" spans="2:3" ht="15">
      <c r="B60" s="14"/>
      <c r="C60" s="30"/>
    </row>
    <row r="61" spans="2:3" ht="15">
      <c r="B61" s="14"/>
      <c r="C61" s="30"/>
    </row>
    <row r="62" spans="1:3" ht="15.75" thickBot="1">
      <c r="A62" s="56" t="s">
        <v>173</v>
      </c>
      <c r="B62" s="14"/>
      <c r="C62" s="30"/>
    </row>
    <row r="63" spans="1:3" ht="15.75" thickBot="1">
      <c r="A63" s="35" t="s">
        <v>55</v>
      </c>
      <c r="B63" s="54" t="s">
        <v>84</v>
      </c>
      <c r="C63" s="55" t="s">
        <v>87</v>
      </c>
    </row>
    <row r="64" spans="2:3" ht="15">
      <c r="B64" s="71"/>
      <c r="C64" s="30"/>
    </row>
    <row r="65" spans="1:3" ht="15">
      <c r="A65" s="77" t="s">
        <v>48</v>
      </c>
      <c r="B65" s="7">
        <f>SUM(B67:B71)</f>
        <v>66</v>
      </c>
      <c r="C65" s="61">
        <f>SUM(C67:C71)</f>
        <v>19</v>
      </c>
    </row>
    <row r="66" ht="15">
      <c r="B66" s="9"/>
    </row>
    <row r="67" spans="1:3" ht="15">
      <c r="A67" s="60" t="s">
        <v>136</v>
      </c>
      <c r="B67" s="69">
        <v>15</v>
      </c>
      <c r="C67" s="31">
        <v>3</v>
      </c>
    </row>
    <row r="68" spans="1:3" ht="15">
      <c r="A68" s="60" t="s">
        <v>137</v>
      </c>
      <c r="B68" s="69">
        <v>21</v>
      </c>
      <c r="C68" s="31">
        <v>6</v>
      </c>
    </row>
    <row r="69" spans="1:3" ht="15">
      <c r="A69" s="60" t="s">
        <v>138</v>
      </c>
      <c r="B69" s="69">
        <v>26</v>
      </c>
      <c r="C69" s="31">
        <v>9</v>
      </c>
    </row>
    <row r="70" spans="1:3" ht="15">
      <c r="A70" s="60" t="s">
        <v>139</v>
      </c>
      <c r="B70" s="69">
        <v>3</v>
      </c>
      <c r="C70" s="31">
        <v>1</v>
      </c>
    </row>
    <row r="71" spans="1:3" ht="15">
      <c r="A71" s="60" t="s">
        <v>140</v>
      </c>
      <c r="B71" s="69">
        <v>1</v>
      </c>
      <c r="C71" s="12">
        <v>0</v>
      </c>
    </row>
    <row r="72" spans="1:2" ht="15">
      <c r="A72" s="60"/>
      <c r="B72" s="9"/>
    </row>
    <row r="73" spans="1:3" ht="15">
      <c r="A73" s="60" t="s">
        <v>74</v>
      </c>
      <c r="B73" s="69">
        <v>8</v>
      </c>
      <c r="C73" s="12">
        <v>8</v>
      </c>
    </row>
    <row r="74" spans="1:3" ht="15">
      <c r="A74" s="60" t="s">
        <v>36</v>
      </c>
      <c r="B74" s="69">
        <v>2</v>
      </c>
      <c r="C74" s="31">
        <v>1</v>
      </c>
    </row>
    <row r="75" spans="1:3" ht="15">
      <c r="A75" s="60" t="s">
        <v>75</v>
      </c>
      <c r="B75" s="69">
        <v>2</v>
      </c>
      <c r="C75" s="31">
        <v>8</v>
      </c>
    </row>
    <row r="76" spans="1:3" ht="15">
      <c r="A76" s="60" t="s">
        <v>76</v>
      </c>
      <c r="B76" s="69">
        <v>6</v>
      </c>
      <c r="C76" s="31">
        <v>4</v>
      </c>
    </row>
    <row r="77" spans="1:3" ht="15">
      <c r="A77" s="60" t="s">
        <v>78</v>
      </c>
      <c r="B77" s="69">
        <v>5</v>
      </c>
      <c r="C77" s="31">
        <v>5</v>
      </c>
    </row>
    <row r="78" spans="1:3" ht="15">
      <c r="A78" s="60" t="s">
        <v>128</v>
      </c>
      <c r="B78" s="69">
        <v>1</v>
      </c>
      <c r="C78" s="12">
        <v>0</v>
      </c>
    </row>
    <row r="79" spans="1:3" ht="15">
      <c r="A79" s="60" t="s">
        <v>77</v>
      </c>
      <c r="B79" s="69">
        <v>31</v>
      </c>
      <c r="C79" s="31">
        <v>31</v>
      </c>
    </row>
    <row r="80" spans="1:3" ht="15">
      <c r="A80" s="60" t="s">
        <v>37</v>
      </c>
      <c r="B80" s="69">
        <v>2</v>
      </c>
      <c r="C80" s="31">
        <v>1</v>
      </c>
    </row>
    <row r="81" spans="1:3" ht="15">
      <c r="A81" s="60" t="s">
        <v>101</v>
      </c>
      <c r="B81" s="69">
        <v>5</v>
      </c>
      <c r="C81" s="31">
        <v>3</v>
      </c>
    </row>
    <row r="82" spans="1:3" ht="15">
      <c r="A82" s="60" t="s">
        <v>39</v>
      </c>
      <c r="B82" s="69">
        <v>5</v>
      </c>
      <c r="C82" s="31">
        <v>4</v>
      </c>
    </row>
    <row r="83" spans="1:3" ht="15">
      <c r="A83" s="60" t="s">
        <v>79</v>
      </c>
      <c r="B83" s="69">
        <v>6</v>
      </c>
      <c r="C83" s="31">
        <v>1</v>
      </c>
    </row>
    <row r="84" spans="1:3" ht="15">
      <c r="A84" s="60" t="s">
        <v>80</v>
      </c>
      <c r="B84" s="69">
        <v>1</v>
      </c>
      <c r="C84" s="12">
        <v>0</v>
      </c>
    </row>
    <row r="85" spans="1:3" ht="15">
      <c r="A85" s="60" t="s">
        <v>86</v>
      </c>
      <c r="B85" s="69">
        <v>2</v>
      </c>
      <c r="C85" s="12">
        <v>0</v>
      </c>
    </row>
    <row r="86" spans="1:3" ht="15">
      <c r="A86" s="65" t="s">
        <v>81</v>
      </c>
      <c r="B86" s="69">
        <v>2</v>
      </c>
      <c r="C86" s="12">
        <v>0</v>
      </c>
    </row>
    <row r="87" spans="1:3" ht="15">
      <c r="A87" s="60" t="s">
        <v>82</v>
      </c>
      <c r="B87" s="69">
        <v>4</v>
      </c>
      <c r="C87" s="31">
        <v>3</v>
      </c>
    </row>
    <row r="88" spans="1:3" ht="15">
      <c r="A88" s="60" t="s">
        <v>41</v>
      </c>
      <c r="B88" s="69">
        <v>4</v>
      </c>
      <c r="C88" s="31">
        <v>1</v>
      </c>
    </row>
    <row r="89" spans="1:3" ht="15">
      <c r="A89" s="16" t="s">
        <v>61</v>
      </c>
      <c r="B89" s="69">
        <v>1</v>
      </c>
      <c r="C89" s="12">
        <v>0</v>
      </c>
    </row>
    <row r="90" spans="1:3" ht="15.75" thickBot="1">
      <c r="A90" s="17"/>
      <c r="B90" s="18"/>
      <c r="C90" s="53"/>
    </row>
    <row r="91" ht="15">
      <c r="A91" s="66" t="s">
        <v>171</v>
      </c>
    </row>
  </sheetData>
  <mergeCells count="2">
    <mergeCell ref="A4:C4"/>
    <mergeCell ref="A5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8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66" sqref="A66"/>
    </sheetView>
  </sheetViews>
  <sheetFormatPr defaultColWidth="11.421875" defaultRowHeight="12.75"/>
  <cols>
    <col min="1" max="1" width="44.00390625" style="16" customWidth="1"/>
    <col min="2" max="2" width="11.421875" style="16" customWidth="1"/>
    <col min="3" max="4" width="7.8515625" style="12" customWidth="1"/>
    <col min="5" max="6" width="8.140625" style="16" customWidth="1"/>
    <col min="7" max="7" width="8.00390625" style="16" customWidth="1"/>
    <col min="8" max="8" width="8.8515625" style="16" customWidth="1"/>
    <col min="9" max="16384" width="11.421875" style="16" customWidth="1"/>
  </cols>
  <sheetData>
    <row r="1" spans="1:4" s="74" customFormat="1" ht="15.75">
      <c r="A1" s="72" t="s">
        <v>174</v>
      </c>
      <c r="C1" s="73"/>
      <c r="D1" s="73"/>
    </row>
    <row r="2" spans="3:4" s="74" customFormat="1" ht="15.75">
      <c r="C2" s="73"/>
      <c r="D2" s="73"/>
    </row>
    <row r="3" spans="1:8" s="74" customFormat="1" ht="21.75" customHeight="1">
      <c r="A3" s="113" t="s">
        <v>105</v>
      </c>
      <c r="B3" s="113"/>
      <c r="C3" s="113"/>
      <c r="D3" s="113"/>
      <c r="E3" s="113"/>
      <c r="F3" s="113"/>
      <c r="G3" s="113"/>
      <c r="H3" s="113"/>
    </row>
    <row r="4" spans="1:8" s="74" customFormat="1" ht="18" customHeight="1">
      <c r="A4" s="113" t="s">
        <v>106</v>
      </c>
      <c r="B4" s="113"/>
      <c r="C4" s="113"/>
      <c r="D4" s="113"/>
      <c r="E4" s="113"/>
      <c r="F4" s="113"/>
      <c r="G4" s="113"/>
      <c r="H4" s="113"/>
    </row>
    <row r="5" spans="3:4" s="74" customFormat="1" ht="16.5" thickBot="1">
      <c r="C5" s="73"/>
      <c r="D5" s="73"/>
    </row>
    <row r="6" spans="1:8" ht="18" customHeight="1" thickBot="1">
      <c r="A6" s="109" t="s">
        <v>55</v>
      </c>
      <c r="B6" s="92" t="s">
        <v>1</v>
      </c>
      <c r="C6" s="114" t="s">
        <v>56</v>
      </c>
      <c r="D6" s="115"/>
      <c r="E6" s="115"/>
      <c r="F6" s="115"/>
      <c r="G6" s="115"/>
      <c r="H6" s="115"/>
    </row>
    <row r="7" spans="1:8" ht="33" customHeight="1" thickBot="1">
      <c r="A7" s="91"/>
      <c r="B7" s="110"/>
      <c r="C7" s="46" t="s">
        <v>89</v>
      </c>
      <c r="D7" s="46" t="s">
        <v>108</v>
      </c>
      <c r="E7" s="46" t="s">
        <v>107</v>
      </c>
      <c r="F7" s="46" t="s">
        <v>109</v>
      </c>
      <c r="G7" s="46" t="s">
        <v>110</v>
      </c>
      <c r="H7" s="46" t="s">
        <v>179</v>
      </c>
    </row>
    <row r="8" ht="15">
      <c r="B8" s="5"/>
    </row>
    <row r="9" spans="1:8" ht="15">
      <c r="A9" s="62" t="s">
        <v>1</v>
      </c>
      <c r="B9" s="7">
        <f>SUM(C9:H9)</f>
        <v>839</v>
      </c>
      <c r="C9" s="61">
        <f aca="true" t="shared" si="0" ref="C9:H9">SUM(C11:C61,C69:C85)</f>
        <v>691</v>
      </c>
      <c r="D9" s="61">
        <f t="shared" si="0"/>
        <v>57</v>
      </c>
      <c r="E9" s="61">
        <f t="shared" si="0"/>
        <v>35</v>
      </c>
      <c r="F9" s="61">
        <f t="shared" si="0"/>
        <v>27</v>
      </c>
      <c r="G9" s="61">
        <f t="shared" si="0"/>
        <v>1</v>
      </c>
      <c r="H9" s="61">
        <f t="shared" si="0"/>
        <v>28</v>
      </c>
    </row>
    <row r="10" spans="2:8" ht="15">
      <c r="B10" s="9"/>
      <c r="E10" s="12"/>
      <c r="F10" s="12"/>
      <c r="G10" s="12"/>
      <c r="H10" s="12"/>
    </row>
    <row r="11" spans="1:8" ht="15">
      <c r="A11" s="16" t="s">
        <v>18</v>
      </c>
      <c r="B11" s="9">
        <f aca="true" t="shared" si="1" ref="B11:B54">SUM(C11:H11)</f>
        <v>3</v>
      </c>
      <c r="C11" s="13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15">
      <c r="A12" s="16" t="s">
        <v>102</v>
      </c>
      <c r="B12" s="9">
        <f t="shared" si="1"/>
        <v>3</v>
      </c>
      <c r="C12" s="14">
        <v>2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</row>
    <row r="13" spans="1:8" ht="15">
      <c r="A13" s="16" t="s">
        <v>57</v>
      </c>
      <c r="B13" s="9">
        <f t="shared" si="1"/>
        <v>1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</row>
    <row r="14" spans="1:8" ht="15">
      <c r="A14" s="16" t="s">
        <v>58</v>
      </c>
      <c r="B14" s="9">
        <f t="shared" si="1"/>
        <v>6</v>
      </c>
      <c r="C14" s="14">
        <v>4</v>
      </c>
      <c r="D14" s="12">
        <v>1</v>
      </c>
      <c r="E14" s="12">
        <v>0</v>
      </c>
      <c r="F14" s="12">
        <v>0</v>
      </c>
      <c r="G14" s="12">
        <v>0</v>
      </c>
      <c r="H14" s="14">
        <v>1</v>
      </c>
    </row>
    <row r="15" spans="1:8" ht="15">
      <c r="A15" s="16" t="s">
        <v>59</v>
      </c>
      <c r="B15" s="9">
        <f t="shared" si="1"/>
        <v>29</v>
      </c>
      <c r="C15" s="14">
        <v>24</v>
      </c>
      <c r="D15" s="12">
        <v>1</v>
      </c>
      <c r="E15" s="14">
        <v>2</v>
      </c>
      <c r="F15" s="12">
        <v>0</v>
      </c>
      <c r="G15" s="12">
        <v>0</v>
      </c>
      <c r="H15" s="12">
        <v>2</v>
      </c>
    </row>
    <row r="16" spans="1:8" ht="15">
      <c r="A16" s="16" t="s">
        <v>20</v>
      </c>
      <c r="B16" s="9">
        <f t="shared" si="1"/>
        <v>15</v>
      </c>
      <c r="C16" s="14">
        <v>12</v>
      </c>
      <c r="D16" s="12">
        <v>1</v>
      </c>
      <c r="E16" s="12">
        <v>0</v>
      </c>
      <c r="F16" s="12">
        <v>2</v>
      </c>
      <c r="G16" s="12">
        <v>0</v>
      </c>
      <c r="H16" s="12">
        <v>0</v>
      </c>
    </row>
    <row r="17" spans="1:8" ht="15">
      <c r="A17" s="16" t="s">
        <v>60</v>
      </c>
      <c r="B17" s="9">
        <f t="shared" si="1"/>
        <v>3</v>
      </c>
      <c r="C17" s="14">
        <v>2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</row>
    <row r="18" spans="1:8" ht="15">
      <c r="A18" s="21" t="s">
        <v>126</v>
      </c>
      <c r="B18" s="9">
        <f t="shared" si="1"/>
        <v>1</v>
      </c>
      <c r="C18" s="14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15">
      <c r="A19" s="16" t="s">
        <v>21</v>
      </c>
      <c r="B19" s="9">
        <f t="shared" si="1"/>
        <v>12</v>
      </c>
      <c r="C19" s="14">
        <v>10</v>
      </c>
      <c r="D19" s="12">
        <v>1</v>
      </c>
      <c r="E19" s="12">
        <v>0</v>
      </c>
      <c r="F19" s="12">
        <v>0</v>
      </c>
      <c r="G19" s="12">
        <v>0</v>
      </c>
      <c r="H19" s="12">
        <v>1</v>
      </c>
    </row>
    <row r="20" spans="1:8" ht="15">
      <c r="A20" s="16" t="s">
        <v>22</v>
      </c>
      <c r="B20" s="9">
        <f t="shared" si="1"/>
        <v>7</v>
      </c>
      <c r="C20" s="14">
        <v>6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</row>
    <row r="21" spans="1:8" ht="15">
      <c r="A21" s="16" t="s">
        <v>62</v>
      </c>
      <c r="B21" s="9">
        <f t="shared" si="1"/>
        <v>4</v>
      </c>
      <c r="C21" s="14">
        <v>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ht="15">
      <c r="A22" s="16" t="s">
        <v>23</v>
      </c>
      <c r="B22" s="9">
        <f t="shared" si="1"/>
        <v>22</v>
      </c>
      <c r="C22" s="14">
        <v>20</v>
      </c>
      <c r="D22" s="12">
        <v>1</v>
      </c>
      <c r="E22" s="12">
        <v>0</v>
      </c>
      <c r="F22" s="12">
        <v>0</v>
      </c>
      <c r="G22" s="12">
        <v>0</v>
      </c>
      <c r="H22" s="12">
        <v>1</v>
      </c>
    </row>
    <row r="23" spans="1:8" ht="15">
      <c r="A23" s="16" t="s">
        <v>63</v>
      </c>
      <c r="B23" s="9">
        <f t="shared" si="1"/>
        <v>22</v>
      </c>
      <c r="C23" s="14">
        <v>18</v>
      </c>
      <c r="D23" s="14">
        <v>1</v>
      </c>
      <c r="E23" s="14">
        <v>0</v>
      </c>
      <c r="F23" s="14">
        <v>1</v>
      </c>
      <c r="G23" s="14">
        <v>0</v>
      </c>
      <c r="H23" s="14">
        <v>2</v>
      </c>
    </row>
    <row r="24" spans="1:8" ht="15">
      <c r="A24" s="16" t="s">
        <v>24</v>
      </c>
      <c r="B24" s="9">
        <f t="shared" si="1"/>
        <v>1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5">
      <c r="A25" s="16" t="s">
        <v>25</v>
      </c>
      <c r="B25" s="9">
        <f t="shared" si="1"/>
        <v>14</v>
      </c>
      <c r="C25" s="14">
        <v>12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</row>
    <row r="26" spans="1:8" ht="15">
      <c r="A26" s="16" t="s">
        <v>64</v>
      </c>
      <c r="B26" s="9">
        <f t="shared" si="1"/>
        <v>2</v>
      </c>
      <c r="C26" s="14">
        <v>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15">
      <c r="A27" s="16" t="s">
        <v>65</v>
      </c>
      <c r="B27" s="9">
        <f t="shared" si="1"/>
        <v>12</v>
      </c>
      <c r="C27" s="14">
        <v>12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ht="15">
      <c r="A28" s="16" t="s">
        <v>103</v>
      </c>
      <c r="B28" s="9">
        <f t="shared" si="1"/>
        <v>4</v>
      </c>
      <c r="C28" s="14">
        <v>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ht="15">
      <c r="A29" s="16" t="s">
        <v>27</v>
      </c>
      <c r="B29" s="9">
        <f t="shared" si="1"/>
        <v>12</v>
      </c>
      <c r="C29" s="14">
        <v>10</v>
      </c>
      <c r="D29" s="12">
        <v>0</v>
      </c>
      <c r="E29" s="14">
        <v>2</v>
      </c>
      <c r="F29" s="12">
        <v>0</v>
      </c>
      <c r="G29" s="12">
        <v>0</v>
      </c>
      <c r="H29" s="12">
        <v>0</v>
      </c>
    </row>
    <row r="30" spans="1:8" ht="15">
      <c r="A30" s="16" t="s">
        <v>28</v>
      </c>
      <c r="B30" s="9">
        <f t="shared" si="1"/>
        <v>5</v>
      </c>
      <c r="C30" s="14">
        <v>2</v>
      </c>
      <c r="D30" s="12">
        <v>2</v>
      </c>
      <c r="E30" s="14">
        <v>1</v>
      </c>
      <c r="F30" s="12">
        <v>0</v>
      </c>
      <c r="G30" s="12">
        <v>0</v>
      </c>
      <c r="H30" s="12">
        <v>0</v>
      </c>
    </row>
    <row r="31" spans="1:8" ht="15">
      <c r="A31" s="16" t="s">
        <v>29</v>
      </c>
      <c r="B31" s="9">
        <f t="shared" si="1"/>
        <v>126</v>
      </c>
      <c r="C31" s="14">
        <v>112</v>
      </c>
      <c r="D31" s="12">
        <v>4</v>
      </c>
      <c r="E31" s="14">
        <v>1</v>
      </c>
      <c r="F31" s="12">
        <v>4</v>
      </c>
      <c r="G31" s="12">
        <v>0</v>
      </c>
      <c r="H31" s="12">
        <v>5</v>
      </c>
    </row>
    <row r="32" spans="1:8" ht="15">
      <c r="A32" s="16" t="s">
        <v>66</v>
      </c>
      <c r="B32" s="9">
        <f t="shared" si="1"/>
        <v>45</v>
      </c>
      <c r="C32" s="14">
        <v>38</v>
      </c>
      <c r="D32" s="12">
        <v>5</v>
      </c>
      <c r="E32" s="12">
        <v>0</v>
      </c>
      <c r="F32" s="12">
        <v>1</v>
      </c>
      <c r="G32" s="12">
        <v>0</v>
      </c>
      <c r="H32" s="12">
        <v>1</v>
      </c>
    </row>
    <row r="33" spans="1:8" ht="15">
      <c r="A33" s="16" t="s">
        <v>67</v>
      </c>
      <c r="B33" s="9">
        <f t="shared" si="1"/>
        <v>2</v>
      </c>
      <c r="C33" s="14">
        <v>1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</row>
    <row r="34" spans="1:8" ht="15">
      <c r="A34" s="16" t="s">
        <v>97</v>
      </c>
      <c r="B34" s="9">
        <f t="shared" si="1"/>
        <v>1</v>
      </c>
      <c r="C34" s="14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ht="15">
      <c r="A35" s="16" t="s">
        <v>127</v>
      </c>
      <c r="B35" s="9">
        <f t="shared" si="1"/>
        <v>4</v>
      </c>
      <c r="C35" s="14">
        <v>3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</row>
    <row r="36" spans="1:8" ht="15">
      <c r="A36" s="16" t="s">
        <v>135</v>
      </c>
      <c r="B36" s="9">
        <f t="shared" si="1"/>
        <v>3</v>
      </c>
      <c r="C36" s="14">
        <v>1</v>
      </c>
      <c r="D36" s="12">
        <v>1</v>
      </c>
      <c r="E36" s="12">
        <v>0</v>
      </c>
      <c r="F36" s="12">
        <v>0</v>
      </c>
      <c r="G36" s="12">
        <v>0</v>
      </c>
      <c r="H36" s="12">
        <v>1</v>
      </c>
    </row>
    <row r="37" spans="1:8" ht="15">
      <c r="A37" s="16" t="s">
        <v>98</v>
      </c>
      <c r="B37" s="9">
        <f t="shared" si="1"/>
        <v>1</v>
      </c>
      <c r="C37" s="14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15">
      <c r="A38" s="16" t="s">
        <v>30</v>
      </c>
      <c r="B38" s="9">
        <f t="shared" si="1"/>
        <v>13</v>
      </c>
      <c r="C38" s="14">
        <v>5</v>
      </c>
      <c r="D38" s="12">
        <v>4</v>
      </c>
      <c r="E38" s="12">
        <v>0</v>
      </c>
      <c r="F38" s="12">
        <v>2</v>
      </c>
      <c r="G38" s="12">
        <v>0</v>
      </c>
      <c r="H38" s="12">
        <v>2</v>
      </c>
    </row>
    <row r="39" spans="1:8" ht="15">
      <c r="A39" s="16" t="s">
        <v>99</v>
      </c>
      <c r="B39" s="9">
        <f t="shared" si="1"/>
        <v>1</v>
      </c>
      <c r="C39" s="14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ht="15">
      <c r="A40" s="16" t="s">
        <v>100</v>
      </c>
      <c r="B40" s="9">
        <f t="shared" si="1"/>
        <v>2</v>
      </c>
      <c r="C40" s="14">
        <v>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ht="15">
      <c r="A41" s="16" t="s">
        <v>31</v>
      </c>
      <c r="B41" s="9">
        <f t="shared" si="1"/>
        <v>18</v>
      </c>
      <c r="C41" s="14">
        <v>10</v>
      </c>
      <c r="D41" s="12">
        <v>3</v>
      </c>
      <c r="E41" s="14">
        <v>3</v>
      </c>
      <c r="F41" s="12">
        <v>1</v>
      </c>
      <c r="G41" s="12">
        <v>0</v>
      </c>
      <c r="H41" s="12">
        <v>1</v>
      </c>
    </row>
    <row r="42" spans="1:8" ht="15">
      <c r="A42" s="16" t="s">
        <v>85</v>
      </c>
      <c r="B42" s="9">
        <f t="shared" si="1"/>
        <v>2</v>
      </c>
      <c r="C42" s="14">
        <v>1</v>
      </c>
      <c r="D42" s="12">
        <v>0</v>
      </c>
      <c r="E42" s="14">
        <v>1</v>
      </c>
      <c r="F42" s="12">
        <v>0</v>
      </c>
      <c r="G42" s="12">
        <v>0</v>
      </c>
      <c r="H42" s="12">
        <v>0</v>
      </c>
    </row>
    <row r="43" spans="1:8" ht="15">
      <c r="A43" s="16" t="s">
        <v>123</v>
      </c>
      <c r="B43" s="9">
        <f t="shared" si="1"/>
        <v>7</v>
      </c>
      <c r="C43" s="14">
        <v>6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</row>
    <row r="44" spans="1:8" ht="15">
      <c r="A44" s="16" t="s">
        <v>68</v>
      </c>
      <c r="B44" s="9">
        <f t="shared" si="1"/>
        <v>2</v>
      </c>
      <c r="C44" s="15">
        <v>0</v>
      </c>
      <c r="D44" s="12">
        <v>1</v>
      </c>
      <c r="E44" s="14">
        <v>1</v>
      </c>
      <c r="F44" s="12">
        <v>0</v>
      </c>
      <c r="G44" s="12">
        <v>0</v>
      </c>
      <c r="H44" s="12">
        <v>0</v>
      </c>
    </row>
    <row r="45" spans="1:8" ht="15">
      <c r="A45" s="16" t="s">
        <v>32</v>
      </c>
      <c r="B45" s="9">
        <f t="shared" si="1"/>
        <v>11</v>
      </c>
      <c r="C45" s="14">
        <v>8</v>
      </c>
      <c r="D45" s="12">
        <v>1</v>
      </c>
      <c r="E45" s="12">
        <v>0</v>
      </c>
      <c r="F45" s="12">
        <v>0</v>
      </c>
      <c r="G45" s="12">
        <v>0</v>
      </c>
      <c r="H45" s="12">
        <v>2</v>
      </c>
    </row>
    <row r="46" spans="1:8" ht="15">
      <c r="A46" s="16" t="s">
        <v>69</v>
      </c>
      <c r="B46" s="9">
        <f t="shared" si="1"/>
        <v>12</v>
      </c>
      <c r="C46" s="14">
        <v>8</v>
      </c>
      <c r="D46" s="12">
        <v>1</v>
      </c>
      <c r="E46" s="14">
        <v>1</v>
      </c>
      <c r="F46" s="12">
        <v>2</v>
      </c>
      <c r="G46" s="12">
        <v>0</v>
      </c>
      <c r="H46" s="12">
        <v>0</v>
      </c>
    </row>
    <row r="47" spans="1:8" ht="15">
      <c r="A47" s="16" t="s">
        <v>70</v>
      </c>
      <c r="B47" s="9">
        <f t="shared" si="1"/>
        <v>21</v>
      </c>
      <c r="C47" s="14">
        <v>14</v>
      </c>
      <c r="D47" s="12">
        <v>1</v>
      </c>
      <c r="E47" s="14">
        <v>4</v>
      </c>
      <c r="F47" s="12">
        <v>1</v>
      </c>
      <c r="G47" s="12">
        <v>0</v>
      </c>
      <c r="H47" s="12">
        <v>1</v>
      </c>
    </row>
    <row r="48" spans="1:8" ht="15">
      <c r="A48" s="16" t="s">
        <v>122</v>
      </c>
      <c r="B48" s="9">
        <f t="shared" si="1"/>
        <v>1</v>
      </c>
      <c r="C48" s="14">
        <v>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ht="15">
      <c r="A49" s="16" t="s">
        <v>71</v>
      </c>
      <c r="B49" s="9">
        <f t="shared" si="1"/>
        <v>2</v>
      </c>
      <c r="C49" s="14">
        <v>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ht="15">
      <c r="A50" s="16" t="s">
        <v>72</v>
      </c>
      <c r="B50" s="9">
        <f t="shared" si="1"/>
        <v>2</v>
      </c>
      <c r="C50" s="14">
        <v>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15">
      <c r="A51" s="16" t="s">
        <v>34</v>
      </c>
      <c r="B51" s="9">
        <f t="shared" si="1"/>
        <v>2</v>
      </c>
      <c r="C51" s="14">
        <v>2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5">
      <c r="A52" s="16" t="s">
        <v>73</v>
      </c>
      <c r="B52" s="9">
        <f t="shared" si="1"/>
        <v>2</v>
      </c>
      <c r="C52" s="15">
        <v>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15">
      <c r="A53" s="16" t="s">
        <v>46</v>
      </c>
      <c r="B53" s="9">
        <f t="shared" si="1"/>
        <v>198</v>
      </c>
      <c r="C53" s="14">
        <v>171</v>
      </c>
      <c r="D53" s="12">
        <v>11</v>
      </c>
      <c r="E53" s="14">
        <v>5</v>
      </c>
      <c r="F53" s="12">
        <v>5</v>
      </c>
      <c r="G53" s="12">
        <v>0</v>
      </c>
      <c r="H53" s="12">
        <v>6</v>
      </c>
    </row>
    <row r="54" spans="1:8" ht="15">
      <c r="A54" s="16" t="s">
        <v>47</v>
      </c>
      <c r="B54" s="9">
        <f t="shared" si="1"/>
        <v>30</v>
      </c>
      <c r="C54" s="14">
        <v>26</v>
      </c>
      <c r="D54" s="12">
        <v>3</v>
      </c>
      <c r="E54" s="12">
        <v>0</v>
      </c>
      <c r="F54" s="12">
        <v>0</v>
      </c>
      <c r="G54" s="12">
        <v>0</v>
      </c>
      <c r="H54" s="12">
        <v>1</v>
      </c>
    </row>
    <row r="55" spans="2:8" ht="15">
      <c r="B55" s="12"/>
      <c r="E55" s="12"/>
      <c r="F55" s="12"/>
      <c r="G55" s="12"/>
      <c r="H55" s="12"/>
    </row>
    <row r="56" spans="2:8" ht="15">
      <c r="B56" s="12"/>
      <c r="E56" s="12"/>
      <c r="F56" s="12"/>
      <c r="G56" s="12"/>
      <c r="H56" s="12"/>
    </row>
    <row r="57" spans="1:8" ht="15.75" thickBot="1">
      <c r="A57" s="56" t="s">
        <v>175</v>
      </c>
      <c r="B57" s="12"/>
      <c r="E57" s="12"/>
      <c r="F57" s="12"/>
      <c r="G57" s="12"/>
      <c r="H57" s="12"/>
    </row>
    <row r="58" spans="1:8" ht="18" customHeight="1">
      <c r="A58" s="109" t="s">
        <v>55</v>
      </c>
      <c r="B58" s="92" t="s">
        <v>1</v>
      </c>
      <c r="C58" s="111" t="s">
        <v>56</v>
      </c>
      <c r="D58" s="112"/>
      <c r="E58" s="112"/>
      <c r="F58" s="112"/>
      <c r="G58" s="112"/>
      <c r="H58" s="112"/>
    </row>
    <row r="59" spans="1:8" ht="33" customHeight="1" thickBot="1">
      <c r="A59" s="91"/>
      <c r="B59" s="110"/>
      <c r="C59" s="46" t="s">
        <v>89</v>
      </c>
      <c r="D59" s="46" t="s">
        <v>108</v>
      </c>
      <c r="E59" s="46" t="s">
        <v>107</v>
      </c>
      <c r="F59" s="46" t="s">
        <v>109</v>
      </c>
      <c r="G59" s="46" t="s">
        <v>110</v>
      </c>
      <c r="H59" s="46" t="s">
        <v>179</v>
      </c>
    </row>
    <row r="60" spans="2:8" ht="15">
      <c r="B60" s="9"/>
      <c r="E60" s="12"/>
      <c r="F60" s="12"/>
      <c r="G60" s="12"/>
      <c r="H60" s="12"/>
    </row>
    <row r="61" spans="1:8" ht="15">
      <c r="A61" s="77" t="s">
        <v>48</v>
      </c>
      <c r="B61" s="7">
        <f aca="true" t="shared" si="2" ref="B61:H61">SUM(B63:B67)</f>
        <v>66</v>
      </c>
      <c r="C61" s="61">
        <f>SUM(C63:C67)</f>
        <v>60</v>
      </c>
      <c r="D61" s="61">
        <f>SUM(D63:D67)</f>
        <v>1</v>
      </c>
      <c r="E61" s="61">
        <f t="shared" si="2"/>
        <v>0</v>
      </c>
      <c r="F61" s="61">
        <f>SUM(F63:F67)</f>
        <v>4</v>
      </c>
      <c r="G61" s="61">
        <f t="shared" si="2"/>
        <v>0</v>
      </c>
      <c r="H61" s="61">
        <f t="shared" si="2"/>
        <v>1</v>
      </c>
    </row>
    <row r="62" spans="2:8" ht="15">
      <c r="B62" s="9"/>
      <c r="E62" s="12"/>
      <c r="F62" s="12"/>
      <c r="G62" s="12"/>
      <c r="H62" s="12"/>
    </row>
    <row r="63" spans="1:8" ht="15">
      <c r="A63" s="60" t="s">
        <v>136</v>
      </c>
      <c r="B63" s="9">
        <f>SUM(C63:H63)</f>
        <v>15</v>
      </c>
      <c r="C63" s="14">
        <v>14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</row>
    <row r="64" spans="1:8" ht="15">
      <c r="A64" s="60" t="s">
        <v>137</v>
      </c>
      <c r="B64" s="9">
        <f>SUM(C64:H64)</f>
        <v>21</v>
      </c>
      <c r="C64" s="15">
        <v>20</v>
      </c>
      <c r="D64" s="14">
        <v>0</v>
      </c>
      <c r="E64" s="14">
        <v>0</v>
      </c>
      <c r="F64" s="14">
        <v>1</v>
      </c>
      <c r="G64" s="14">
        <v>0</v>
      </c>
      <c r="H64" s="14">
        <v>0</v>
      </c>
    </row>
    <row r="65" spans="1:8" ht="15">
      <c r="A65" s="60" t="s">
        <v>138</v>
      </c>
      <c r="B65" s="9">
        <f>SUM(C65:H65)</f>
        <v>26</v>
      </c>
      <c r="C65" s="14">
        <v>23</v>
      </c>
      <c r="D65" s="14">
        <v>0</v>
      </c>
      <c r="E65" s="14">
        <v>0</v>
      </c>
      <c r="F65" s="14">
        <v>3</v>
      </c>
      <c r="G65" s="14">
        <v>0</v>
      </c>
      <c r="H65" s="14">
        <v>0</v>
      </c>
    </row>
    <row r="66" spans="1:8" ht="15">
      <c r="A66" s="60" t="s">
        <v>139</v>
      </c>
      <c r="B66" s="9">
        <f>SUM(C66:H66)</f>
        <v>3</v>
      </c>
      <c r="C66" s="14">
        <v>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ht="15">
      <c r="A67" s="60" t="s">
        <v>140</v>
      </c>
      <c r="B67" s="9">
        <f>SUM(C67:H67)</f>
        <v>1</v>
      </c>
      <c r="C67" s="14">
        <v>0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</row>
    <row r="68" spans="1:8" ht="15">
      <c r="A68" s="60"/>
      <c r="B68" s="9"/>
      <c r="E68" s="12"/>
      <c r="F68" s="12"/>
      <c r="G68" s="12"/>
      <c r="H68" s="12"/>
    </row>
    <row r="69" spans="1:8" ht="15">
      <c r="A69" s="60" t="s">
        <v>74</v>
      </c>
      <c r="B69" s="9">
        <f aca="true" t="shared" si="3" ref="B69:B85">SUM(C69:H69)</f>
        <v>8</v>
      </c>
      <c r="C69" s="14">
        <v>6</v>
      </c>
      <c r="D69" s="12">
        <v>0</v>
      </c>
      <c r="E69" s="14">
        <v>2</v>
      </c>
      <c r="F69" s="12">
        <v>0</v>
      </c>
      <c r="G69" s="12">
        <v>0</v>
      </c>
      <c r="H69" s="12">
        <v>0</v>
      </c>
    </row>
    <row r="70" spans="1:8" ht="15">
      <c r="A70" s="60" t="s">
        <v>36</v>
      </c>
      <c r="B70" s="9">
        <f t="shared" si="3"/>
        <v>2</v>
      </c>
      <c r="C70" s="14">
        <v>2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ht="15">
      <c r="A71" s="60" t="s">
        <v>75</v>
      </c>
      <c r="B71" s="9">
        <f t="shared" si="3"/>
        <v>2</v>
      </c>
      <c r="C71" s="14">
        <v>2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5">
      <c r="A72" s="60" t="s">
        <v>76</v>
      </c>
      <c r="B72" s="9">
        <f t="shared" si="3"/>
        <v>6</v>
      </c>
      <c r="C72" s="12">
        <v>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ht="15">
      <c r="A73" s="60" t="s">
        <v>78</v>
      </c>
      <c r="B73" s="9">
        <f t="shared" si="3"/>
        <v>5</v>
      </c>
      <c r="C73" s="12">
        <v>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ht="15">
      <c r="A74" s="60" t="s">
        <v>128</v>
      </c>
      <c r="B74" s="9">
        <f t="shared" si="3"/>
        <v>1</v>
      </c>
      <c r="C74" s="12">
        <v>0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</row>
    <row r="75" spans="1:8" ht="15">
      <c r="A75" s="60" t="s">
        <v>77</v>
      </c>
      <c r="B75" s="9">
        <f t="shared" si="3"/>
        <v>31</v>
      </c>
      <c r="C75" s="14">
        <v>16</v>
      </c>
      <c r="D75" s="12">
        <v>2</v>
      </c>
      <c r="E75" s="14">
        <v>12</v>
      </c>
      <c r="F75" s="12">
        <v>1</v>
      </c>
      <c r="G75" s="12">
        <v>0</v>
      </c>
      <c r="H75" s="12">
        <v>0</v>
      </c>
    </row>
    <row r="76" spans="1:8" ht="15">
      <c r="A76" s="60" t="s">
        <v>37</v>
      </c>
      <c r="B76" s="9">
        <f t="shared" si="3"/>
        <v>2</v>
      </c>
      <c r="C76" s="14">
        <v>1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</row>
    <row r="77" spans="1:8" ht="15">
      <c r="A77" s="60" t="s">
        <v>38</v>
      </c>
      <c r="B77" s="9">
        <f t="shared" si="3"/>
        <v>5</v>
      </c>
      <c r="C77" s="14">
        <v>4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</row>
    <row r="78" spans="1:8" ht="15">
      <c r="A78" s="60" t="s">
        <v>39</v>
      </c>
      <c r="B78" s="9">
        <f t="shared" si="3"/>
        <v>5</v>
      </c>
      <c r="C78" s="14">
        <v>4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</row>
    <row r="79" spans="1:8" ht="15">
      <c r="A79" s="60" t="s">
        <v>79</v>
      </c>
      <c r="B79" s="9">
        <f t="shared" si="3"/>
        <v>6</v>
      </c>
      <c r="C79" s="14">
        <v>6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</row>
    <row r="80" spans="1:8" ht="15">
      <c r="A80" s="60" t="s">
        <v>80</v>
      </c>
      <c r="B80" s="9">
        <f t="shared" si="3"/>
        <v>1</v>
      </c>
      <c r="C80" s="14">
        <v>1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</row>
    <row r="81" spans="1:8" ht="15">
      <c r="A81" s="60" t="s">
        <v>86</v>
      </c>
      <c r="B81" s="9">
        <f t="shared" si="3"/>
        <v>2</v>
      </c>
      <c r="C81" s="14">
        <v>1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</row>
    <row r="82" spans="1:8" ht="15">
      <c r="A82" s="65" t="s">
        <v>81</v>
      </c>
      <c r="B82" s="9">
        <f t="shared" si="3"/>
        <v>2</v>
      </c>
      <c r="C82" s="12">
        <v>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</row>
    <row r="83" spans="1:8" ht="15">
      <c r="A83" s="60" t="s">
        <v>82</v>
      </c>
      <c r="B83" s="9">
        <f t="shared" si="3"/>
        <v>4</v>
      </c>
      <c r="C83" s="12">
        <v>4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ht="15">
      <c r="A84" s="60" t="s">
        <v>41</v>
      </c>
      <c r="B84" s="9">
        <f t="shared" si="3"/>
        <v>4</v>
      </c>
      <c r="C84" s="12">
        <v>3</v>
      </c>
      <c r="D84" s="12">
        <v>1</v>
      </c>
      <c r="E84" s="12">
        <v>0</v>
      </c>
      <c r="F84" s="12">
        <v>0</v>
      </c>
      <c r="G84" s="12">
        <v>0</v>
      </c>
      <c r="H84" s="12">
        <v>0</v>
      </c>
    </row>
    <row r="85" spans="1:8" ht="15">
      <c r="A85" s="16" t="s">
        <v>61</v>
      </c>
      <c r="B85" s="9">
        <f t="shared" si="3"/>
        <v>1</v>
      </c>
      <c r="C85" s="14">
        <v>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</row>
    <row r="86" spans="1:8" ht="15.75" thickBot="1">
      <c r="A86" s="17"/>
      <c r="B86" s="18"/>
      <c r="C86" s="19"/>
      <c r="D86" s="19"/>
      <c r="E86" s="19"/>
      <c r="F86" s="19"/>
      <c r="G86" s="19"/>
      <c r="H86" s="19"/>
    </row>
    <row r="87" spans="1:8" ht="15">
      <c r="A87" s="78" t="s">
        <v>171</v>
      </c>
      <c r="E87" s="12"/>
      <c r="F87" s="12"/>
      <c r="G87" s="12"/>
      <c r="H87" s="12"/>
    </row>
    <row r="88" spans="5:8" ht="15">
      <c r="E88" s="12"/>
      <c r="F88" s="12"/>
      <c r="G88" s="12"/>
      <c r="H88" s="12"/>
    </row>
    <row r="89" spans="5:8" ht="15">
      <c r="E89" s="12"/>
      <c r="F89" s="12"/>
      <c r="G89" s="12"/>
      <c r="H89" s="12"/>
    </row>
    <row r="91" spans="5:8" ht="15">
      <c r="E91" s="12"/>
      <c r="F91" s="12"/>
      <c r="G91" s="12"/>
      <c r="H91" s="12"/>
    </row>
    <row r="92" spans="5:8" ht="15">
      <c r="E92" s="12"/>
      <c r="F92" s="12"/>
      <c r="G92" s="12"/>
      <c r="H92" s="12"/>
    </row>
  </sheetData>
  <mergeCells count="8">
    <mergeCell ref="A58:A59"/>
    <mergeCell ref="B58:B59"/>
    <mergeCell ref="C58:H58"/>
    <mergeCell ref="A3:H3"/>
    <mergeCell ref="A4:H4"/>
    <mergeCell ref="A6:A7"/>
    <mergeCell ref="B6:B7"/>
    <mergeCell ref="C6:H6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portrait" paperSize="126" scale="75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1" customWidth="1"/>
    <col min="2" max="2" width="9.7109375" style="1" customWidth="1"/>
    <col min="3" max="3" width="13.28125" style="1" customWidth="1"/>
    <col min="4" max="4" width="14.421875" style="1" customWidth="1"/>
    <col min="5" max="5" width="22.8515625" style="1" bestFit="1" customWidth="1"/>
    <col min="6" max="6" width="23.28125" style="1" bestFit="1" customWidth="1"/>
    <col min="7" max="7" width="19.140625" style="1" bestFit="1" customWidth="1"/>
    <col min="8" max="8" width="13.57421875" style="1" bestFit="1" customWidth="1"/>
    <col min="9" max="16384" width="11.421875" style="1" customWidth="1"/>
  </cols>
  <sheetData>
    <row r="1" s="68" customFormat="1" ht="15.75">
      <c r="A1" s="67" t="s">
        <v>176</v>
      </c>
    </row>
    <row r="2" s="68" customFormat="1" ht="15.75"/>
    <row r="3" spans="1:6" s="68" customFormat="1" ht="15.75">
      <c r="A3" s="93" t="s">
        <v>142</v>
      </c>
      <c r="B3" s="93"/>
      <c r="C3" s="93"/>
      <c r="D3" s="93"/>
      <c r="E3" s="93"/>
      <c r="F3" s="93"/>
    </row>
    <row r="4" spans="1:6" s="68" customFormat="1" ht="15.75">
      <c r="A4" s="93" t="s">
        <v>144</v>
      </c>
      <c r="B4" s="93"/>
      <c r="C4" s="93"/>
      <c r="D4" s="93"/>
      <c r="E4" s="93"/>
      <c r="F4" s="93"/>
    </row>
    <row r="5" spans="1:6" s="68" customFormat="1" ht="15.75">
      <c r="A5" s="93" t="s">
        <v>143</v>
      </c>
      <c r="B5" s="93"/>
      <c r="C5" s="93"/>
      <c r="D5" s="93"/>
      <c r="E5" s="93"/>
      <c r="F5" s="93"/>
    </row>
    <row r="6" spans="1:6" ht="12.75" customHeight="1">
      <c r="A6" s="2"/>
      <c r="B6" s="2"/>
      <c r="C6" s="2"/>
      <c r="D6" s="2"/>
      <c r="E6" s="2"/>
      <c r="F6" s="2"/>
    </row>
    <row r="7" ht="24.75" customHeight="1" thickBot="1">
      <c r="H7" s="89" t="s">
        <v>179</v>
      </c>
    </row>
    <row r="8" spans="1:6" ht="24.75" customHeight="1" thickBot="1">
      <c r="A8" s="109" t="s">
        <v>51</v>
      </c>
      <c r="B8" s="92" t="s">
        <v>1</v>
      </c>
      <c r="C8" s="114" t="s">
        <v>52</v>
      </c>
      <c r="D8" s="116"/>
      <c r="E8" s="117" t="s">
        <v>130</v>
      </c>
      <c r="F8" s="119" t="s">
        <v>129</v>
      </c>
    </row>
    <row r="9" spans="1:6" ht="29.25" thickBot="1">
      <c r="A9" s="91"/>
      <c r="B9" s="110"/>
      <c r="C9" s="45" t="s">
        <v>53</v>
      </c>
      <c r="D9" s="45" t="s">
        <v>54</v>
      </c>
      <c r="E9" s="118"/>
      <c r="F9" s="120"/>
    </row>
    <row r="10" spans="1:5" ht="24.75" customHeight="1">
      <c r="A10" s="47"/>
      <c r="B10" s="5"/>
      <c r="C10" s="5"/>
      <c r="D10" s="5"/>
      <c r="E10" s="5"/>
    </row>
    <row r="11" spans="1:13" ht="24.75" customHeight="1">
      <c r="A11" s="39" t="s">
        <v>1</v>
      </c>
      <c r="B11" s="7">
        <f>SUM(C11:D11)</f>
        <v>481</v>
      </c>
      <c r="C11" s="7">
        <f>SUM(C13:C17)</f>
        <v>414</v>
      </c>
      <c r="D11" s="7">
        <f>SUM(D13:D17)</f>
        <v>67</v>
      </c>
      <c r="E11" s="79" t="s">
        <v>145</v>
      </c>
      <c r="F11" s="40" t="s">
        <v>112</v>
      </c>
      <c r="H11" s="8"/>
      <c r="I11" s="8"/>
      <c r="J11" s="8"/>
      <c r="K11" s="8"/>
      <c r="L11" s="8"/>
      <c r="M11" s="8"/>
    </row>
    <row r="12" spans="1:6" ht="24.75" customHeight="1">
      <c r="A12" s="38"/>
      <c r="B12" s="9"/>
      <c r="C12" s="9"/>
      <c r="D12" s="9"/>
      <c r="E12" s="41"/>
      <c r="F12" s="41"/>
    </row>
    <row r="13" spans="1:9" ht="24.75" customHeight="1">
      <c r="A13" s="38" t="s">
        <v>89</v>
      </c>
      <c r="B13" s="9">
        <f>SUM(C13:D13)</f>
        <v>421</v>
      </c>
      <c r="C13" s="9">
        <v>368</v>
      </c>
      <c r="D13" s="9">
        <v>53</v>
      </c>
      <c r="E13" s="80" t="s">
        <v>152</v>
      </c>
      <c r="F13" s="80" t="s">
        <v>169</v>
      </c>
      <c r="G13" s="59"/>
      <c r="I13" s="57"/>
    </row>
    <row r="14" spans="1:9" ht="24.75" customHeight="1">
      <c r="A14" s="38" t="s">
        <v>107</v>
      </c>
      <c r="B14" s="9">
        <f>SUM(C14:D14)</f>
        <v>6</v>
      </c>
      <c r="C14" s="9">
        <v>3</v>
      </c>
      <c r="D14" s="9">
        <v>3</v>
      </c>
      <c r="E14" s="10" t="s">
        <v>149</v>
      </c>
      <c r="F14" s="80" t="s">
        <v>146</v>
      </c>
      <c r="G14" s="58"/>
      <c r="I14" s="57"/>
    </row>
    <row r="15" spans="1:9" ht="24.75" customHeight="1">
      <c r="A15" s="38" t="s">
        <v>111</v>
      </c>
      <c r="B15" s="9">
        <f>SUM(C15:D15)</f>
        <v>26</v>
      </c>
      <c r="C15" s="9">
        <v>23</v>
      </c>
      <c r="D15" s="9">
        <v>3</v>
      </c>
      <c r="E15" s="10" t="s">
        <v>150</v>
      </c>
      <c r="F15" s="80" t="s">
        <v>148</v>
      </c>
      <c r="G15" s="58"/>
      <c r="I15" s="57"/>
    </row>
    <row r="16" spans="1:9" ht="24.75" customHeight="1">
      <c r="A16" s="38" t="s">
        <v>91</v>
      </c>
      <c r="B16" s="9">
        <f>SUM(C16:D16)</f>
        <v>14</v>
      </c>
      <c r="C16" s="9">
        <v>12</v>
      </c>
      <c r="D16" s="9">
        <v>2</v>
      </c>
      <c r="E16" s="10" t="s">
        <v>151</v>
      </c>
      <c r="F16" s="80" t="s">
        <v>147</v>
      </c>
      <c r="G16" s="58"/>
      <c r="I16" s="57"/>
    </row>
    <row r="17" spans="1:7" ht="24.75" customHeight="1">
      <c r="A17" s="38" t="s">
        <v>141</v>
      </c>
      <c r="B17" s="9">
        <f>SUM(C17:D17)</f>
        <v>14</v>
      </c>
      <c r="C17" s="9">
        <v>8</v>
      </c>
      <c r="D17" s="9">
        <v>6</v>
      </c>
      <c r="E17" s="10" t="s">
        <v>153</v>
      </c>
      <c r="F17" s="80" t="s">
        <v>154</v>
      </c>
      <c r="G17" s="58"/>
    </row>
    <row r="18" spans="1:6" ht="24.75" customHeight="1" thickBot="1">
      <c r="A18" s="43"/>
      <c r="B18" s="18"/>
      <c r="C18" s="18"/>
      <c r="D18" s="18"/>
      <c r="E18" s="48"/>
      <c r="F18" s="44"/>
    </row>
    <row r="19" ht="15">
      <c r="A19" s="66" t="s">
        <v>171</v>
      </c>
    </row>
    <row r="59" ht="15">
      <c r="H59" s="89" t="s">
        <v>179</v>
      </c>
    </row>
  </sheetData>
  <mergeCells count="8">
    <mergeCell ref="A3:F3"/>
    <mergeCell ref="A4:F4"/>
    <mergeCell ref="A5:F5"/>
    <mergeCell ref="A8:A9"/>
    <mergeCell ref="B8:B9"/>
    <mergeCell ref="C8:D8"/>
    <mergeCell ref="E8:E9"/>
    <mergeCell ref="F8:F9"/>
  </mergeCells>
  <printOptions horizontalCentered="1" verticalCentered="1"/>
  <pageMargins left="0.3937007874015748" right="0.3937007874015748" top="0.22" bottom="0.7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8.8515625" style="1" customWidth="1"/>
    <col min="4" max="4" width="19.57421875" style="1" customWidth="1"/>
    <col min="5" max="16384" width="11.421875" style="1" customWidth="1"/>
  </cols>
  <sheetData>
    <row r="1" s="68" customFormat="1" ht="15.75">
      <c r="A1" s="67" t="s">
        <v>177</v>
      </c>
    </row>
    <row r="2" s="68" customFormat="1" ht="15.75"/>
    <row r="3" spans="1:4" s="68" customFormat="1" ht="15.75">
      <c r="A3" s="93" t="s">
        <v>183</v>
      </c>
      <c r="B3" s="93"/>
      <c r="C3" s="93"/>
      <c r="D3" s="93"/>
    </row>
    <row r="4" spans="1:4" s="68" customFormat="1" ht="15.75">
      <c r="A4" s="93" t="s">
        <v>180</v>
      </c>
      <c r="B4" s="93"/>
      <c r="C4" s="93"/>
      <c r="D4" s="93"/>
    </row>
    <row r="5" spans="1:4" s="68" customFormat="1" ht="15.75">
      <c r="A5" s="93" t="s">
        <v>124</v>
      </c>
      <c r="B5" s="93"/>
      <c r="C5" s="93"/>
      <c r="D5" s="93"/>
    </row>
    <row r="6" ht="15.75" thickBot="1"/>
    <row r="7" spans="1:8" ht="29.25" thickBot="1">
      <c r="A7" s="35" t="s">
        <v>42</v>
      </c>
      <c r="B7" s="36" t="s">
        <v>43</v>
      </c>
      <c r="C7" s="36" t="s">
        <v>131</v>
      </c>
      <c r="D7" s="37" t="s">
        <v>132</v>
      </c>
      <c r="H7" s="89" t="s">
        <v>179</v>
      </c>
    </row>
    <row r="8" spans="1:4" ht="15">
      <c r="A8" s="16"/>
      <c r="B8" s="5"/>
      <c r="C8" s="83"/>
      <c r="D8" s="81"/>
    </row>
    <row r="9" spans="1:4" ht="15">
      <c r="A9" s="62" t="s">
        <v>1</v>
      </c>
      <c r="B9" s="7">
        <f>SUM(B11:B14,B16)</f>
        <v>414</v>
      </c>
      <c r="C9" s="84" t="s">
        <v>145</v>
      </c>
      <c r="D9" s="61" t="s">
        <v>112</v>
      </c>
    </row>
    <row r="10" spans="1:4" ht="15">
      <c r="A10" s="16"/>
      <c r="B10" s="9"/>
      <c r="C10" s="85"/>
      <c r="D10" s="60"/>
    </row>
    <row r="11" spans="1:4" ht="15">
      <c r="A11" s="16" t="s">
        <v>44</v>
      </c>
      <c r="B11" s="9">
        <v>14</v>
      </c>
      <c r="C11" s="86" t="s">
        <v>155</v>
      </c>
      <c r="D11" s="60" t="s">
        <v>113</v>
      </c>
    </row>
    <row r="12" spans="1:4" ht="15">
      <c r="A12" s="16" t="s">
        <v>45</v>
      </c>
      <c r="B12" s="9">
        <v>143</v>
      </c>
      <c r="C12" s="86" t="s">
        <v>156</v>
      </c>
      <c r="D12" s="60" t="s">
        <v>114</v>
      </c>
    </row>
    <row r="13" spans="1:4" ht="15">
      <c r="A13" s="16" t="s">
        <v>46</v>
      </c>
      <c r="B13" s="9">
        <v>175</v>
      </c>
      <c r="C13" s="86" t="s">
        <v>157</v>
      </c>
      <c r="D13" s="60" t="s">
        <v>165</v>
      </c>
    </row>
    <row r="14" spans="1:4" ht="15">
      <c r="A14" s="16" t="s">
        <v>47</v>
      </c>
      <c r="B14" s="9">
        <v>23</v>
      </c>
      <c r="C14" s="86" t="s">
        <v>158</v>
      </c>
      <c r="D14" s="60" t="s">
        <v>166</v>
      </c>
    </row>
    <row r="15" spans="1:4" ht="15">
      <c r="A15" s="16"/>
      <c r="B15" s="9"/>
      <c r="C15" s="85"/>
      <c r="D15" s="60"/>
    </row>
    <row r="16" spans="1:4" ht="15">
      <c r="A16" s="61" t="s">
        <v>48</v>
      </c>
      <c r="B16" s="7">
        <f>SUM(B18:B21)</f>
        <v>59</v>
      </c>
      <c r="C16" s="7" t="s">
        <v>159</v>
      </c>
      <c r="D16" s="61"/>
    </row>
    <row r="17" spans="1:4" ht="15">
      <c r="A17" s="16"/>
      <c r="B17" s="9"/>
      <c r="C17" s="85"/>
      <c r="D17" s="60"/>
    </row>
    <row r="18" spans="1:4" ht="15">
      <c r="A18" s="60" t="s">
        <v>136</v>
      </c>
      <c r="B18" s="9">
        <v>13</v>
      </c>
      <c r="C18" s="86" t="s">
        <v>160</v>
      </c>
      <c r="D18" s="42" t="s">
        <v>167</v>
      </c>
    </row>
    <row r="19" spans="1:4" ht="15">
      <c r="A19" s="16" t="s">
        <v>137</v>
      </c>
      <c r="B19" s="9">
        <v>20</v>
      </c>
      <c r="C19" s="86" t="s">
        <v>161</v>
      </c>
      <c r="D19" s="42" t="s">
        <v>115</v>
      </c>
    </row>
    <row r="20" spans="1:4" ht="15">
      <c r="A20" s="16" t="s">
        <v>138</v>
      </c>
      <c r="B20" s="9">
        <v>3</v>
      </c>
      <c r="C20" s="86" t="s">
        <v>162</v>
      </c>
      <c r="D20" s="42" t="s">
        <v>164</v>
      </c>
    </row>
    <row r="21" spans="1:4" ht="15">
      <c r="A21" s="16" t="s">
        <v>139</v>
      </c>
      <c r="B21" s="9">
        <v>23</v>
      </c>
      <c r="C21" s="86" t="s">
        <v>163</v>
      </c>
      <c r="D21" s="42" t="s">
        <v>168</v>
      </c>
    </row>
    <row r="22" spans="1:4" ht="15.75" thickBot="1">
      <c r="A22" s="17"/>
      <c r="B22" s="18"/>
      <c r="C22" s="87"/>
      <c r="D22" s="82"/>
    </row>
    <row r="23" ht="15">
      <c r="A23" s="66" t="s">
        <v>49</v>
      </c>
    </row>
    <row r="24" ht="15">
      <c r="A24" s="66" t="s">
        <v>50</v>
      </c>
    </row>
    <row r="25" ht="15">
      <c r="A25" s="66" t="s">
        <v>171</v>
      </c>
    </row>
    <row r="59" ht="15">
      <c r="H59" s="89" t="s">
        <v>179</v>
      </c>
    </row>
  </sheetData>
  <mergeCells count="3">
    <mergeCell ref="A3:D3"/>
    <mergeCell ref="A4:D4"/>
    <mergeCell ref="A5:D5"/>
  </mergeCells>
  <printOptions horizontalCentered="1" verticalCentered="1"/>
  <pageMargins left="0.7874015748031497" right="0.7874015748031497" top="0.22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H8" sqref="H8"/>
    </sheetView>
  </sheetViews>
  <sheetFormatPr defaultColWidth="11.421875" defaultRowHeight="12.75"/>
  <cols>
    <col min="1" max="1" width="34.7109375" style="63" customWidth="1"/>
    <col min="2" max="2" width="5.7109375" style="63" customWidth="1"/>
    <col min="3" max="4" width="5.7109375" style="64" customWidth="1"/>
    <col min="5" max="5" width="4.7109375" style="63" customWidth="1"/>
    <col min="6" max="8" width="4.7109375" style="64" customWidth="1"/>
    <col min="9" max="9" width="6.140625" style="64" customWidth="1"/>
    <col min="10" max="16" width="4.7109375" style="64" customWidth="1"/>
    <col min="17" max="16384" width="11.421875" style="63" customWidth="1"/>
  </cols>
  <sheetData>
    <row r="1" spans="1:16" ht="15">
      <c r="A1" s="20" t="s">
        <v>178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121" t="s">
        <v>181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5">
      <c r="A4" s="121" t="s">
        <v>133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23.25" customHeight="1" thickBot="1">
      <c r="A6" s="25" t="s">
        <v>116</v>
      </c>
      <c r="B6" s="123" t="s">
        <v>1</v>
      </c>
      <c r="C6" s="125" t="s">
        <v>14</v>
      </c>
      <c r="D6" s="126"/>
      <c r="E6" s="125" t="s">
        <v>15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23.25" customHeight="1" thickBot="1">
      <c r="A7" s="3" t="s">
        <v>117</v>
      </c>
      <c r="B7" s="124"/>
      <c r="C7" s="23" t="s">
        <v>16</v>
      </c>
      <c r="D7" s="88" t="s">
        <v>17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121</v>
      </c>
      <c r="N7" s="23" t="s">
        <v>11</v>
      </c>
      <c r="O7" s="23" t="s">
        <v>12</v>
      </c>
      <c r="P7" s="23" t="s">
        <v>13</v>
      </c>
    </row>
    <row r="8" spans="1:16" ht="13.5" customHeight="1">
      <c r="A8" s="25"/>
      <c r="B8" s="26"/>
      <c r="C8" s="27"/>
      <c r="D8" s="27"/>
      <c r="E8" s="2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>
      <c r="A9" s="6" t="s">
        <v>1</v>
      </c>
      <c r="B9" s="29">
        <f>SUM(E9:P9)</f>
        <v>191</v>
      </c>
      <c r="C9" s="29">
        <f>SUM(C11:C32)</f>
        <v>183</v>
      </c>
      <c r="D9" s="29">
        <f>SUM(D11:D32)</f>
        <v>8</v>
      </c>
      <c r="E9" s="29">
        <f>SUM(E11:E32)</f>
        <v>14</v>
      </c>
      <c r="F9" s="28">
        <f aca="true" t="shared" si="0" ref="F9:P9">SUM(F11:F32)</f>
        <v>13</v>
      </c>
      <c r="G9" s="28">
        <f t="shared" si="0"/>
        <v>25</v>
      </c>
      <c r="H9" s="28">
        <f t="shared" si="0"/>
        <v>19</v>
      </c>
      <c r="I9" s="28">
        <f t="shared" si="0"/>
        <v>23</v>
      </c>
      <c r="J9" s="28">
        <f t="shared" si="0"/>
        <v>21</v>
      </c>
      <c r="K9" s="28">
        <f t="shared" si="0"/>
        <v>24</v>
      </c>
      <c r="L9" s="28">
        <f t="shared" si="0"/>
        <v>7</v>
      </c>
      <c r="M9" s="28">
        <f t="shared" si="0"/>
        <v>11</v>
      </c>
      <c r="N9" s="28">
        <f t="shared" si="0"/>
        <v>18</v>
      </c>
      <c r="O9" s="28">
        <f t="shared" si="0"/>
        <v>15</v>
      </c>
      <c r="P9" s="28">
        <f t="shared" si="0"/>
        <v>1</v>
      </c>
    </row>
    <row r="10" spans="1:16" ht="19.5" customHeight="1">
      <c r="A10" s="6"/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9.5" customHeight="1">
      <c r="A11" s="21" t="s">
        <v>120</v>
      </c>
      <c r="B11" s="31">
        <f>SUM(E11:P11)</f>
        <v>15</v>
      </c>
      <c r="C11" s="31">
        <v>15</v>
      </c>
      <c r="D11" s="31">
        <v>0</v>
      </c>
      <c r="E11" s="31">
        <v>0</v>
      </c>
      <c r="F11" s="30">
        <v>0</v>
      </c>
      <c r="G11" s="30">
        <v>2</v>
      </c>
      <c r="H11" s="30">
        <v>2</v>
      </c>
      <c r="I11" s="30">
        <v>2</v>
      </c>
      <c r="J11" s="30">
        <v>1</v>
      </c>
      <c r="K11" s="30">
        <v>2</v>
      </c>
      <c r="L11" s="30">
        <v>1</v>
      </c>
      <c r="M11" s="30">
        <v>0</v>
      </c>
      <c r="N11" s="30">
        <v>4</v>
      </c>
      <c r="O11" s="30">
        <v>1</v>
      </c>
      <c r="P11" s="30">
        <v>0</v>
      </c>
    </row>
    <row r="12" spans="1:16" ht="19.5" customHeight="1">
      <c r="A12" s="21" t="s">
        <v>19</v>
      </c>
      <c r="B12" s="31">
        <f aca="true" t="shared" si="1" ref="B12:B30">SUM(E12:P12)</f>
        <v>8</v>
      </c>
      <c r="C12" s="31">
        <v>8</v>
      </c>
      <c r="D12" s="31">
        <v>0</v>
      </c>
      <c r="E12" s="31">
        <v>1</v>
      </c>
      <c r="F12" s="30">
        <v>0</v>
      </c>
      <c r="G12" s="30">
        <v>0</v>
      </c>
      <c r="H12" s="30">
        <v>1</v>
      </c>
      <c r="I12" s="30">
        <v>2</v>
      </c>
      <c r="J12" s="30">
        <v>0</v>
      </c>
      <c r="K12" s="30">
        <v>0</v>
      </c>
      <c r="L12" s="30">
        <v>1</v>
      </c>
      <c r="M12" s="30">
        <v>1</v>
      </c>
      <c r="N12" s="30">
        <v>1</v>
      </c>
      <c r="O12" s="30">
        <v>1</v>
      </c>
      <c r="P12" s="30">
        <v>0</v>
      </c>
    </row>
    <row r="13" spans="1:16" ht="19.5" customHeight="1">
      <c r="A13" s="21" t="s">
        <v>20</v>
      </c>
      <c r="B13" s="31">
        <f t="shared" si="1"/>
        <v>2</v>
      </c>
      <c r="C13" s="31">
        <v>2</v>
      </c>
      <c r="D13" s="31">
        <v>0</v>
      </c>
      <c r="E13" s="31">
        <v>0</v>
      </c>
      <c r="F13" s="30">
        <v>0</v>
      </c>
      <c r="G13" s="30">
        <v>0</v>
      </c>
      <c r="H13" s="30">
        <v>1</v>
      </c>
      <c r="I13" s="30">
        <v>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ht="19.5" customHeight="1">
      <c r="A14" s="21" t="s">
        <v>60</v>
      </c>
      <c r="B14" s="31">
        <f t="shared" si="1"/>
        <v>1</v>
      </c>
      <c r="C14" s="31">
        <v>1</v>
      </c>
      <c r="D14" s="31">
        <v>0</v>
      </c>
      <c r="E14" s="31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 ht="19.5" customHeight="1">
      <c r="A15" s="21" t="s">
        <v>22</v>
      </c>
      <c r="B15" s="31">
        <f t="shared" si="1"/>
        <v>1</v>
      </c>
      <c r="C15" s="31">
        <v>1</v>
      </c>
      <c r="D15" s="31">
        <v>0</v>
      </c>
      <c r="E15" s="31">
        <v>0</v>
      </c>
      <c r="F15" s="30">
        <v>0</v>
      </c>
      <c r="G15" s="30">
        <v>0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ht="19.5" customHeight="1">
      <c r="A16" s="21" t="s">
        <v>23</v>
      </c>
      <c r="B16" s="31">
        <f t="shared" si="1"/>
        <v>1</v>
      </c>
      <c r="C16" s="31">
        <v>1</v>
      </c>
      <c r="D16" s="31">
        <v>0</v>
      </c>
      <c r="E16" s="31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ht="19.5" customHeight="1">
      <c r="A17" s="21" t="s">
        <v>24</v>
      </c>
      <c r="B17" s="31">
        <f t="shared" si="1"/>
        <v>15</v>
      </c>
      <c r="C17" s="31">
        <v>14</v>
      </c>
      <c r="D17" s="31">
        <v>1</v>
      </c>
      <c r="E17" s="31">
        <v>2</v>
      </c>
      <c r="F17" s="30">
        <v>2</v>
      </c>
      <c r="G17" s="30">
        <v>0</v>
      </c>
      <c r="H17" s="30">
        <v>2</v>
      </c>
      <c r="I17" s="30">
        <v>2</v>
      </c>
      <c r="J17" s="30">
        <v>1</v>
      </c>
      <c r="K17" s="30">
        <v>4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</row>
    <row r="18" spans="1:16" ht="19.5" customHeight="1">
      <c r="A18" s="21" t="s">
        <v>28</v>
      </c>
      <c r="B18" s="31">
        <f t="shared" si="1"/>
        <v>8</v>
      </c>
      <c r="C18" s="31">
        <v>8</v>
      </c>
      <c r="D18" s="31">
        <v>0</v>
      </c>
      <c r="E18" s="31">
        <v>0</v>
      </c>
      <c r="F18" s="30">
        <v>1</v>
      </c>
      <c r="G18" s="30">
        <v>0</v>
      </c>
      <c r="H18" s="30">
        <v>6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</row>
    <row r="19" spans="1:16" ht="19.5" customHeight="1">
      <c r="A19" s="21" t="s">
        <v>29</v>
      </c>
      <c r="B19" s="31">
        <f t="shared" si="1"/>
        <v>19</v>
      </c>
      <c r="C19" s="31">
        <v>17</v>
      </c>
      <c r="D19" s="31">
        <v>2</v>
      </c>
      <c r="E19" s="31">
        <v>0</v>
      </c>
      <c r="F19" s="30">
        <v>1</v>
      </c>
      <c r="G19" s="30">
        <v>5</v>
      </c>
      <c r="H19" s="30">
        <v>0</v>
      </c>
      <c r="I19" s="30">
        <v>0</v>
      </c>
      <c r="J19" s="30">
        <v>3</v>
      </c>
      <c r="K19" s="30">
        <v>4</v>
      </c>
      <c r="L19" s="30">
        <v>0</v>
      </c>
      <c r="M19" s="30">
        <v>0</v>
      </c>
      <c r="N19" s="30">
        <v>5</v>
      </c>
      <c r="O19" s="30">
        <v>1</v>
      </c>
      <c r="P19" s="30">
        <v>0</v>
      </c>
    </row>
    <row r="20" spans="1:16" ht="19.5" customHeight="1">
      <c r="A20" s="21" t="s">
        <v>118</v>
      </c>
      <c r="B20" s="31">
        <f>SUM(E20:P20)</f>
        <v>1</v>
      </c>
      <c r="C20" s="31">
        <v>1</v>
      </c>
      <c r="D20" s="31">
        <v>0</v>
      </c>
      <c r="E20" s="31">
        <v>0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ht="19.5" customHeight="1">
      <c r="A21" s="21" t="s">
        <v>31</v>
      </c>
      <c r="B21" s="31">
        <f t="shared" si="1"/>
        <v>5</v>
      </c>
      <c r="C21" s="31">
        <v>5</v>
      </c>
      <c r="D21" s="31">
        <v>0</v>
      </c>
      <c r="E21" s="31">
        <v>1</v>
      </c>
      <c r="F21" s="30">
        <v>1</v>
      </c>
      <c r="G21" s="30">
        <v>1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</row>
    <row r="22" spans="1:16" ht="19.5" customHeight="1">
      <c r="A22" s="21" t="s">
        <v>71</v>
      </c>
      <c r="B22" s="31">
        <f t="shared" si="1"/>
        <v>1</v>
      </c>
      <c r="C22" s="31">
        <v>1</v>
      </c>
      <c r="D22" s="31">
        <v>0</v>
      </c>
      <c r="E22" s="31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ht="19.5" customHeight="1">
      <c r="A23" s="21" t="s">
        <v>35</v>
      </c>
      <c r="B23" s="31">
        <f t="shared" si="1"/>
        <v>32</v>
      </c>
      <c r="C23" s="31">
        <v>31</v>
      </c>
      <c r="D23" s="31">
        <v>1</v>
      </c>
      <c r="E23" s="31">
        <v>1</v>
      </c>
      <c r="F23" s="30">
        <v>2</v>
      </c>
      <c r="G23" s="30">
        <v>0</v>
      </c>
      <c r="H23" s="30">
        <v>4</v>
      </c>
      <c r="I23" s="30">
        <v>2</v>
      </c>
      <c r="J23" s="30">
        <v>4</v>
      </c>
      <c r="K23" s="30">
        <v>4</v>
      </c>
      <c r="L23" s="30">
        <v>0</v>
      </c>
      <c r="M23" s="30">
        <v>6</v>
      </c>
      <c r="N23" s="30">
        <v>2</v>
      </c>
      <c r="O23" s="30">
        <v>7</v>
      </c>
      <c r="P23" s="30">
        <v>0</v>
      </c>
    </row>
    <row r="24" spans="1:16" ht="19.5" customHeight="1">
      <c r="A24" s="21" t="s">
        <v>78</v>
      </c>
      <c r="B24" s="31">
        <f t="shared" si="1"/>
        <v>5</v>
      </c>
      <c r="C24" s="31">
        <v>5</v>
      </c>
      <c r="D24" s="31">
        <v>0</v>
      </c>
      <c r="E24" s="31">
        <v>0</v>
      </c>
      <c r="F24" s="30">
        <v>0</v>
      </c>
      <c r="G24" s="30">
        <v>2</v>
      </c>
      <c r="H24" s="30">
        <v>0</v>
      </c>
      <c r="I24" s="30">
        <v>0</v>
      </c>
      <c r="J24" s="30">
        <v>0</v>
      </c>
      <c r="K24" s="30">
        <v>1</v>
      </c>
      <c r="L24" s="30">
        <v>0</v>
      </c>
      <c r="M24" s="30">
        <v>0</v>
      </c>
      <c r="N24" s="30">
        <v>1</v>
      </c>
      <c r="O24" s="30">
        <v>1</v>
      </c>
      <c r="P24" s="30">
        <v>0</v>
      </c>
    </row>
    <row r="25" spans="1:16" ht="19.5" customHeight="1">
      <c r="A25" s="21" t="s">
        <v>26</v>
      </c>
      <c r="B25" s="31">
        <f t="shared" si="1"/>
        <v>4</v>
      </c>
      <c r="C25" s="31">
        <v>4</v>
      </c>
      <c r="D25" s="31">
        <v>0</v>
      </c>
      <c r="E25" s="31">
        <v>1</v>
      </c>
      <c r="F25" s="30">
        <v>0</v>
      </c>
      <c r="G25" s="30">
        <v>0</v>
      </c>
      <c r="H25" s="30">
        <v>0</v>
      </c>
      <c r="I25" s="30">
        <v>0</v>
      </c>
      <c r="J25" s="30">
        <v>2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</row>
    <row r="26" spans="1:16" ht="19.5" customHeight="1">
      <c r="A26" s="21" t="s">
        <v>37</v>
      </c>
      <c r="B26" s="31">
        <f t="shared" si="1"/>
        <v>2</v>
      </c>
      <c r="C26" s="31">
        <v>2</v>
      </c>
      <c r="D26" s="31">
        <v>0</v>
      </c>
      <c r="E26" s="31">
        <v>0</v>
      </c>
      <c r="F26" s="30">
        <v>0</v>
      </c>
      <c r="G26" s="30">
        <v>0</v>
      </c>
      <c r="H26" s="30">
        <v>1</v>
      </c>
      <c r="I26" s="30">
        <v>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ht="19.5" customHeight="1">
      <c r="A27" s="21" t="s">
        <v>38</v>
      </c>
      <c r="B27" s="31">
        <f t="shared" si="1"/>
        <v>28</v>
      </c>
      <c r="C27" s="31">
        <v>24</v>
      </c>
      <c r="D27" s="31">
        <v>4</v>
      </c>
      <c r="E27" s="31">
        <v>5</v>
      </c>
      <c r="F27" s="30">
        <v>3</v>
      </c>
      <c r="G27" s="30">
        <v>8</v>
      </c>
      <c r="H27" s="30">
        <v>0</v>
      </c>
      <c r="I27" s="30">
        <v>4</v>
      </c>
      <c r="J27" s="30">
        <v>0</v>
      </c>
      <c r="K27" s="30">
        <v>2</v>
      </c>
      <c r="L27" s="30">
        <v>0</v>
      </c>
      <c r="M27" s="30">
        <v>0</v>
      </c>
      <c r="N27" s="30">
        <v>5</v>
      </c>
      <c r="O27" s="30">
        <v>1</v>
      </c>
      <c r="P27" s="30">
        <v>0</v>
      </c>
    </row>
    <row r="28" spans="1:16" ht="19.5" customHeight="1">
      <c r="A28" s="21" t="s">
        <v>80</v>
      </c>
      <c r="B28" s="31">
        <f t="shared" si="1"/>
        <v>1</v>
      </c>
      <c r="C28" s="31">
        <v>1</v>
      </c>
      <c r="D28" s="31">
        <v>0</v>
      </c>
      <c r="E28" s="31">
        <v>0</v>
      </c>
      <c r="F28" s="30">
        <v>0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ht="19.5" customHeight="1">
      <c r="A29" s="21" t="s">
        <v>40</v>
      </c>
      <c r="B29" s="31">
        <f t="shared" si="1"/>
        <v>7</v>
      </c>
      <c r="C29" s="31">
        <v>7</v>
      </c>
      <c r="D29" s="31">
        <v>0</v>
      </c>
      <c r="E29" s="31">
        <v>2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1</v>
      </c>
      <c r="L29" s="30">
        <v>2</v>
      </c>
      <c r="M29" s="30">
        <v>1</v>
      </c>
      <c r="N29" s="30">
        <v>0</v>
      </c>
      <c r="O29" s="30">
        <v>0</v>
      </c>
      <c r="P29" s="30">
        <v>0</v>
      </c>
    </row>
    <row r="30" spans="1:16" ht="19.5" customHeight="1">
      <c r="A30" s="21" t="s">
        <v>41</v>
      </c>
      <c r="B30" s="31">
        <f t="shared" si="1"/>
        <v>2</v>
      </c>
      <c r="C30" s="31">
        <v>2</v>
      </c>
      <c r="D30" s="31">
        <v>0</v>
      </c>
      <c r="E30" s="31">
        <v>0</v>
      </c>
      <c r="F30" s="30">
        <v>0</v>
      </c>
      <c r="G30" s="30">
        <v>0</v>
      </c>
      <c r="H30" s="30">
        <v>0</v>
      </c>
      <c r="I30" s="30">
        <v>1</v>
      </c>
      <c r="J30" s="30">
        <v>1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1:16" ht="19.5" customHeight="1">
      <c r="A31" s="21" t="s">
        <v>33</v>
      </c>
      <c r="B31" s="31">
        <f>SUM(E31:P31)</f>
        <v>32</v>
      </c>
      <c r="C31" s="31">
        <v>32</v>
      </c>
      <c r="D31" s="31">
        <v>0</v>
      </c>
      <c r="E31" s="31">
        <v>1</v>
      </c>
      <c r="F31" s="30">
        <v>3</v>
      </c>
      <c r="G31" s="30">
        <v>6</v>
      </c>
      <c r="H31" s="30">
        <v>0</v>
      </c>
      <c r="I31" s="30">
        <v>6</v>
      </c>
      <c r="J31" s="30">
        <v>7</v>
      </c>
      <c r="K31" s="30">
        <v>4</v>
      </c>
      <c r="L31" s="30">
        <v>2</v>
      </c>
      <c r="M31" s="30">
        <v>1</v>
      </c>
      <c r="N31" s="30">
        <v>0</v>
      </c>
      <c r="O31" s="30">
        <v>2</v>
      </c>
      <c r="P31" s="30">
        <v>0</v>
      </c>
    </row>
    <row r="32" spans="1:16" ht="19.5" customHeight="1" thickBot="1">
      <c r="A32" s="32" t="s">
        <v>119</v>
      </c>
      <c r="B32" s="33">
        <f>SUM(E32:P32)</f>
        <v>1</v>
      </c>
      <c r="C32" s="33">
        <v>1</v>
      </c>
      <c r="D32" s="33">
        <v>0</v>
      </c>
      <c r="E32" s="33">
        <v>0</v>
      </c>
      <c r="F32" s="34">
        <v>0</v>
      </c>
      <c r="G32" s="34">
        <v>0</v>
      </c>
      <c r="H32" s="34">
        <v>0</v>
      </c>
      <c r="I32" s="34">
        <v>1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ht="15">
      <c r="A33" s="66" t="s">
        <v>171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59" ht="14.25">
      <c r="H59" s="90" t="s">
        <v>179</v>
      </c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2005-07-27T17:20:31Z</cp:lastPrinted>
  <dcterms:created xsi:type="dcterms:W3CDTF">2005-03-10T18:55:11Z</dcterms:created>
  <dcterms:modified xsi:type="dcterms:W3CDTF">2005-07-27T17:27:20Z</dcterms:modified>
  <cp:category/>
  <cp:version/>
  <cp:contentType/>
  <cp:contentStatus/>
</cp:coreProperties>
</file>