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141" sheetId="1" r:id="rId1"/>
    <sheet name="142" sheetId="2" r:id="rId2"/>
    <sheet name="143" sheetId="3" r:id="rId3"/>
    <sheet name="144" sheetId="4" r:id="rId4"/>
    <sheet name="145" sheetId="5" r:id="rId5"/>
    <sheet name="146" sheetId="6" r:id="rId6"/>
  </sheets>
  <definedNames>
    <definedName name="_xlnm.Print_Area" localSheetId="2">'143'!$A$1:$D$93</definedName>
    <definedName name="_xlnm.Print_Area" localSheetId="5">'146'!$A$1:$P$33</definedName>
  </definedNames>
  <calcPr fullCalcOnLoad="1"/>
</workbook>
</file>

<file path=xl/sharedStrings.xml><?xml version="1.0" encoding="utf-8"?>
<sst xmlns="http://schemas.openxmlformats.org/spreadsheetml/2006/main" count="308" uniqueCount="190">
  <si>
    <t>Total</t>
  </si>
  <si>
    <t>Mes</t>
  </si>
  <si>
    <t>Ene</t>
  </si>
  <si>
    <t>Feb</t>
  </si>
  <si>
    <t>Mar</t>
  </si>
  <si>
    <t>Abr</t>
  </si>
  <si>
    <t>May</t>
  </si>
  <si>
    <t>Tipo de Caso</t>
  </si>
  <si>
    <t>Entrados</t>
  </si>
  <si>
    <t>C a n t ó n</t>
  </si>
  <si>
    <t>Cantón</t>
  </si>
  <si>
    <t>Denuncias Entradas</t>
  </si>
  <si>
    <t>Sexo</t>
  </si>
  <si>
    <t>Fem</t>
  </si>
  <si>
    <t>Aguirre</t>
  </si>
  <si>
    <t>Parrita</t>
  </si>
  <si>
    <t>Casos entrados en la Subdelegación de Aguirre y Parrita, según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</si>
  <si>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</si>
  <si>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</si>
  <si>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</si>
  <si>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</si>
  <si>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</si>
  <si>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</si>
  <si>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</si>
  <si>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</si>
  <si>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</si>
  <si>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</si>
  <si>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</si>
  <si>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</si>
  <si>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mes y cantón de ocurrencia, durante el 2004</t>
  </si>
  <si>
    <t xml:space="preserve">Casos entrados y terminados por la Subdelegación de Aguirre </t>
  </si>
  <si>
    <t xml:space="preserve"> Terminados</t>
  </si>
  <si>
    <t>Abandono dañino de animal</t>
  </si>
  <si>
    <t>Abuso de autoridad</t>
  </si>
  <si>
    <t>Abuso sexual a menor</t>
  </si>
  <si>
    <t>Agresión</t>
  </si>
  <si>
    <t>Amenazas</t>
  </si>
  <si>
    <t>Apropiación y/o retención indebida</t>
  </si>
  <si>
    <t>Circulación de moneda falsa</t>
  </si>
  <si>
    <t>Consumo de marihuana</t>
  </si>
  <si>
    <t>Daños</t>
  </si>
  <si>
    <t>Desaparición de persona</t>
  </si>
  <si>
    <t>Estafa</t>
  </si>
  <si>
    <t>Estafa mediante cheque</t>
  </si>
  <si>
    <t>Falsificación de sellos</t>
  </si>
  <si>
    <t>Falsificación de señas y marcas</t>
  </si>
  <si>
    <t>Homicidio culposo</t>
  </si>
  <si>
    <t>Homicidio doloso</t>
  </si>
  <si>
    <t>Hurto de ganado</t>
  </si>
  <si>
    <t>Incendio</t>
  </si>
  <si>
    <t>Infracción Ley de Armas</t>
  </si>
  <si>
    <t>Infracción Ley Forestal</t>
  </si>
  <si>
    <t>Infracción Ley Zona Marítimo Terrestre</t>
  </si>
  <si>
    <t>Lesiones</t>
  </si>
  <si>
    <t>Lesiones con arma blanca</t>
  </si>
  <si>
    <t>Lesiones culposas</t>
  </si>
  <si>
    <t>Muerte accidental</t>
  </si>
  <si>
    <t>Muerte natural</t>
  </si>
  <si>
    <t>Peculado</t>
  </si>
  <si>
    <t>Receptación</t>
  </si>
  <si>
    <t>Robo con fuerza sobre las cosas</t>
  </si>
  <si>
    <t>Robo con violencia sobre las personas</t>
  </si>
  <si>
    <t>Robo de medio de transporte</t>
  </si>
  <si>
    <t xml:space="preserve">     Automóvil</t>
  </si>
  <si>
    <t xml:space="preserve">     Motocicleta</t>
  </si>
  <si>
    <t xml:space="preserve">     Bicicleta</t>
  </si>
  <si>
    <t>Suicidio</t>
  </si>
  <si>
    <t>Sustracción de menor</t>
  </si>
  <si>
    <t>Tenencia de droga</t>
  </si>
  <si>
    <t>Tenencia de marihuana</t>
  </si>
  <si>
    <t>Tentativa de estafa</t>
  </si>
  <si>
    <t>Tentativa de suicidio</t>
  </si>
  <si>
    <t>Uso de documento falso</t>
  </si>
  <si>
    <t>Usurpación</t>
  </si>
  <si>
    <t>Venta de droga</t>
  </si>
  <si>
    <t>Violación a mayor</t>
  </si>
  <si>
    <t>Violación a menor</t>
  </si>
  <si>
    <t>Violación de domicilio</t>
  </si>
  <si>
    <t>y Parrita, según tipo de caso, durante el 2004</t>
  </si>
  <si>
    <t xml:space="preserve">Casos entrados en la Subdelegación de Aguirre y Parrita, según tipo </t>
  </si>
  <si>
    <t>de  caso y cantón de ocurrencia, durante el 2004</t>
  </si>
  <si>
    <t>Abuso sexual a mayor</t>
  </si>
  <si>
    <t>Allanamiento ilegal</t>
  </si>
  <si>
    <t>Captación indebida</t>
  </si>
  <si>
    <t>Contravención</t>
  </si>
  <si>
    <t>Cultivo de marihuana</t>
  </si>
  <si>
    <t>Difusión de pornografía</t>
  </si>
  <si>
    <t>Ejercicio ilegal de la profesión</t>
  </si>
  <si>
    <t>Favorecimiento personal</t>
  </si>
  <si>
    <t>Fraude de simulación</t>
  </si>
  <si>
    <t>Hurto</t>
  </si>
  <si>
    <t>Lesiones accidentales</t>
  </si>
  <si>
    <t>Proxenetismo</t>
  </si>
  <si>
    <t>Relaciones sexuales con menor</t>
  </si>
  <si>
    <t>Tentativa de evasión</t>
  </si>
  <si>
    <t>Tentativa de robo con fuerza sobre las cosas</t>
  </si>
  <si>
    <t>Tráfico de droga</t>
  </si>
  <si>
    <t>Tráfico de marihuana</t>
  </si>
  <si>
    <t>Usurpación de aguas</t>
  </si>
  <si>
    <t>Usurpación de bienes de dominio público</t>
  </si>
  <si>
    <t xml:space="preserve">Denuncias entradas en la Subdelegación de Aguirre y Parrita, según cantón, valor de </t>
  </si>
  <si>
    <t>lo sustraído y promedio por acción delictiva, para los delitos de estafa,</t>
  </si>
  <si>
    <t>Valor</t>
  </si>
  <si>
    <t>Promedio</t>
  </si>
  <si>
    <t>Con Valor</t>
  </si>
  <si>
    <t>de lo</t>
  </si>
  <si>
    <t>por</t>
  </si>
  <si>
    <t>Conocido</t>
  </si>
  <si>
    <t>Desconocido</t>
  </si>
  <si>
    <t>Sustraído</t>
  </si>
  <si>
    <t xml:space="preserve">Denuncias entradas con valor conocido en la Subdelegación de Aguirre y Parrita, según valor </t>
  </si>
  <si>
    <t xml:space="preserve">de lo sustraído y promedio por acción delictiva, para los delitos de estafa, </t>
  </si>
  <si>
    <t>Tipo de Delito</t>
  </si>
  <si>
    <t>Valor de lo</t>
  </si>
  <si>
    <t>Promedio por</t>
  </si>
  <si>
    <t>¢ 574.820</t>
  </si>
  <si>
    <t>¢ 651.418</t>
  </si>
  <si>
    <t>hurto y robo, durante el 2004</t>
  </si>
  <si>
    <t>(1) Incluye estafa mediante cheque</t>
  </si>
  <si>
    <t>(2) Incluye hurto de ganado</t>
  </si>
  <si>
    <t>Estafa (1)</t>
  </si>
  <si>
    <t>Hurto (2)</t>
  </si>
  <si>
    <t>¢  574.820</t>
  </si>
  <si>
    <t>¢     145.423</t>
  </si>
  <si>
    <t>¢   563.347</t>
  </si>
  <si>
    <t>¢   372.263</t>
  </si>
  <si>
    <t>Delito o Causa</t>
  </si>
  <si>
    <t>M e s</t>
  </si>
  <si>
    <t>de Detención</t>
  </si>
  <si>
    <t xml:space="preserve">Mas </t>
  </si>
  <si>
    <t>Jun</t>
  </si>
  <si>
    <t>Jul</t>
  </si>
  <si>
    <t>Ago</t>
  </si>
  <si>
    <t>Oct</t>
  </si>
  <si>
    <t>Nov</t>
  </si>
  <si>
    <t>Dic</t>
  </si>
  <si>
    <t>Abuso sexual</t>
  </si>
  <si>
    <t xml:space="preserve">Agresión </t>
  </si>
  <si>
    <t>Desobediencia a la autoridad</t>
  </si>
  <si>
    <t>Favorecimiento real</t>
  </si>
  <si>
    <t>Por existir orden de captura</t>
  </si>
  <si>
    <t>Robo</t>
  </si>
  <si>
    <t>Tentativa de violación</t>
  </si>
  <si>
    <t>Violación</t>
  </si>
  <si>
    <t>causa de detención, sexo y mes, durante el 2004</t>
  </si>
  <si>
    <t>Set</t>
  </si>
  <si>
    <t>Falsificación de documento</t>
  </si>
  <si>
    <t>Infracción Ley de Minería</t>
  </si>
  <si>
    <t>Infracción Ley Conservación de Vida Silvestre</t>
  </si>
  <si>
    <t>Otros</t>
  </si>
  <si>
    <t>Privación de libertad</t>
  </si>
  <si>
    <t>Descuido con animal</t>
  </si>
  <si>
    <t>Acción Delictiva</t>
  </si>
  <si>
    <t>¢  516,763.269</t>
  </si>
  <si>
    <t>¢  416,444.894</t>
  </si>
  <si>
    <t>¢  100,318.375</t>
  </si>
  <si>
    <t>¢    4,839.425</t>
  </si>
  <si>
    <t>¢ 180,565.271</t>
  </si>
  <si>
    <t>¢ 236,042.468</t>
  </si>
  <si>
    <t>¢    9,793.205</t>
  </si>
  <si>
    <t>¢  85,522.900</t>
  </si>
  <si>
    <t>¢  63,997.400</t>
  </si>
  <si>
    <t>¢    6,635.000</t>
  </si>
  <si>
    <t>¢    1,890.500</t>
  </si>
  <si>
    <t>¢  13,000.000</t>
  </si>
  <si>
    <t>¢ 13,000.000</t>
  </si>
  <si>
    <t>Extorsión</t>
  </si>
  <si>
    <t>Denuncias con monto</t>
  </si>
  <si>
    <t xml:space="preserve">    Automóvil</t>
  </si>
  <si>
    <t xml:space="preserve">    Motocicleta</t>
  </si>
  <si>
    <t xml:space="preserve">    Bicicleta</t>
  </si>
  <si>
    <t>hurto y robo en sus diferentes modalidades, durante el 2004</t>
  </si>
  <si>
    <t>¢ 558.986</t>
  </si>
  <si>
    <t>¢   475.172</t>
  </si>
  <si>
    <t>¢   227.749</t>
  </si>
  <si>
    <t>¢  3,999.838</t>
  </si>
  <si>
    <t>¢     473.929</t>
  </si>
  <si>
    <t>Infracción Ley de Psicotrópicos</t>
  </si>
  <si>
    <t xml:space="preserve">    Trailer</t>
  </si>
  <si>
    <t xml:space="preserve">     Trailer</t>
  </si>
  <si>
    <t>Cuadro N°141</t>
  </si>
  <si>
    <t>Fuente: Sección de Estadística, Departamento de Planificación.</t>
  </si>
  <si>
    <t>Cuadro N°142</t>
  </si>
  <si>
    <t>Continuación cuadro N°142</t>
  </si>
  <si>
    <t>Cuadro N°143</t>
  </si>
  <si>
    <t>Continuación cuadro N°143</t>
  </si>
  <si>
    <t>Cuadro N°144</t>
  </si>
  <si>
    <t>Cuadro N°145</t>
  </si>
  <si>
    <t>Cuadro N°146</t>
  </si>
  <si>
    <t>Personas detenidas por la Subdelegación de Aguirre y Parrita, según delito o</t>
  </si>
</sst>
</file>

<file path=xl/styles.xml><?xml version="1.0" encoding="utf-8"?>
<styleSheet xmlns="http://schemas.openxmlformats.org/spreadsheetml/2006/main">
  <numFmts count="9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\¢#,##0"/>
  </numFmts>
  <fonts count="10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1"/>
      <name val="Arial"/>
      <family val="0"/>
    </font>
    <font>
      <sz val="11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0" xfId="0" applyFont="1" applyBorder="1" applyAlignment="1">
      <alignment/>
    </xf>
    <xf numFmtId="164" fontId="1" fillId="0" borderId="7" xfId="0" applyNumberFormat="1" applyFont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4" xfId="0" applyFont="1" applyBorder="1" applyAlignment="1">
      <alignment/>
    </xf>
    <xf numFmtId="0" fontId="2" fillId="0" borderId="9" xfId="0" applyFont="1" applyBorder="1" applyAlignment="1">
      <alignment/>
    </xf>
    <xf numFmtId="43" fontId="2" fillId="0" borderId="4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164" fontId="2" fillId="0" borderId="8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43" fontId="2" fillId="0" borderId="18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8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64" fontId="2" fillId="0" borderId="15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11" xfId="0" applyFont="1" applyBorder="1" applyAlignment="1">
      <alignment/>
    </xf>
    <xf numFmtId="0" fontId="1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 topLeftCell="A1">
      <selection activeCell="A20" sqref="A20"/>
    </sheetView>
  </sheetViews>
  <sheetFormatPr defaultColWidth="11.421875" defaultRowHeight="21.75" customHeight="1"/>
  <cols>
    <col min="1" max="1" width="28.28125" style="2" customWidth="1"/>
    <col min="2" max="2" width="10.8515625" style="2" customWidth="1"/>
    <col min="3" max="3" width="18.8515625" style="4" customWidth="1"/>
    <col min="4" max="4" width="21.28125" style="4" customWidth="1"/>
    <col min="5" max="5" width="11.57421875" style="2" bestFit="1" customWidth="1"/>
    <col min="6" max="16384" width="11.421875" style="2" customWidth="1"/>
  </cols>
  <sheetData>
    <row r="1" ht="21.75" customHeight="1">
      <c r="A1" s="1" t="s">
        <v>180</v>
      </c>
    </row>
    <row r="3" spans="1:4" ht="21.75" customHeight="1">
      <c r="A3" s="136" t="s">
        <v>16</v>
      </c>
      <c r="B3" s="136"/>
      <c r="C3" s="136"/>
      <c r="D3" s="136"/>
    </row>
    <row r="4" spans="1:4" ht="18" customHeight="1">
      <c r="A4" s="136" t="s">
        <v>29</v>
      </c>
      <c r="B4" s="136"/>
      <c r="C4" s="136"/>
      <c r="D4" s="136"/>
    </row>
    <row r="6" ht="21.75" customHeight="1" thickBot="1"/>
    <row r="7" spans="1:4" ht="21.75" customHeight="1" thickBot="1">
      <c r="A7" s="137" t="s">
        <v>1</v>
      </c>
      <c r="B7" s="139" t="s">
        <v>0</v>
      </c>
      <c r="C7" s="141" t="s">
        <v>10</v>
      </c>
      <c r="D7" s="142"/>
    </row>
    <row r="8" spans="1:4" ht="21.75" customHeight="1" thickBot="1">
      <c r="A8" s="138"/>
      <c r="B8" s="140"/>
      <c r="C8" s="21" t="s">
        <v>14</v>
      </c>
      <c r="D8" s="21" t="s">
        <v>15</v>
      </c>
    </row>
    <row r="9" spans="1:4" ht="21.75" customHeight="1">
      <c r="A9" s="3"/>
      <c r="B9" s="5"/>
      <c r="C9" s="6"/>
      <c r="D9" s="6"/>
    </row>
    <row r="10" spans="1:4" ht="21.75" customHeight="1">
      <c r="A10" s="7" t="s">
        <v>0</v>
      </c>
      <c r="B10" s="8">
        <f>SUM(C10:D10)</f>
        <v>1347</v>
      </c>
      <c r="C10" s="9">
        <f>SUM(C12:C23)</f>
        <v>1074</v>
      </c>
      <c r="D10" s="9">
        <f>SUM(D12:D23)</f>
        <v>273</v>
      </c>
    </row>
    <row r="11" spans="1:4" ht="21.75" customHeight="1">
      <c r="A11" s="3"/>
      <c r="B11" s="5"/>
      <c r="C11" s="6"/>
      <c r="D11" s="6"/>
    </row>
    <row r="12" spans="1:4" ht="21.75" customHeight="1">
      <c r="A12" s="128" t="s">
        <v>17</v>
      </c>
      <c r="B12" s="10">
        <f>C12+D12</f>
        <v>117</v>
      </c>
      <c r="C12" s="20">
        <v>95</v>
      </c>
      <c r="D12" s="19">
        <v>22</v>
      </c>
    </row>
    <row r="13" spans="1:4" ht="21.75" customHeight="1">
      <c r="A13" s="128" t="s">
        <v>18</v>
      </c>
      <c r="B13" s="10">
        <f aca="true" t="shared" si="0" ref="B13:B23">C13+D13</f>
        <v>110</v>
      </c>
      <c r="C13" s="11">
        <v>84</v>
      </c>
      <c r="D13" s="12">
        <v>26</v>
      </c>
    </row>
    <row r="14" spans="1:4" ht="21.75" customHeight="1">
      <c r="A14" s="128" t="s">
        <v>19</v>
      </c>
      <c r="B14" s="10">
        <f t="shared" si="0"/>
        <v>113</v>
      </c>
      <c r="C14" s="11">
        <v>86</v>
      </c>
      <c r="D14" s="12">
        <v>27</v>
      </c>
    </row>
    <row r="15" spans="1:4" ht="21.75" customHeight="1">
      <c r="A15" s="128" t="s">
        <v>20</v>
      </c>
      <c r="B15" s="10">
        <f t="shared" si="0"/>
        <v>146</v>
      </c>
      <c r="C15" s="11">
        <v>111</v>
      </c>
      <c r="D15" s="12">
        <v>35</v>
      </c>
    </row>
    <row r="16" spans="1:4" ht="21.75" customHeight="1">
      <c r="A16" s="128" t="s">
        <v>21</v>
      </c>
      <c r="B16" s="10">
        <f t="shared" si="0"/>
        <v>137</v>
      </c>
      <c r="C16" s="11">
        <v>116</v>
      </c>
      <c r="D16" s="12">
        <v>21</v>
      </c>
    </row>
    <row r="17" spans="1:4" ht="21.75" customHeight="1">
      <c r="A17" s="128" t="s">
        <v>22</v>
      </c>
      <c r="B17" s="10">
        <f t="shared" si="0"/>
        <v>123</v>
      </c>
      <c r="C17" s="11">
        <v>99</v>
      </c>
      <c r="D17" s="12">
        <v>24</v>
      </c>
    </row>
    <row r="18" spans="1:5" ht="21.75" customHeight="1">
      <c r="A18" s="128" t="s">
        <v>23</v>
      </c>
      <c r="B18" s="10">
        <f t="shared" si="0"/>
        <v>114</v>
      </c>
      <c r="C18" s="11">
        <v>92</v>
      </c>
      <c r="D18" s="12">
        <v>22</v>
      </c>
      <c r="E18" s="13"/>
    </row>
    <row r="19" spans="1:5" ht="21.75" customHeight="1">
      <c r="A19" s="128" t="s">
        <v>24</v>
      </c>
      <c r="B19" s="10">
        <f t="shared" si="0"/>
        <v>107</v>
      </c>
      <c r="C19" s="11">
        <v>78</v>
      </c>
      <c r="D19" s="12">
        <v>29</v>
      </c>
      <c r="E19" s="13"/>
    </row>
    <row r="20" spans="1:5" ht="21.75" customHeight="1">
      <c r="A20" s="128" t="s">
        <v>25</v>
      </c>
      <c r="B20" s="10">
        <f t="shared" si="0"/>
        <v>93</v>
      </c>
      <c r="C20" s="11">
        <v>75</v>
      </c>
      <c r="D20" s="12">
        <v>18</v>
      </c>
      <c r="E20" s="13"/>
    </row>
    <row r="21" spans="1:5" ht="21.75" customHeight="1">
      <c r="A21" s="128" t="s">
        <v>26</v>
      </c>
      <c r="B21" s="10">
        <f t="shared" si="0"/>
        <v>87</v>
      </c>
      <c r="C21" s="11">
        <v>79</v>
      </c>
      <c r="D21" s="12">
        <v>8</v>
      </c>
      <c r="E21" s="13"/>
    </row>
    <row r="22" spans="1:5" ht="21.75" customHeight="1">
      <c r="A22" s="128" t="s">
        <v>27</v>
      </c>
      <c r="B22" s="10">
        <f t="shared" si="0"/>
        <v>109</v>
      </c>
      <c r="C22" s="11">
        <v>89</v>
      </c>
      <c r="D22" s="12">
        <v>20</v>
      </c>
      <c r="E22" s="13"/>
    </row>
    <row r="23" spans="1:5" ht="21.75" customHeight="1">
      <c r="A23" s="128" t="s">
        <v>28</v>
      </c>
      <c r="B23" s="10">
        <f t="shared" si="0"/>
        <v>91</v>
      </c>
      <c r="C23" s="11">
        <v>70</v>
      </c>
      <c r="D23" s="12">
        <v>21</v>
      </c>
      <c r="E23" s="13"/>
    </row>
    <row r="24" spans="1:5" ht="21.75" customHeight="1" thickBot="1">
      <c r="A24" s="14"/>
      <c r="B24" s="15"/>
      <c r="C24" s="16"/>
      <c r="D24" s="16"/>
      <c r="E24" s="13"/>
    </row>
    <row r="25" spans="1:5" ht="21.75" customHeight="1">
      <c r="A25" s="127" t="s">
        <v>181</v>
      </c>
      <c r="B25" s="17"/>
      <c r="C25" s="18"/>
      <c r="D25" s="18"/>
      <c r="E25" s="13"/>
    </row>
  </sheetData>
  <mergeCells count="5">
    <mergeCell ref="A3:D3"/>
    <mergeCell ref="A4:D4"/>
    <mergeCell ref="A7:A8"/>
    <mergeCell ref="B7:B8"/>
    <mergeCell ref="C7:D7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12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9"/>
  <sheetViews>
    <sheetView workbookViewId="0" topLeftCell="A1">
      <selection activeCell="A54" sqref="A54"/>
    </sheetView>
  </sheetViews>
  <sheetFormatPr defaultColWidth="11.421875" defaultRowHeight="12.75" customHeight="1"/>
  <cols>
    <col min="1" max="1" width="44.140625" style="2" customWidth="1"/>
    <col min="2" max="2" width="11.7109375" style="114" customWidth="1"/>
    <col min="3" max="3" width="17.00390625" style="114" bestFit="1" customWidth="1"/>
    <col min="4" max="16384" width="11.421875" style="2" customWidth="1"/>
  </cols>
  <sheetData>
    <row r="1" ht="12.75" customHeight="1">
      <c r="A1" s="1" t="s">
        <v>182</v>
      </c>
    </row>
    <row r="3" spans="1:3" ht="18" customHeight="1">
      <c r="A3" s="136" t="s">
        <v>30</v>
      </c>
      <c r="B3" s="136"/>
      <c r="C3" s="136"/>
    </row>
    <row r="4" spans="1:3" ht="15.75" customHeight="1">
      <c r="A4" s="136" t="s">
        <v>78</v>
      </c>
      <c r="B4" s="136"/>
      <c r="C4" s="136"/>
    </row>
    <row r="5" ht="12.75" customHeight="1" thickBot="1"/>
    <row r="6" spans="1:3" ht="30" customHeight="1" thickBot="1">
      <c r="A6" s="117" t="s">
        <v>7</v>
      </c>
      <c r="B6" s="115" t="s">
        <v>8</v>
      </c>
      <c r="C6" s="118" t="s">
        <v>31</v>
      </c>
    </row>
    <row r="7" spans="1:3" ht="12.75" customHeight="1">
      <c r="A7" s="51"/>
      <c r="B7" s="115"/>
      <c r="C7" s="51"/>
    </row>
    <row r="8" spans="1:4" ht="12.75" customHeight="1">
      <c r="A8" s="51" t="s">
        <v>0</v>
      </c>
      <c r="B8" s="119">
        <f>SUM(B10:B89)-B62</f>
        <v>1347</v>
      </c>
      <c r="C8" s="120">
        <f>SUM(C10:C89)-C62</f>
        <v>540</v>
      </c>
      <c r="D8" s="37"/>
    </row>
    <row r="9" spans="1:2" ht="12.75" customHeight="1">
      <c r="A9" s="51"/>
      <c r="B9" s="119"/>
    </row>
    <row r="10" spans="1:5" ht="12.75" customHeight="1">
      <c r="A10" s="37" t="s">
        <v>32</v>
      </c>
      <c r="B10" s="38">
        <v>1</v>
      </c>
      <c r="C10" s="4">
        <v>0</v>
      </c>
      <c r="D10" s="41"/>
      <c r="E10" s="121"/>
    </row>
    <row r="11" spans="1:5" ht="12.75" customHeight="1">
      <c r="A11" s="37" t="s">
        <v>33</v>
      </c>
      <c r="B11" s="38">
        <v>11</v>
      </c>
      <c r="C11" s="4">
        <v>10</v>
      </c>
      <c r="D11" s="41"/>
      <c r="E11" s="121"/>
    </row>
    <row r="12" spans="1:5" ht="12.75" customHeight="1">
      <c r="A12" s="37" t="s">
        <v>81</v>
      </c>
      <c r="B12" s="38">
        <v>2</v>
      </c>
      <c r="C12" s="4">
        <v>1</v>
      </c>
      <c r="D12" s="41"/>
      <c r="E12" s="121"/>
    </row>
    <row r="13" spans="1:5" ht="12.75" customHeight="1">
      <c r="A13" s="37" t="s">
        <v>34</v>
      </c>
      <c r="B13" s="38">
        <v>14</v>
      </c>
      <c r="C13" s="4">
        <v>15</v>
      </c>
      <c r="D13" s="41"/>
      <c r="E13" s="121"/>
    </row>
    <row r="14" spans="1:5" ht="12.75" customHeight="1">
      <c r="A14" s="37" t="s">
        <v>35</v>
      </c>
      <c r="B14" s="38">
        <v>31</v>
      </c>
      <c r="C14" s="4">
        <v>18</v>
      </c>
      <c r="D14" s="41"/>
      <c r="E14" s="121"/>
    </row>
    <row r="15" spans="1:5" ht="12.75" customHeight="1">
      <c r="A15" s="37" t="s">
        <v>82</v>
      </c>
      <c r="B15" s="38">
        <v>1</v>
      </c>
      <c r="C15" s="4">
        <v>1</v>
      </c>
      <c r="D15" s="41"/>
      <c r="E15" s="121"/>
    </row>
    <row r="16" spans="1:5" ht="12.75" customHeight="1">
      <c r="A16" s="37" t="s">
        <v>36</v>
      </c>
      <c r="B16" s="38">
        <v>6</v>
      </c>
      <c r="C16" s="4">
        <v>2</v>
      </c>
      <c r="D16" s="41"/>
      <c r="E16" s="121"/>
    </row>
    <row r="17" spans="1:5" ht="12.75" customHeight="1">
      <c r="A17" s="37" t="s">
        <v>37</v>
      </c>
      <c r="B17" s="38">
        <v>2</v>
      </c>
      <c r="C17" s="4">
        <v>0</v>
      </c>
      <c r="D17" s="41"/>
      <c r="E17" s="121"/>
    </row>
    <row r="18" spans="1:5" ht="12.75" customHeight="1">
      <c r="A18" s="37" t="s">
        <v>83</v>
      </c>
      <c r="B18" s="38">
        <v>1</v>
      </c>
      <c r="C18" s="4">
        <v>0</v>
      </c>
      <c r="D18" s="41"/>
      <c r="E18" s="121"/>
    </row>
    <row r="19" spans="1:5" ht="12.75" customHeight="1">
      <c r="A19" s="37" t="s">
        <v>38</v>
      </c>
      <c r="B19" s="38">
        <v>28</v>
      </c>
      <c r="C19" s="4">
        <v>23</v>
      </c>
      <c r="D19" s="41"/>
      <c r="E19" s="121"/>
    </row>
    <row r="20" spans="1:5" ht="12.75" customHeight="1">
      <c r="A20" s="37" t="s">
        <v>39</v>
      </c>
      <c r="B20" s="38">
        <v>1</v>
      </c>
      <c r="C20" s="4">
        <v>1</v>
      </c>
      <c r="D20" s="41"/>
      <c r="E20" s="121"/>
    </row>
    <row r="21" spans="1:5" ht="12.75" customHeight="1">
      <c r="A21" s="37" t="s">
        <v>85</v>
      </c>
      <c r="B21" s="38">
        <v>1</v>
      </c>
      <c r="C21" s="4">
        <v>1</v>
      </c>
      <c r="D21" s="112"/>
      <c r="E21" s="122"/>
    </row>
    <row r="22" spans="1:5" ht="12.75" customHeight="1">
      <c r="A22" s="37" t="s">
        <v>40</v>
      </c>
      <c r="B22" s="38">
        <v>35</v>
      </c>
      <c r="C22" s="4">
        <v>17</v>
      </c>
      <c r="D22" s="112"/>
      <c r="E22" s="122"/>
    </row>
    <row r="23" spans="1:5" ht="12.75" customHeight="1">
      <c r="A23" s="37" t="s">
        <v>41</v>
      </c>
      <c r="B23" s="38">
        <v>19</v>
      </c>
      <c r="C23" s="4">
        <v>15</v>
      </c>
      <c r="D23" s="41"/>
      <c r="E23" s="121"/>
    </row>
    <row r="24" spans="1:5" ht="12.75" customHeight="1">
      <c r="A24" s="37" t="s">
        <v>151</v>
      </c>
      <c r="B24" s="38">
        <v>8</v>
      </c>
      <c r="C24" s="4">
        <v>8</v>
      </c>
      <c r="D24" s="41"/>
      <c r="E24" s="121"/>
    </row>
    <row r="25" spans="1:5" ht="12.75" customHeight="1">
      <c r="A25" s="37" t="s">
        <v>86</v>
      </c>
      <c r="B25" s="38">
        <v>3</v>
      </c>
      <c r="C25" s="4">
        <v>3</v>
      </c>
      <c r="D25" s="41"/>
      <c r="E25" s="121"/>
    </row>
    <row r="26" spans="1:5" ht="12.75" customHeight="1">
      <c r="A26" s="37" t="s">
        <v>87</v>
      </c>
      <c r="B26" s="38">
        <v>1</v>
      </c>
      <c r="C26" s="4">
        <v>0</v>
      </c>
      <c r="D26" s="41"/>
      <c r="E26" s="121"/>
    </row>
    <row r="27" spans="1:5" ht="12.75" customHeight="1">
      <c r="A27" s="37" t="s">
        <v>42</v>
      </c>
      <c r="B27" s="38">
        <v>8</v>
      </c>
      <c r="C27" s="4">
        <v>2</v>
      </c>
      <c r="D27" s="41"/>
      <c r="E27" s="121"/>
    </row>
    <row r="28" spans="1:5" ht="12.75" customHeight="1">
      <c r="A28" s="37" t="s">
        <v>43</v>
      </c>
      <c r="B28" s="38">
        <v>10</v>
      </c>
      <c r="C28" s="4">
        <v>6</v>
      </c>
      <c r="D28" s="112"/>
      <c r="E28" s="121"/>
    </row>
    <row r="29" spans="1:5" ht="12.75" customHeight="1">
      <c r="A29" s="37" t="s">
        <v>146</v>
      </c>
      <c r="B29" s="38">
        <v>3</v>
      </c>
      <c r="C29" s="4">
        <v>2</v>
      </c>
      <c r="D29" s="41"/>
      <c r="E29" s="121"/>
    </row>
    <row r="30" spans="1:5" ht="12.75" customHeight="1">
      <c r="A30" s="37" t="s">
        <v>44</v>
      </c>
      <c r="B30" s="38">
        <v>1</v>
      </c>
      <c r="C30" s="4">
        <v>0</v>
      </c>
      <c r="D30" s="41"/>
      <c r="E30" s="121"/>
    </row>
    <row r="31" spans="1:5" ht="12.75" customHeight="1">
      <c r="A31" s="37" t="s">
        <v>45</v>
      </c>
      <c r="B31" s="38">
        <v>14</v>
      </c>
      <c r="C31" s="4">
        <v>11</v>
      </c>
      <c r="D31" s="41"/>
      <c r="E31" s="121"/>
    </row>
    <row r="32" spans="1:5" ht="12.75" customHeight="1">
      <c r="A32" s="37" t="s">
        <v>88</v>
      </c>
      <c r="B32" s="38">
        <v>1</v>
      </c>
      <c r="C32" s="4">
        <v>1</v>
      </c>
      <c r="D32" s="41"/>
      <c r="E32" s="41"/>
    </row>
    <row r="33" spans="1:5" ht="12.75" customHeight="1">
      <c r="A33" s="37" t="s">
        <v>89</v>
      </c>
      <c r="B33" s="38">
        <v>1</v>
      </c>
      <c r="C33" s="4">
        <v>1</v>
      </c>
      <c r="D33" s="41"/>
      <c r="E33" s="121"/>
    </row>
    <row r="34" spans="1:5" ht="12.75" customHeight="1">
      <c r="A34" s="37" t="s">
        <v>46</v>
      </c>
      <c r="B34" s="38">
        <v>7</v>
      </c>
      <c r="C34" s="4">
        <v>9</v>
      </c>
      <c r="D34" s="41"/>
      <c r="E34" s="121"/>
    </row>
    <row r="35" spans="1:5" ht="12.75" customHeight="1">
      <c r="A35" s="37" t="s">
        <v>47</v>
      </c>
      <c r="B35" s="38">
        <v>5</v>
      </c>
      <c r="C35" s="4">
        <v>5</v>
      </c>
      <c r="D35" s="41"/>
      <c r="E35" s="121"/>
    </row>
    <row r="36" spans="1:5" ht="12.75" customHeight="1">
      <c r="A36" s="37" t="s">
        <v>90</v>
      </c>
      <c r="B36" s="38">
        <v>361</v>
      </c>
      <c r="C36" s="4">
        <v>78</v>
      </c>
      <c r="D36" s="112"/>
      <c r="E36" s="122"/>
    </row>
    <row r="37" spans="1:5" ht="12.75" customHeight="1">
      <c r="A37" s="37" t="s">
        <v>48</v>
      </c>
      <c r="B37" s="38">
        <v>27</v>
      </c>
      <c r="C37" s="4">
        <v>6</v>
      </c>
      <c r="D37" s="41"/>
      <c r="E37" s="121"/>
    </row>
    <row r="38" spans="1:5" ht="12.75" customHeight="1">
      <c r="A38" s="37" t="s">
        <v>49</v>
      </c>
      <c r="B38" s="38">
        <v>1</v>
      </c>
      <c r="C38" s="4">
        <v>0</v>
      </c>
      <c r="D38" s="41"/>
      <c r="E38" s="121"/>
    </row>
    <row r="39" spans="1:5" ht="12.75" customHeight="1">
      <c r="A39" s="37" t="s">
        <v>148</v>
      </c>
      <c r="B39" s="38">
        <v>1</v>
      </c>
      <c r="C39" s="4">
        <v>1</v>
      </c>
      <c r="D39" s="41"/>
      <c r="E39" s="41"/>
    </row>
    <row r="40" spans="1:5" ht="12.75" customHeight="1">
      <c r="A40" s="37" t="s">
        <v>50</v>
      </c>
      <c r="B40" s="38">
        <v>4</v>
      </c>
      <c r="C40" s="4">
        <v>4</v>
      </c>
      <c r="D40" s="41"/>
      <c r="E40" s="121"/>
    </row>
    <row r="41" spans="1:5" ht="12.75" customHeight="1">
      <c r="A41" s="37" t="s">
        <v>147</v>
      </c>
      <c r="B41" s="38">
        <v>1</v>
      </c>
      <c r="C41" s="4">
        <v>1</v>
      </c>
      <c r="D41" s="41"/>
      <c r="E41" s="121"/>
    </row>
    <row r="42" spans="1:5" ht="12.75" customHeight="1">
      <c r="A42" s="37" t="s">
        <v>51</v>
      </c>
      <c r="B42" s="38">
        <v>9</v>
      </c>
      <c r="C42" s="4">
        <v>5</v>
      </c>
      <c r="D42" s="41"/>
      <c r="E42" s="41"/>
    </row>
    <row r="43" spans="1:5" ht="12.75" customHeight="1">
      <c r="A43" s="37" t="s">
        <v>52</v>
      </c>
      <c r="B43" s="38">
        <v>2</v>
      </c>
      <c r="C43" s="4">
        <v>2</v>
      </c>
      <c r="D43" s="41"/>
      <c r="E43" s="41"/>
    </row>
    <row r="44" spans="1:5" ht="12.75" customHeight="1">
      <c r="A44" s="37" t="s">
        <v>53</v>
      </c>
      <c r="B44" s="38">
        <v>5</v>
      </c>
      <c r="C44" s="4">
        <v>4</v>
      </c>
      <c r="D44" s="41"/>
      <c r="E44" s="121"/>
    </row>
    <row r="45" spans="1:5" ht="12.75" customHeight="1">
      <c r="A45" s="37" t="s">
        <v>91</v>
      </c>
      <c r="B45" s="38">
        <v>1</v>
      </c>
      <c r="C45" s="4">
        <v>1</v>
      </c>
      <c r="D45" s="41"/>
      <c r="E45" s="41"/>
    </row>
    <row r="46" spans="1:5" ht="12.75" customHeight="1">
      <c r="A46" s="37" t="s">
        <v>54</v>
      </c>
      <c r="B46" s="38">
        <v>5</v>
      </c>
      <c r="C46" s="4">
        <v>4</v>
      </c>
      <c r="D46" s="41"/>
      <c r="E46" s="41"/>
    </row>
    <row r="47" spans="1:5" ht="12.75" customHeight="1">
      <c r="A47" s="37" t="s">
        <v>55</v>
      </c>
      <c r="B47" s="38">
        <v>12</v>
      </c>
      <c r="C47" s="4">
        <v>11</v>
      </c>
      <c r="D47" s="41"/>
      <c r="E47" s="121"/>
    </row>
    <row r="48" spans="1:5" ht="12.75" customHeight="1">
      <c r="A48" s="37" t="s">
        <v>56</v>
      </c>
      <c r="B48" s="38">
        <v>18</v>
      </c>
      <c r="C48" s="4">
        <v>18</v>
      </c>
      <c r="D48" s="41"/>
      <c r="E48" s="121"/>
    </row>
    <row r="49" spans="1:5" ht="12.75" customHeight="1">
      <c r="A49" s="37" t="s">
        <v>57</v>
      </c>
      <c r="B49" s="10">
        <v>6</v>
      </c>
      <c r="C49" s="4">
        <v>6</v>
      </c>
      <c r="D49" s="41"/>
      <c r="E49" s="121"/>
    </row>
    <row r="50" spans="1:5" ht="12.75" customHeight="1">
      <c r="A50" s="37" t="s">
        <v>58</v>
      </c>
      <c r="B50" s="10">
        <v>1</v>
      </c>
      <c r="C50" s="4">
        <v>0</v>
      </c>
      <c r="D50" s="41"/>
      <c r="E50" s="121"/>
    </row>
    <row r="51" spans="1:5" ht="12.75" customHeight="1">
      <c r="A51" s="37" t="s">
        <v>150</v>
      </c>
      <c r="B51" s="38">
        <v>1</v>
      </c>
      <c r="C51" s="4">
        <v>0</v>
      </c>
      <c r="D51" s="41"/>
      <c r="E51" s="41"/>
    </row>
    <row r="52" spans="1:5" ht="12.75" customHeight="1">
      <c r="A52" s="37" t="s">
        <v>92</v>
      </c>
      <c r="B52" s="38">
        <v>3</v>
      </c>
      <c r="C52" s="4">
        <v>0</v>
      </c>
      <c r="D52" s="41"/>
      <c r="E52" s="41"/>
    </row>
    <row r="54" spans="1:5" ht="12.75" customHeight="1" thickBot="1">
      <c r="A54" s="77" t="s">
        <v>183</v>
      </c>
      <c r="B54" s="19"/>
      <c r="C54" s="4"/>
      <c r="D54" s="41"/>
      <c r="E54" s="41"/>
    </row>
    <row r="55" spans="1:3" ht="30" customHeight="1" thickBot="1">
      <c r="A55" s="117" t="s">
        <v>7</v>
      </c>
      <c r="B55" s="123" t="s">
        <v>8</v>
      </c>
      <c r="C55" s="118" t="s">
        <v>31</v>
      </c>
    </row>
    <row r="56" spans="1:3" ht="12.75" customHeight="1">
      <c r="A56" s="51"/>
      <c r="B56" s="116"/>
      <c r="C56" s="51"/>
    </row>
    <row r="57" spans="1:5" ht="12.75" customHeight="1">
      <c r="A57" s="37" t="s">
        <v>59</v>
      </c>
      <c r="B57" s="38">
        <v>4</v>
      </c>
      <c r="C57" s="4">
        <v>4</v>
      </c>
      <c r="D57" s="41"/>
      <c r="E57" s="41"/>
    </row>
    <row r="58" spans="1:5" ht="12.75" customHeight="1">
      <c r="A58" s="37" t="s">
        <v>93</v>
      </c>
      <c r="B58" s="38">
        <v>4</v>
      </c>
      <c r="C58" s="4">
        <v>0</v>
      </c>
      <c r="D58" s="41"/>
      <c r="E58" s="121"/>
    </row>
    <row r="59" spans="1:5" ht="12.75" customHeight="1">
      <c r="A59" s="37" t="s">
        <v>60</v>
      </c>
      <c r="B59" s="38">
        <v>437</v>
      </c>
      <c r="C59" s="4">
        <v>88</v>
      </c>
      <c r="D59" s="41"/>
      <c r="E59" s="121"/>
    </row>
    <row r="60" spans="1:5" ht="12.75" customHeight="1">
      <c r="A60" s="37" t="s">
        <v>61</v>
      </c>
      <c r="B60" s="38">
        <v>44</v>
      </c>
      <c r="C60" s="4">
        <v>21</v>
      </c>
      <c r="D60" s="37"/>
      <c r="E60" s="37"/>
    </row>
    <row r="61" spans="1:5" ht="12.75" customHeight="1">
      <c r="A61" s="37"/>
      <c r="B61" s="38"/>
      <c r="C61" s="4"/>
      <c r="D61" s="41"/>
      <c r="E61" s="121"/>
    </row>
    <row r="62" spans="1:5" ht="12.75" customHeight="1">
      <c r="A62" s="129" t="s">
        <v>62</v>
      </c>
      <c r="B62" s="44">
        <f>SUM(B64:B67)</f>
        <v>45</v>
      </c>
      <c r="C62" s="40">
        <f>SUM(C64:C67)</f>
        <v>12</v>
      </c>
      <c r="D62" s="41"/>
      <c r="E62" s="121"/>
    </row>
    <row r="63" spans="1:5" ht="12.75" customHeight="1">
      <c r="A63" s="37"/>
      <c r="B63" s="38"/>
      <c r="C63" s="4"/>
      <c r="D63" s="41"/>
      <c r="E63" s="121"/>
    </row>
    <row r="64" spans="1:5" ht="12.75" customHeight="1">
      <c r="A64" s="37" t="s">
        <v>168</v>
      </c>
      <c r="B64" s="38">
        <v>17</v>
      </c>
      <c r="C64" s="4">
        <v>4</v>
      </c>
      <c r="D64" s="41"/>
      <c r="E64" s="121"/>
    </row>
    <row r="65" spans="1:5" ht="12.75" customHeight="1">
      <c r="A65" s="37" t="s">
        <v>169</v>
      </c>
      <c r="B65" s="38">
        <v>13</v>
      </c>
      <c r="C65" s="4">
        <v>2</v>
      </c>
      <c r="D65" s="41"/>
      <c r="E65" s="121"/>
    </row>
    <row r="66" spans="1:5" ht="12.75" customHeight="1">
      <c r="A66" s="37" t="s">
        <v>170</v>
      </c>
      <c r="B66" s="38">
        <v>14</v>
      </c>
      <c r="C66" s="4">
        <v>5</v>
      </c>
      <c r="D66" s="41"/>
      <c r="E66" s="121"/>
    </row>
    <row r="67" spans="1:5" ht="12.75" customHeight="1">
      <c r="A67" s="37" t="s">
        <v>178</v>
      </c>
      <c r="B67" s="38">
        <v>1</v>
      </c>
      <c r="C67" s="4">
        <v>1</v>
      </c>
      <c r="D67" s="41"/>
      <c r="E67" s="121"/>
    </row>
    <row r="68" spans="1:5" ht="12.75" customHeight="1">
      <c r="A68" s="37"/>
      <c r="B68" s="38"/>
      <c r="C68" s="4"/>
      <c r="D68" s="41"/>
      <c r="E68" s="121"/>
    </row>
    <row r="69" spans="1:5" ht="12.75" customHeight="1">
      <c r="A69" s="37" t="s">
        <v>66</v>
      </c>
      <c r="B69" s="38">
        <v>7</v>
      </c>
      <c r="C69" s="4">
        <v>7</v>
      </c>
      <c r="D69" s="41"/>
      <c r="E69" s="121"/>
    </row>
    <row r="70" spans="1:5" ht="12.75" customHeight="1">
      <c r="A70" s="37" t="s">
        <v>67</v>
      </c>
      <c r="B70" s="38">
        <v>1</v>
      </c>
      <c r="C70" s="4">
        <v>0</v>
      </c>
      <c r="D70" s="41"/>
      <c r="E70" s="121"/>
    </row>
    <row r="71" spans="1:5" ht="12.75" customHeight="1">
      <c r="A71" s="37" t="s">
        <v>68</v>
      </c>
      <c r="B71" s="38">
        <v>29</v>
      </c>
      <c r="C71" s="4">
        <v>26</v>
      </c>
      <c r="D71" s="41"/>
      <c r="E71" s="121"/>
    </row>
    <row r="72" spans="1:5" ht="12.75" customHeight="1">
      <c r="A72" s="37" t="s">
        <v>69</v>
      </c>
      <c r="B72" s="38">
        <v>24</v>
      </c>
      <c r="C72" s="4">
        <v>26</v>
      </c>
      <c r="D72" s="41"/>
      <c r="E72" s="121"/>
    </row>
    <row r="73" spans="1:5" ht="12.75" customHeight="1">
      <c r="A73" s="37" t="s">
        <v>70</v>
      </c>
      <c r="B73" s="38">
        <v>1</v>
      </c>
      <c r="C73" s="4">
        <v>0</v>
      </c>
      <c r="D73" s="41"/>
      <c r="E73" s="121"/>
    </row>
    <row r="74" spans="1:5" ht="12.75" customHeight="1">
      <c r="A74" s="37" t="s">
        <v>94</v>
      </c>
      <c r="B74" s="38">
        <v>1</v>
      </c>
      <c r="C74" s="4">
        <v>1</v>
      </c>
      <c r="D74" s="41"/>
      <c r="E74" s="121"/>
    </row>
    <row r="75" spans="1:5" ht="12.75" customHeight="1">
      <c r="A75" s="37" t="s">
        <v>95</v>
      </c>
      <c r="B75" s="38">
        <v>4</v>
      </c>
      <c r="C75" s="4">
        <v>1</v>
      </c>
      <c r="D75" s="41"/>
      <c r="E75" s="121"/>
    </row>
    <row r="76" spans="1:5" ht="12.75" customHeight="1">
      <c r="A76" s="37" t="s">
        <v>71</v>
      </c>
      <c r="B76" s="38">
        <v>9</v>
      </c>
      <c r="C76" s="4">
        <v>9</v>
      </c>
      <c r="D76" s="41"/>
      <c r="E76" s="121"/>
    </row>
    <row r="77" spans="1:5" ht="12.75" customHeight="1">
      <c r="A77" s="37" t="s">
        <v>142</v>
      </c>
      <c r="B77" s="38">
        <v>0</v>
      </c>
      <c r="C77" s="4">
        <v>1</v>
      </c>
      <c r="D77" s="41"/>
      <c r="E77" s="121"/>
    </row>
    <row r="78" spans="1:5" ht="12.75" customHeight="1">
      <c r="A78" s="37" t="s">
        <v>96</v>
      </c>
      <c r="B78" s="38">
        <v>2</v>
      </c>
      <c r="C78" s="4">
        <v>1</v>
      </c>
      <c r="D78" s="41"/>
      <c r="E78" s="121"/>
    </row>
    <row r="79" spans="1:5" ht="12.75" customHeight="1">
      <c r="A79" s="37" t="s">
        <v>97</v>
      </c>
      <c r="B79" s="38">
        <v>1</v>
      </c>
      <c r="C79" s="4">
        <v>0</v>
      </c>
      <c r="D79" s="41"/>
      <c r="E79" s="121"/>
    </row>
    <row r="80" spans="1:5" ht="12.75" customHeight="1">
      <c r="A80" s="37" t="s">
        <v>72</v>
      </c>
      <c r="B80" s="38">
        <v>17</v>
      </c>
      <c r="C80" s="4">
        <v>16</v>
      </c>
      <c r="D80" s="41"/>
      <c r="E80" s="121"/>
    </row>
    <row r="81" spans="1:5" ht="12.75" customHeight="1">
      <c r="A81" s="37" t="s">
        <v>73</v>
      </c>
      <c r="B81" s="38">
        <v>15</v>
      </c>
      <c r="C81" s="4">
        <v>15</v>
      </c>
      <c r="D81" s="41"/>
      <c r="E81" s="41"/>
    </row>
    <row r="82" spans="1:5" ht="12.75" customHeight="1">
      <c r="A82" s="37" t="s">
        <v>98</v>
      </c>
      <c r="B82" s="38">
        <v>1</v>
      </c>
      <c r="C82" s="4">
        <v>0</v>
      </c>
      <c r="D82" s="41"/>
      <c r="E82" s="41"/>
    </row>
    <row r="83" spans="1:3" ht="12.75" customHeight="1">
      <c r="A83" s="37" t="s">
        <v>99</v>
      </c>
      <c r="B83" s="38">
        <v>4</v>
      </c>
      <c r="C83" s="4">
        <v>3</v>
      </c>
    </row>
    <row r="84" spans="1:3" ht="12.75" customHeight="1">
      <c r="A84" s="37" t="s">
        <v>74</v>
      </c>
      <c r="B84" s="38">
        <v>7</v>
      </c>
      <c r="C84" s="4">
        <v>5</v>
      </c>
    </row>
    <row r="85" spans="1:3" ht="12.75" customHeight="1">
      <c r="A85" s="37" t="s">
        <v>75</v>
      </c>
      <c r="B85" s="38">
        <v>4</v>
      </c>
      <c r="C85" s="4">
        <v>3</v>
      </c>
    </row>
    <row r="86" spans="1:3" ht="12.75" customHeight="1">
      <c r="A86" s="37" t="s">
        <v>76</v>
      </c>
      <c r="B86" s="38">
        <v>4</v>
      </c>
      <c r="C86" s="4">
        <v>3</v>
      </c>
    </row>
    <row r="87" spans="1:3" ht="12.75" customHeight="1">
      <c r="A87" s="37" t="s">
        <v>77</v>
      </c>
      <c r="B87" s="38">
        <v>5</v>
      </c>
      <c r="C87" s="4">
        <v>4</v>
      </c>
    </row>
    <row r="88" spans="1:3" ht="12.75" customHeight="1">
      <c r="A88" s="37" t="s">
        <v>84</v>
      </c>
      <c r="B88" s="38">
        <v>2</v>
      </c>
      <c r="C88" s="4">
        <v>1</v>
      </c>
    </row>
    <row r="89" spans="1:3" ht="12.75" customHeight="1">
      <c r="A89" s="37" t="s">
        <v>149</v>
      </c>
      <c r="B89" s="38">
        <v>2</v>
      </c>
      <c r="C89" s="4">
        <v>0</v>
      </c>
    </row>
    <row r="90" spans="1:3" ht="12.75" customHeight="1" thickBot="1">
      <c r="A90" s="42"/>
      <c r="B90" s="124"/>
      <c r="C90" s="125"/>
    </row>
    <row r="91" ht="12.75" customHeight="1">
      <c r="A91" s="127" t="s">
        <v>181</v>
      </c>
    </row>
    <row r="92" ht="12.75" customHeight="1">
      <c r="A92" s="37"/>
    </row>
    <row r="93" ht="12.75" customHeight="1">
      <c r="A93" s="37"/>
    </row>
    <row r="94" ht="12.75" customHeight="1">
      <c r="A94" s="37"/>
    </row>
    <row r="95" ht="12.75" customHeight="1">
      <c r="A95" s="37"/>
    </row>
    <row r="96" ht="12.75" customHeight="1">
      <c r="A96" s="37"/>
    </row>
    <row r="97" ht="12.75" customHeight="1">
      <c r="A97" s="37"/>
    </row>
    <row r="98" ht="12.75" customHeight="1">
      <c r="A98" s="37"/>
    </row>
    <row r="99" ht="12.75" customHeight="1">
      <c r="A99" s="37"/>
    </row>
    <row r="100" ht="12.75" customHeight="1">
      <c r="A100" s="37"/>
    </row>
    <row r="101" ht="12.75" customHeight="1">
      <c r="A101" s="37"/>
    </row>
    <row r="102" ht="12.75" customHeight="1">
      <c r="A102" s="37"/>
    </row>
    <row r="103" ht="12.75" customHeight="1">
      <c r="A103" s="37"/>
    </row>
    <row r="104" ht="12.75" customHeight="1">
      <c r="A104" s="37"/>
    </row>
    <row r="105" ht="12.75" customHeight="1">
      <c r="A105" s="37"/>
    </row>
    <row r="106" ht="12.75" customHeight="1">
      <c r="A106" s="37"/>
    </row>
    <row r="107" ht="12.75" customHeight="1">
      <c r="A107" s="37"/>
    </row>
    <row r="108" ht="12.75" customHeight="1">
      <c r="A108" s="37"/>
    </row>
    <row r="109" ht="12.75" customHeight="1">
      <c r="A109" s="37"/>
    </row>
    <row r="110" ht="12.75" customHeight="1">
      <c r="A110" s="37"/>
    </row>
    <row r="111" ht="12.75" customHeight="1">
      <c r="A111" s="37"/>
    </row>
    <row r="112" ht="12.75" customHeight="1">
      <c r="A112" s="37"/>
    </row>
    <row r="113" ht="12.75" customHeight="1">
      <c r="A113" s="37"/>
    </row>
    <row r="114" ht="12.75" customHeight="1">
      <c r="A114" s="37"/>
    </row>
    <row r="115" ht="12.75" customHeight="1">
      <c r="A115" s="37"/>
    </row>
    <row r="116" ht="12.75" customHeight="1">
      <c r="A116" s="37"/>
    </row>
    <row r="117" ht="12.75" customHeight="1">
      <c r="A117" s="37"/>
    </row>
    <row r="118" ht="12.75" customHeight="1">
      <c r="A118" s="37"/>
    </row>
    <row r="119" ht="12.75" customHeight="1">
      <c r="A119" s="37"/>
    </row>
    <row r="120" ht="12.75" customHeight="1">
      <c r="A120" s="37"/>
    </row>
    <row r="121" ht="12.75" customHeight="1">
      <c r="A121" s="37"/>
    </row>
    <row r="122" ht="12.75" customHeight="1">
      <c r="A122" s="37"/>
    </row>
    <row r="123" ht="12.75" customHeight="1">
      <c r="A123" s="37"/>
    </row>
    <row r="124" ht="12.75" customHeight="1">
      <c r="A124" s="37"/>
    </row>
    <row r="125" ht="12.75" customHeight="1">
      <c r="A125" s="37"/>
    </row>
    <row r="126" ht="12.75" customHeight="1">
      <c r="A126" s="37"/>
    </row>
    <row r="127" ht="12.75" customHeight="1">
      <c r="A127" s="37"/>
    </row>
    <row r="128" ht="12.75" customHeight="1">
      <c r="A128" s="37"/>
    </row>
    <row r="129" ht="12.75" customHeight="1">
      <c r="A129" s="37"/>
    </row>
    <row r="130" ht="12.75" customHeight="1">
      <c r="A130" s="37"/>
    </row>
    <row r="131" ht="12.75" customHeight="1">
      <c r="A131" s="37"/>
    </row>
    <row r="132" ht="12.75" customHeight="1">
      <c r="A132" s="37"/>
    </row>
    <row r="133" ht="12.75" customHeight="1">
      <c r="A133" s="37"/>
    </row>
    <row r="134" ht="12.75" customHeight="1">
      <c r="A134" s="37"/>
    </row>
    <row r="135" ht="12.75" customHeight="1">
      <c r="A135" s="37"/>
    </row>
    <row r="136" ht="12.75" customHeight="1">
      <c r="A136" s="37"/>
    </row>
    <row r="137" ht="12.75" customHeight="1">
      <c r="A137" s="37"/>
    </row>
    <row r="138" ht="12.75" customHeight="1">
      <c r="A138" s="37"/>
    </row>
    <row r="139" ht="12.75" customHeight="1">
      <c r="A139" s="37"/>
    </row>
    <row r="140" ht="12.75" customHeight="1">
      <c r="A140" s="37"/>
    </row>
    <row r="141" ht="12.75" customHeight="1">
      <c r="A141" s="37"/>
    </row>
    <row r="142" ht="12.75" customHeight="1">
      <c r="A142" s="37"/>
    </row>
    <row r="143" ht="12.75" customHeight="1">
      <c r="A143" s="37"/>
    </row>
    <row r="144" ht="12.75" customHeight="1">
      <c r="A144" s="37"/>
    </row>
    <row r="145" ht="12.75" customHeight="1">
      <c r="A145" s="37"/>
    </row>
    <row r="146" ht="12.75" customHeight="1">
      <c r="A146" s="37"/>
    </row>
    <row r="147" ht="12.75" customHeight="1">
      <c r="A147" s="37"/>
    </row>
    <row r="148" ht="12.75" customHeight="1">
      <c r="A148" s="37"/>
    </row>
    <row r="149" ht="12.75" customHeight="1">
      <c r="A149" s="37"/>
    </row>
  </sheetData>
  <mergeCells count="2">
    <mergeCell ref="A3:C3"/>
    <mergeCell ref="A4:C4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12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22"/>
  <sheetViews>
    <sheetView zoomScaleSheetLayoutView="100" workbookViewId="0" topLeftCell="A1">
      <selection activeCell="A56" sqref="A56"/>
    </sheetView>
  </sheetViews>
  <sheetFormatPr defaultColWidth="11.421875" defaultRowHeight="12.75"/>
  <cols>
    <col min="1" max="1" width="39.8515625" style="2" customWidth="1"/>
    <col min="2" max="2" width="11.140625" style="4" customWidth="1"/>
    <col min="3" max="3" width="14.28125" style="4" customWidth="1"/>
    <col min="4" max="4" width="17.00390625" style="4" customWidth="1"/>
    <col min="5" max="38" width="11.421875" style="4" customWidth="1"/>
    <col min="39" max="16384" width="11.421875" style="2" customWidth="1"/>
  </cols>
  <sheetData>
    <row r="1" spans="1:4" ht="15">
      <c r="A1" s="22" t="s">
        <v>184</v>
      </c>
      <c r="B1" s="7"/>
      <c r="C1" s="7"/>
      <c r="D1" s="6"/>
    </row>
    <row r="2" spans="1:4" ht="15">
      <c r="A2" s="22"/>
      <c r="B2" s="7"/>
      <c r="C2" s="7"/>
      <c r="D2" s="6"/>
    </row>
    <row r="3" spans="1:4" ht="15.75">
      <c r="A3" s="143" t="s">
        <v>79</v>
      </c>
      <c r="B3" s="143"/>
      <c r="C3" s="143"/>
      <c r="D3" s="143"/>
    </row>
    <row r="4" spans="1:4" ht="15.75">
      <c r="A4" s="143" t="s">
        <v>80</v>
      </c>
      <c r="B4" s="144"/>
      <c r="C4" s="144"/>
      <c r="D4" s="144"/>
    </row>
    <row r="5" spans="1:4" ht="15.75" thickBot="1">
      <c r="A5" s="23"/>
      <c r="B5" s="23"/>
      <c r="C5" s="23"/>
      <c r="D5" s="24"/>
    </row>
    <row r="6" spans="1:4" ht="20.25" customHeight="1" thickBot="1">
      <c r="A6" s="145" t="s">
        <v>7</v>
      </c>
      <c r="B6" s="139" t="s">
        <v>0</v>
      </c>
      <c r="C6" s="141" t="s">
        <v>9</v>
      </c>
      <c r="D6" s="142"/>
    </row>
    <row r="7" spans="1:4" ht="20.25" customHeight="1" thickBot="1">
      <c r="A7" s="146"/>
      <c r="B7" s="140"/>
      <c r="C7" s="25" t="s">
        <v>14</v>
      </c>
      <c r="D7" s="25" t="s">
        <v>15</v>
      </c>
    </row>
    <row r="8" spans="1:4" ht="15">
      <c r="A8" s="26"/>
      <c r="B8" s="27"/>
      <c r="C8" s="28"/>
      <c r="D8" s="29"/>
    </row>
    <row r="9" spans="1:4" ht="15">
      <c r="A9" s="30" t="s">
        <v>0</v>
      </c>
      <c r="B9" s="31">
        <f>C9+D9</f>
        <v>1347</v>
      </c>
      <c r="C9" s="32">
        <f>SUM(C11:C91)-C65</f>
        <v>1074</v>
      </c>
      <c r="D9" s="33">
        <f>SUM(D11:D91)-D65</f>
        <v>273</v>
      </c>
    </row>
    <row r="10" spans="1:4" ht="15">
      <c r="A10" s="34"/>
      <c r="B10" s="35"/>
      <c r="C10" s="36"/>
      <c r="D10" s="36"/>
    </row>
    <row r="11" spans="1:4" ht="15">
      <c r="A11" s="37" t="s">
        <v>32</v>
      </c>
      <c r="B11" s="38">
        <f>C11+D11</f>
        <v>1</v>
      </c>
      <c r="C11" s="19">
        <v>1</v>
      </c>
      <c r="D11" s="19">
        <v>0</v>
      </c>
    </row>
    <row r="12" spans="1:4" ht="15">
      <c r="A12" s="37" t="s">
        <v>33</v>
      </c>
      <c r="B12" s="38">
        <f aca="true" t="shared" si="0" ref="B12:B81">C12+D12</f>
        <v>11</v>
      </c>
      <c r="C12" s="19">
        <v>7</v>
      </c>
      <c r="D12" s="12">
        <v>4</v>
      </c>
    </row>
    <row r="13" spans="1:4" ht="15">
      <c r="A13" s="37" t="s">
        <v>81</v>
      </c>
      <c r="B13" s="38">
        <f t="shared" si="0"/>
        <v>2</v>
      </c>
      <c r="C13" s="19">
        <v>2</v>
      </c>
      <c r="D13" s="12">
        <v>0</v>
      </c>
    </row>
    <row r="14" spans="1:4" ht="15">
      <c r="A14" s="37" t="s">
        <v>34</v>
      </c>
      <c r="B14" s="38">
        <f t="shared" si="0"/>
        <v>14</v>
      </c>
      <c r="C14" s="19">
        <v>9</v>
      </c>
      <c r="D14" s="12">
        <v>5</v>
      </c>
    </row>
    <row r="15" spans="1:4" ht="15">
      <c r="A15" s="37" t="s">
        <v>35</v>
      </c>
      <c r="B15" s="38">
        <f t="shared" si="0"/>
        <v>31</v>
      </c>
      <c r="C15" s="19">
        <v>23</v>
      </c>
      <c r="D15" s="12">
        <v>8</v>
      </c>
    </row>
    <row r="16" spans="1:4" ht="15">
      <c r="A16" s="37" t="s">
        <v>82</v>
      </c>
      <c r="B16" s="38">
        <f t="shared" si="0"/>
        <v>1</v>
      </c>
      <c r="C16" s="19">
        <v>1</v>
      </c>
      <c r="D16" s="12">
        <v>0</v>
      </c>
    </row>
    <row r="17" spans="1:4" ht="15">
      <c r="A17" s="37" t="s">
        <v>36</v>
      </c>
      <c r="B17" s="38">
        <f t="shared" si="0"/>
        <v>6</v>
      </c>
      <c r="C17" s="19">
        <v>6</v>
      </c>
      <c r="D17" s="12">
        <v>0</v>
      </c>
    </row>
    <row r="18" spans="1:4" ht="15">
      <c r="A18" s="37" t="s">
        <v>37</v>
      </c>
      <c r="B18" s="38">
        <f t="shared" si="0"/>
        <v>2</v>
      </c>
      <c r="C18" s="19">
        <v>2</v>
      </c>
      <c r="D18" s="12">
        <v>0</v>
      </c>
    </row>
    <row r="19" spans="1:4" ht="15">
      <c r="A19" s="37" t="s">
        <v>83</v>
      </c>
      <c r="B19" s="38">
        <f t="shared" si="0"/>
        <v>1</v>
      </c>
      <c r="C19" s="19">
        <v>0</v>
      </c>
      <c r="D19" s="12">
        <v>1</v>
      </c>
    </row>
    <row r="20" spans="1:4" ht="15">
      <c r="A20" s="37" t="s">
        <v>38</v>
      </c>
      <c r="B20" s="38">
        <f t="shared" si="0"/>
        <v>28</v>
      </c>
      <c r="C20" s="19">
        <v>16</v>
      </c>
      <c r="D20" s="12">
        <v>12</v>
      </c>
    </row>
    <row r="21" spans="1:4" ht="15">
      <c r="A21" s="37" t="s">
        <v>39</v>
      </c>
      <c r="B21" s="38">
        <f t="shared" si="0"/>
        <v>1</v>
      </c>
      <c r="C21" s="19">
        <v>1</v>
      </c>
      <c r="D21" s="12">
        <v>0</v>
      </c>
    </row>
    <row r="22" spans="1:4" ht="15">
      <c r="A22" s="37" t="s">
        <v>85</v>
      </c>
      <c r="B22" s="38">
        <f t="shared" si="0"/>
        <v>1</v>
      </c>
      <c r="C22" s="19">
        <v>1</v>
      </c>
      <c r="D22" s="12">
        <v>0</v>
      </c>
    </row>
    <row r="23" spans="1:4" ht="15">
      <c r="A23" s="37" t="s">
        <v>40</v>
      </c>
      <c r="B23" s="38">
        <f t="shared" si="0"/>
        <v>35</v>
      </c>
      <c r="C23" s="19">
        <v>27</v>
      </c>
      <c r="D23" s="12">
        <v>8</v>
      </c>
    </row>
    <row r="24" spans="1:4" ht="15">
      <c r="A24" s="37" t="s">
        <v>41</v>
      </c>
      <c r="B24" s="38">
        <f t="shared" si="0"/>
        <v>19</v>
      </c>
      <c r="C24" s="19">
        <v>13</v>
      </c>
      <c r="D24" s="12">
        <v>6</v>
      </c>
    </row>
    <row r="25" spans="1:4" ht="15">
      <c r="A25" s="37" t="s">
        <v>151</v>
      </c>
      <c r="B25" s="38">
        <f t="shared" si="0"/>
        <v>8</v>
      </c>
      <c r="C25" s="19">
        <v>8</v>
      </c>
      <c r="D25" s="12">
        <v>0</v>
      </c>
    </row>
    <row r="26" spans="1:4" ht="15">
      <c r="A26" s="37" t="s">
        <v>86</v>
      </c>
      <c r="B26" s="38">
        <f t="shared" si="0"/>
        <v>3</v>
      </c>
      <c r="C26" s="19">
        <v>1</v>
      </c>
      <c r="D26" s="12">
        <v>2</v>
      </c>
    </row>
    <row r="27" spans="1:4" ht="15">
      <c r="A27" s="37" t="s">
        <v>87</v>
      </c>
      <c r="B27" s="38">
        <f t="shared" si="0"/>
        <v>1</v>
      </c>
      <c r="C27" s="19">
        <v>0</v>
      </c>
      <c r="D27" s="12">
        <v>1</v>
      </c>
    </row>
    <row r="28" spans="1:4" ht="15">
      <c r="A28" s="37" t="s">
        <v>42</v>
      </c>
      <c r="B28" s="38">
        <f t="shared" si="0"/>
        <v>8</v>
      </c>
      <c r="C28" s="19">
        <v>7</v>
      </c>
      <c r="D28" s="12">
        <v>1</v>
      </c>
    </row>
    <row r="29" spans="1:4" ht="15">
      <c r="A29" s="37" t="s">
        <v>43</v>
      </c>
      <c r="B29" s="38">
        <f t="shared" si="0"/>
        <v>10</v>
      </c>
      <c r="C29" s="19">
        <v>5</v>
      </c>
      <c r="D29" s="12">
        <v>5</v>
      </c>
    </row>
    <row r="30" spans="1:4" ht="15">
      <c r="A30" s="37" t="s">
        <v>146</v>
      </c>
      <c r="B30" s="38">
        <f t="shared" si="0"/>
        <v>3</v>
      </c>
      <c r="C30" s="19">
        <v>3</v>
      </c>
      <c r="D30" s="12">
        <v>0</v>
      </c>
    </row>
    <row r="31" spans="1:4" ht="15">
      <c r="A31" s="37" t="s">
        <v>44</v>
      </c>
      <c r="B31" s="38">
        <f t="shared" si="0"/>
        <v>1</v>
      </c>
      <c r="C31" s="19">
        <v>1</v>
      </c>
      <c r="D31" s="12">
        <v>0</v>
      </c>
    </row>
    <row r="32" spans="1:4" ht="15">
      <c r="A32" s="37" t="s">
        <v>45</v>
      </c>
      <c r="B32" s="38">
        <f t="shared" si="0"/>
        <v>14</v>
      </c>
      <c r="C32" s="19">
        <v>7</v>
      </c>
      <c r="D32" s="12">
        <v>7</v>
      </c>
    </row>
    <row r="33" spans="1:4" ht="15">
      <c r="A33" s="37" t="s">
        <v>88</v>
      </c>
      <c r="B33" s="38">
        <f t="shared" si="0"/>
        <v>1</v>
      </c>
      <c r="C33" s="19">
        <v>1</v>
      </c>
      <c r="D33" s="12">
        <v>0</v>
      </c>
    </row>
    <row r="34" spans="1:4" ht="15">
      <c r="A34" s="37" t="s">
        <v>89</v>
      </c>
      <c r="B34" s="38">
        <f t="shared" si="0"/>
        <v>1</v>
      </c>
      <c r="C34" s="19">
        <v>1</v>
      </c>
      <c r="D34" s="12">
        <v>0</v>
      </c>
    </row>
    <row r="35" spans="1:4" ht="15">
      <c r="A35" s="37" t="s">
        <v>46</v>
      </c>
      <c r="B35" s="38">
        <f t="shared" si="0"/>
        <v>7</v>
      </c>
      <c r="C35" s="19">
        <v>3</v>
      </c>
      <c r="D35" s="12">
        <v>4</v>
      </c>
    </row>
    <row r="36" spans="1:4" ht="15">
      <c r="A36" s="37" t="s">
        <v>47</v>
      </c>
      <c r="B36" s="38">
        <f t="shared" si="0"/>
        <v>5</v>
      </c>
      <c r="C36" s="19">
        <v>4</v>
      </c>
      <c r="D36" s="12">
        <v>1</v>
      </c>
    </row>
    <row r="37" spans="1:4" ht="15">
      <c r="A37" s="37" t="s">
        <v>90</v>
      </c>
      <c r="B37" s="38">
        <f t="shared" si="0"/>
        <v>361</v>
      </c>
      <c r="C37" s="19">
        <v>320</v>
      </c>
      <c r="D37" s="12">
        <v>41</v>
      </c>
    </row>
    <row r="38" spans="1:4" ht="15">
      <c r="A38" s="37" t="s">
        <v>48</v>
      </c>
      <c r="B38" s="38">
        <f t="shared" si="0"/>
        <v>27</v>
      </c>
      <c r="C38" s="19">
        <v>16</v>
      </c>
      <c r="D38" s="12">
        <v>11</v>
      </c>
    </row>
    <row r="39" spans="1:4" ht="15">
      <c r="A39" s="37" t="s">
        <v>49</v>
      </c>
      <c r="B39" s="38">
        <f t="shared" si="0"/>
        <v>1</v>
      </c>
      <c r="C39" s="19">
        <v>1</v>
      </c>
      <c r="D39" s="12">
        <v>0</v>
      </c>
    </row>
    <row r="40" spans="1:4" ht="15">
      <c r="A40" s="37" t="s">
        <v>148</v>
      </c>
      <c r="B40" s="38">
        <f t="shared" si="0"/>
        <v>1</v>
      </c>
      <c r="C40" s="19">
        <v>1</v>
      </c>
      <c r="D40" s="12">
        <v>0</v>
      </c>
    </row>
    <row r="41" spans="1:4" ht="15">
      <c r="A41" s="37" t="s">
        <v>50</v>
      </c>
      <c r="B41" s="38">
        <f t="shared" si="0"/>
        <v>4</v>
      </c>
      <c r="C41" s="19">
        <v>3</v>
      </c>
      <c r="D41" s="12">
        <v>1</v>
      </c>
    </row>
    <row r="42" spans="1:4" ht="15">
      <c r="A42" s="37" t="s">
        <v>147</v>
      </c>
      <c r="B42" s="38">
        <f t="shared" si="0"/>
        <v>1</v>
      </c>
      <c r="C42" s="19">
        <v>1</v>
      </c>
      <c r="D42" s="12">
        <v>0</v>
      </c>
    </row>
    <row r="43" spans="1:4" ht="15">
      <c r="A43" s="37" t="s">
        <v>51</v>
      </c>
      <c r="B43" s="38">
        <f t="shared" si="0"/>
        <v>9</v>
      </c>
      <c r="C43" s="19">
        <v>5</v>
      </c>
      <c r="D43" s="12">
        <v>4</v>
      </c>
    </row>
    <row r="44" spans="1:4" ht="15">
      <c r="A44" s="37" t="s">
        <v>52</v>
      </c>
      <c r="B44" s="38">
        <f t="shared" si="0"/>
        <v>2</v>
      </c>
      <c r="C44" s="19">
        <v>1</v>
      </c>
      <c r="D44" s="12">
        <v>1</v>
      </c>
    </row>
    <row r="45" spans="1:4" ht="15">
      <c r="A45" s="37" t="s">
        <v>53</v>
      </c>
      <c r="B45" s="38">
        <f t="shared" si="0"/>
        <v>5</v>
      </c>
      <c r="C45" s="19">
        <v>3</v>
      </c>
      <c r="D45" s="12">
        <v>2</v>
      </c>
    </row>
    <row r="46" spans="1:4" ht="15">
      <c r="A46" s="37" t="s">
        <v>91</v>
      </c>
      <c r="B46" s="38">
        <f t="shared" si="0"/>
        <v>1</v>
      </c>
      <c r="C46" s="19">
        <v>1</v>
      </c>
      <c r="D46" s="12">
        <v>0</v>
      </c>
    </row>
    <row r="47" spans="1:4" ht="15">
      <c r="A47" s="37" t="s">
        <v>54</v>
      </c>
      <c r="B47" s="38">
        <f t="shared" si="0"/>
        <v>5</v>
      </c>
      <c r="C47" s="19">
        <v>4</v>
      </c>
      <c r="D47" s="12">
        <v>1</v>
      </c>
    </row>
    <row r="48" spans="1:4" ht="15">
      <c r="A48" s="37" t="s">
        <v>55</v>
      </c>
      <c r="B48" s="38">
        <f t="shared" si="0"/>
        <v>12</v>
      </c>
      <c r="C48" s="19">
        <v>8</v>
      </c>
      <c r="D48" s="12">
        <v>4</v>
      </c>
    </row>
    <row r="49" spans="1:4" ht="15">
      <c r="A49" s="37" t="s">
        <v>56</v>
      </c>
      <c r="B49" s="38">
        <f t="shared" si="0"/>
        <v>18</v>
      </c>
      <c r="C49" s="19">
        <v>10</v>
      </c>
      <c r="D49" s="12">
        <v>8</v>
      </c>
    </row>
    <row r="50" spans="1:4" ht="15">
      <c r="A50" s="37" t="s">
        <v>57</v>
      </c>
      <c r="B50" s="38">
        <f t="shared" si="0"/>
        <v>6</v>
      </c>
      <c r="C50" s="19">
        <v>5</v>
      </c>
      <c r="D50" s="12">
        <v>1</v>
      </c>
    </row>
    <row r="51" spans="1:4" ht="15">
      <c r="A51" s="37" t="s">
        <v>58</v>
      </c>
      <c r="B51" s="38">
        <f>C51+D51</f>
        <v>1</v>
      </c>
      <c r="C51" s="19">
        <v>1</v>
      </c>
      <c r="D51" s="12">
        <v>0</v>
      </c>
    </row>
    <row r="52" spans="1:4" ht="15">
      <c r="A52" s="37" t="s">
        <v>150</v>
      </c>
      <c r="B52" s="38">
        <f>C52+D52</f>
        <v>1</v>
      </c>
      <c r="C52" s="19">
        <v>1</v>
      </c>
      <c r="D52" s="12">
        <v>0</v>
      </c>
    </row>
    <row r="53" spans="1:4" ht="15">
      <c r="A53" s="37" t="s">
        <v>92</v>
      </c>
      <c r="B53" s="38">
        <f>C53+D53</f>
        <v>3</v>
      </c>
      <c r="C53" s="19">
        <v>3</v>
      </c>
      <c r="D53" s="12">
        <v>0</v>
      </c>
    </row>
    <row r="54" spans="1:4" ht="15">
      <c r="A54" s="37"/>
      <c r="B54" s="19"/>
      <c r="C54" s="19"/>
      <c r="D54" s="12"/>
    </row>
    <row r="55" spans="2:4" ht="15">
      <c r="B55" s="19"/>
      <c r="C55" s="19"/>
      <c r="D55" s="12"/>
    </row>
    <row r="56" spans="1:4" ht="15.75" thickBot="1">
      <c r="A56" s="77" t="s">
        <v>185</v>
      </c>
      <c r="B56" s="19"/>
      <c r="C56" s="19"/>
      <c r="D56" s="12"/>
    </row>
    <row r="57" spans="1:4" ht="20.25" customHeight="1" thickBot="1">
      <c r="A57" s="145" t="s">
        <v>7</v>
      </c>
      <c r="B57" s="139" t="s">
        <v>0</v>
      </c>
      <c r="C57" s="141" t="s">
        <v>9</v>
      </c>
      <c r="D57" s="142"/>
    </row>
    <row r="58" spans="1:4" ht="20.25" customHeight="1" thickBot="1">
      <c r="A58" s="146"/>
      <c r="B58" s="140"/>
      <c r="C58" s="25" t="s">
        <v>14</v>
      </c>
      <c r="D58" s="25" t="s">
        <v>15</v>
      </c>
    </row>
    <row r="59" ht="15">
      <c r="B59" s="46"/>
    </row>
    <row r="60" spans="1:4" ht="15">
      <c r="A60" s="37" t="s">
        <v>59</v>
      </c>
      <c r="B60" s="38">
        <f t="shared" si="0"/>
        <v>4</v>
      </c>
      <c r="C60" s="19">
        <v>1</v>
      </c>
      <c r="D60" s="12">
        <v>3</v>
      </c>
    </row>
    <row r="61" spans="1:4" ht="15">
      <c r="A61" s="37" t="s">
        <v>93</v>
      </c>
      <c r="B61" s="38">
        <f t="shared" si="0"/>
        <v>4</v>
      </c>
      <c r="C61" s="19">
        <v>3</v>
      </c>
      <c r="D61" s="12">
        <v>1</v>
      </c>
    </row>
    <row r="62" spans="1:4" ht="15">
      <c r="A62" s="37" t="s">
        <v>60</v>
      </c>
      <c r="B62" s="38">
        <f t="shared" si="0"/>
        <v>437</v>
      </c>
      <c r="C62" s="39">
        <v>350</v>
      </c>
      <c r="D62" s="39">
        <v>87</v>
      </c>
    </row>
    <row r="63" spans="1:4" ht="15">
      <c r="A63" s="37" t="s">
        <v>61</v>
      </c>
      <c r="B63" s="38">
        <f t="shared" si="0"/>
        <v>44</v>
      </c>
      <c r="C63" s="39">
        <v>37</v>
      </c>
      <c r="D63" s="39">
        <v>7</v>
      </c>
    </row>
    <row r="64" spans="1:4" ht="15">
      <c r="A64" s="37"/>
      <c r="B64" s="38"/>
      <c r="C64" s="39"/>
      <c r="D64" s="39"/>
    </row>
    <row r="65" spans="1:4" ht="15">
      <c r="A65" s="129" t="s">
        <v>62</v>
      </c>
      <c r="B65" s="44">
        <f>C65+D65</f>
        <v>45</v>
      </c>
      <c r="C65" s="45">
        <f>SUM(C67:C70)</f>
        <v>32</v>
      </c>
      <c r="D65" s="45">
        <f>SUM(D67:D70)</f>
        <v>13</v>
      </c>
    </row>
    <row r="66" spans="1:4" ht="15">
      <c r="A66" s="37"/>
      <c r="B66" s="38"/>
      <c r="C66" s="39"/>
      <c r="D66" s="39"/>
    </row>
    <row r="67" spans="1:4" ht="15">
      <c r="A67" s="37" t="s">
        <v>168</v>
      </c>
      <c r="B67" s="38">
        <f t="shared" si="0"/>
        <v>17</v>
      </c>
      <c r="C67" s="19">
        <v>9</v>
      </c>
      <c r="D67" s="12">
        <v>8</v>
      </c>
    </row>
    <row r="68" spans="1:4" ht="12.75" customHeight="1">
      <c r="A68" s="37" t="s">
        <v>169</v>
      </c>
      <c r="B68" s="38">
        <f>C68+D68</f>
        <v>13</v>
      </c>
      <c r="C68" s="19">
        <v>8</v>
      </c>
      <c r="D68" s="12">
        <v>5</v>
      </c>
    </row>
    <row r="69" spans="1:4" ht="15">
      <c r="A69" s="37" t="s">
        <v>170</v>
      </c>
      <c r="B69" s="38">
        <f t="shared" si="0"/>
        <v>14</v>
      </c>
      <c r="C69" s="19">
        <v>14</v>
      </c>
      <c r="D69" s="12">
        <v>0</v>
      </c>
    </row>
    <row r="70" spans="1:4" ht="15">
      <c r="A70" s="37" t="s">
        <v>178</v>
      </c>
      <c r="B70" s="38">
        <f t="shared" si="0"/>
        <v>1</v>
      </c>
      <c r="C70" s="19">
        <v>1</v>
      </c>
      <c r="D70" s="12">
        <v>0</v>
      </c>
    </row>
    <row r="71" spans="1:4" ht="15">
      <c r="A71" s="37"/>
      <c r="B71" s="38"/>
      <c r="C71" s="19"/>
      <c r="D71" s="12"/>
    </row>
    <row r="72" spans="1:4" ht="15">
      <c r="A72" s="37" t="s">
        <v>66</v>
      </c>
      <c r="B72" s="38">
        <f t="shared" si="0"/>
        <v>7</v>
      </c>
      <c r="C72" s="19">
        <v>7</v>
      </c>
      <c r="D72" s="12">
        <v>0</v>
      </c>
    </row>
    <row r="73" spans="1:4" ht="15">
      <c r="A73" s="37" t="s">
        <v>67</v>
      </c>
      <c r="B73" s="38">
        <f t="shared" si="0"/>
        <v>1</v>
      </c>
      <c r="C73" s="19">
        <v>1</v>
      </c>
      <c r="D73" s="12">
        <v>0</v>
      </c>
    </row>
    <row r="74" spans="1:4" ht="15">
      <c r="A74" s="37" t="s">
        <v>68</v>
      </c>
      <c r="B74" s="38">
        <f t="shared" si="0"/>
        <v>29</v>
      </c>
      <c r="C74" s="19">
        <v>23</v>
      </c>
      <c r="D74" s="12">
        <v>6</v>
      </c>
    </row>
    <row r="75" spans="1:4" ht="15">
      <c r="A75" s="37" t="s">
        <v>69</v>
      </c>
      <c r="B75" s="38">
        <f t="shared" si="0"/>
        <v>24</v>
      </c>
      <c r="C75" s="19">
        <v>24</v>
      </c>
      <c r="D75" s="12">
        <v>0</v>
      </c>
    </row>
    <row r="76" spans="1:4" ht="15">
      <c r="A76" s="37" t="s">
        <v>70</v>
      </c>
      <c r="B76" s="38">
        <f t="shared" si="0"/>
        <v>1</v>
      </c>
      <c r="C76" s="19">
        <v>1</v>
      </c>
      <c r="D76" s="12">
        <v>0</v>
      </c>
    </row>
    <row r="77" spans="1:4" ht="15">
      <c r="A77" s="37" t="s">
        <v>94</v>
      </c>
      <c r="B77" s="38">
        <f t="shared" si="0"/>
        <v>1</v>
      </c>
      <c r="C77" s="19">
        <v>1</v>
      </c>
      <c r="D77" s="12">
        <v>0</v>
      </c>
    </row>
    <row r="78" spans="1:4" ht="15">
      <c r="A78" s="37" t="s">
        <v>95</v>
      </c>
      <c r="B78" s="38">
        <f t="shared" si="0"/>
        <v>4</v>
      </c>
      <c r="C78" s="19">
        <v>3</v>
      </c>
      <c r="D78" s="12">
        <v>1</v>
      </c>
    </row>
    <row r="79" spans="1:4" ht="15">
      <c r="A79" s="37" t="s">
        <v>71</v>
      </c>
      <c r="B79" s="38">
        <f t="shared" si="0"/>
        <v>9</v>
      </c>
      <c r="C79" s="19">
        <v>8</v>
      </c>
      <c r="D79" s="12">
        <v>1</v>
      </c>
    </row>
    <row r="80" spans="1:4" ht="15">
      <c r="A80" s="37" t="s">
        <v>96</v>
      </c>
      <c r="B80" s="38">
        <f t="shared" si="0"/>
        <v>2</v>
      </c>
      <c r="C80" s="19">
        <v>1</v>
      </c>
      <c r="D80" s="12">
        <v>1</v>
      </c>
    </row>
    <row r="81" spans="1:4" ht="15">
      <c r="A81" s="37" t="s">
        <v>97</v>
      </c>
      <c r="B81" s="38">
        <f t="shared" si="0"/>
        <v>1</v>
      </c>
      <c r="C81" s="19">
        <v>0</v>
      </c>
      <c r="D81" s="12">
        <v>1</v>
      </c>
    </row>
    <row r="82" spans="1:4" ht="15">
      <c r="A82" s="37" t="s">
        <v>72</v>
      </c>
      <c r="B82" s="38">
        <f aca="true" t="shared" si="1" ref="B82:B89">C82+D82</f>
        <v>17</v>
      </c>
      <c r="C82" s="19">
        <v>13</v>
      </c>
      <c r="D82" s="12">
        <v>4</v>
      </c>
    </row>
    <row r="83" spans="1:4" ht="15">
      <c r="A83" s="37" t="s">
        <v>73</v>
      </c>
      <c r="B83" s="38">
        <f t="shared" si="1"/>
        <v>15</v>
      </c>
      <c r="C83" s="19">
        <v>11</v>
      </c>
      <c r="D83" s="12">
        <v>4</v>
      </c>
    </row>
    <row r="84" spans="1:4" ht="15">
      <c r="A84" s="37" t="s">
        <v>98</v>
      </c>
      <c r="B84" s="38">
        <f t="shared" si="1"/>
        <v>1</v>
      </c>
      <c r="C84" s="19">
        <v>1</v>
      </c>
      <c r="D84" s="12">
        <v>0</v>
      </c>
    </row>
    <row r="85" spans="1:4" ht="15">
      <c r="A85" s="37" t="s">
        <v>99</v>
      </c>
      <c r="B85" s="38">
        <f t="shared" si="1"/>
        <v>4</v>
      </c>
      <c r="C85" s="19">
        <v>3</v>
      </c>
      <c r="D85" s="12">
        <v>1</v>
      </c>
    </row>
    <row r="86" spans="1:4" ht="15">
      <c r="A86" s="37" t="s">
        <v>74</v>
      </c>
      <c r="B86" s="38">
        <f t="shared" si="1"/>
        <v>7</v>
      </c>
      <c r="C86" s="19">
        <v>5</v>
      </c>
      <c r="D86" s="12">
        <v>2</v>
      </c>
    </row>
    <row r="87" spans="1:4" ht="15">
      <c r="A87" s="37" t="s">
        <v>75</v>
      </c>
      <c r="B87" s="38">
        <f t="shared" si="1"/>
        <v>4</v>
      </c>
      <c r="C87" s="19">
        <v>4</v>
      </c>
      <c r="D87" s="12">
        <v>0</v>
      </c>
    </row>
    <row r="88" spans="1:4" ht="15">
      <c r="A88" s="37" t="s">
        <v>76</v>
      </c>
      <c r="B88" s="38">
        <f t="shared" si="1"/>
        <v>4</v>
      </c>
      <c r="C88" s="19">
        <v>3</v>
      </c>
      <c r="D88" s="12">
        <v>1</v>
      </c>
    </row>
    <row r="89" spans="1:4" ht="15">
      <c r="A89" s="37" t="s">
        <v>77</v>
      </c>
      <c r="B89" s="38">
        <f t="shared" si="1"/>
        <v>5</v>
      </c>
      <c r="C89" s="19">
        <v>5</v>
      </c>
      <c r="D89" s="12">
        <v>0</v>
      </c>
    </row>
    <row r="90" spans="1:4" ht="15">
      <c r="A90" s="37" t="s">
        <v>84</v>
      </c>
      <c r="B90" s="38">
        <f>C90+D90</f>
        <v>2</v>
      </c>
      <c r="C90" s="19">
        <v>1</v>
      </c>
      <c r="D90" s="12">
        <v>1</v>
      </c>
    </row>
    <row r="91" spans="1:4" ht="15">
      <c r="A91" s="37" t="s">
        <v>149</v>
      </c>
      <c r="B91" s="38">
        <f>C91+D91</f>
        <v>2</v>
      </c>
      <c r="C91" s="19">
        <v>2</v>
      </c>
      <c r="D91" s="12">
        <v>0</v>
      </c>
    </row>
    <row r="92" spans="1:4" ht="15.75" thickBot="1">
      <c r="A92" s="42"/>
      <c r="B92" s="43"/>
      <c r="C92" s="16"/>
      <c r="D92" s="16"/>
    </row>
    <row r="93" spans="1:4" ht="15">
      <c r="A93" s="127" t="s">
        <v>181</v>
      </c>
      <c r="C93" s="41"/>
      <c r="D93" s="41"/>
    </row>
    <row r="94" spans="3:4" ht="15">
      <c r="C94" s="41"/>
      <c r="D94" s="41"/>
    </row>
    <row r="95" spans="3:4" ht="15">
      <c r="C95" s="41"/>
      <c r="D95" s="41"/>
    </row>
    <row r="96" spans="3:4" ht="15">
      <c r="C96" s="41"/>
      <c r="D96" s="41"/>
    </row>
    <row r="97" spans="3:4" ht="15">
      <c r="C97" s="41"/>
      <c r="D97" s="41"/>
    </row>
    <row r="98" spans="3:4" ht="15">
      <c r="C98" s="41"/>
      <c r="D98" s="41"/>
    </row>
    <row r="99" spans="3:4" ht="15">
      <c r="C99" s="41"/>
      <c r="D99" s="41"/>
    </row>
    <row r="100" spans="3:4" ht="15">
      <c r="C100" s="41"/>
      <c r="D100" s="41"/>
    </row>
    <row r="101" spans="3:4" ht="15">
      <c r="C101" s="41"/>
      <c r="D101" s="41"/>
    </row>
    <row r="102" spans="3:4" ht="15">
      <c r="C102" s="41"/>
      <c r="D102" s="41"/>
    </row>
    <row r="103" spans="3:4" ht="15">
      <c r="C103" s="41"/>
      <c r="D103" s="41"/>
    </row>
    <row r="104" spans="3:4" ht="15">
      <c r="C104" s="41"/>
      <c r="D104" s="41"/>
    </row>
    <row r="105" spans="3:4" ht="15">
      <c r="C105" s="41"/>
      <c r="D105" s="41"/>
    </row>
    <row r="106" spans="3:4" ht="15">
      <c r="C106" s="41"/>
      <c r="D106" s="41"/>
    </row>
    <row r="107" spans="3:4" ht="15">
      <c r="C107" s="41"/>
      <c r="D107" s="41"/>
    </row>
    <row r="108" spans="3:4" ht="15">
      <c r="C108" s="41"/>
      <c r="D108" s="41"/>
    </row>
    <row r="109" spans="3:4" ht="15">
      <c r="C109" s="41"/>
      <c r="D109" s="41"/>
    </row>
    <row r="110" spans="3:4" ht="15">
      <c r="C110" s="41"/>
      <c r="D110" s="41"/>
    </row>
    <row r="111" spans="3:4" ht="15">
      <c r="C111" s="41"/>
      <c r="D111" s="41"/>
    </row>
    <row r="112" spans="3:4" ht="15">
      <c r="C112" s="41"/>
      <c r="D112" s="41"/>
    </row>
    <row r="113" spans="3:4" ht="15">
      <c r="C113" s="41"/>
      <c r="D113" s="41"/>
    </row>
    <row r="114" spans="3:4" ht="15">
      <c r="C114" s="41"/>
      <c r="D114" s="41"/>
    </row>
    <row r="115" spans="3:4" ht="15">
      <c r="C115" s="41"/>
      <c r="D115" s="41"/>
    </row>
    <row r="116" spans="3:4" ht="15">
      <c r="C116" s="41"/>
      <c r="D116" s="41"/>
    </row>
    <row r="117" spans="3:4" ht="15">
      <c r="C117" s="41"/>
      <c r="D117" s="41"/>
    </row>
    <row r="118" spans="3:4" ht="15">
      <c r="C118" s="41"/>
      <c r="D118" s="41"/>
    </row>
    <row r="119" spans="3:4" ht="15">
      <c r="C119" s="41"/>
      <c r="D119" s="41"/>
    </row>
    <row r="120" spans="3:4" ht="15">
      <c r="C120" s="41"/>
      <c r="D120" s="41"/>
    </row>
    <row r="121" spans="3:4" ht="15">
      <c r="C121" s="41"/>
      <c r="D121" s="41"/>
    </row>
    <row r="122" spans="3:4" ht="15">
      <c r="C122" s="41"/>
      <c r="D122" s="41"/>
    </row>
    <row r="123" spans="3:4" ht="15">
      <c r="C123" s="41"/>
      <c r="D123" s="41"/>
    </row>
    <row r="124" spans="3:4" ht="15">
      <c r="C124" s="41"/>
      <c r="D124" s="41"/>
    </row>
    <row r="125" spans="3:4" ht="15">
      <c r="C125" s="41"/>
      <c r="D125" s="41"/>
    </row>
    <row r="126" spans="3:4" ht="15">
      <c r="C126" s="41"/>
      <c r="D126" s="41"/>
    </row>
    <row r="127" spans="3:4" ht="15">
      <c r="C127" s="41"/>
      <c r="D127" s="41"/>
    </row>
    <row r="128" spans="3:4" ht="15">
      <c r="C128" s="41"/>
      <c r="D128" s="41"/>
    </row>
    <row r="129" spans="3:4" ht="15">
      <c r="C129" s="41"/>
      <c r="D129" s="41"/>
    </row>
    <row r="130" spans="3:4" ht="15">
      <c r="C130" s="41"/>
      <c r="D130" s="41"/>
    </row>
    <row r="131" spans="3:4" ht="15">
      <c r="C131" s="41"/>
      <c r="D131" s="41"/>
    </row>
    <row r="132" spans="3:4" ht="15">
      <c r="C132" s="41"/>
      <c r="D132" s="41"/>
    </row>
    <row r="133" spans="3:4" ht="15">
      <c r="C133" s="41"/>
      <c r="D133" s="41"/>
    </row>
    <row r="134" spans="3:4" ht="15">
      <c r="C134" s="41"/>
      <c r="D134" s="41"/>
    </row>
    <row r="135" spans="3:4" ht="15">
      <c r="C135" s="41"/>
      <c r="D135" s="41"/>
    </row>
    <row r="136" spans="3:4" ht="15">
      <c r="C136" s="41"/>
      <c r="D136" s="41"/>
    </row>
    <row r="137" spans="3:4" ht="15">
      <c r="C137" s="41"/>
      <c r="D137" s="41"/>
    </row>
    <row r="138" spans="3:4" ht="15">
      <c r="C138" s="41"/>
      <c r="D138" s="41"/>
    </row>
    <row r="139" spans="3:4" ht="15">
      <c r="C139" s="41"/>
      <c r="D139" s="41"/>
    </row>
    <row r="140" spans="3:4" ht="15">
      <c r="C140" s="41"/>
      <c r="D140" s="41"/>
    </row>
    <row r="141" spans="3:4" ht="15">
      <c r="C141" s="41"/>
      <c r="D141" s="41"/>
    </row>
    <row r="142" spans="3:4" ht="15">
      <c r="C142" s="41"/>
      <c r="D142" s="41"/>
    </row>
    <row r="143" spans="3:4" ht="15">
      <c r="C143" s="41"/>
      <c r="D143" s="41"/>
    </row>
    <row r="144" spans="3:4" ht="15">
      <c r="C144" s="41"/>
      <c r="D144" s="41"/>
    </row>
    <row r="145" spans="3:4" ht="15">
      <c r="C145" s="41"/>
      <c r="D145" s="41"/>
    </row>
    <row r="146" spans="3:4" ht="15">
      <c r="C146" s="41"/>
      <c r="D146" s="41"/>
    </row>
    <row r="147" spans="3:4" ht="15">
      <c r="C147" s="41"/>
      <c r="D147" s="41"/>
    </row>
    <row r="148" spans="3:4" ht="15">
      <c r="C148" s="41"/>
      <c r="D148" s="41"/>
    </row>
    <row r="149" spans="3:4" ht="15">
      <c r="C149" s="41"/>
      <c r="D149" s="41"/>
    </row>
    <row r="150" spans="3:4" ht="15">
      <c r="C150" s="41"/>
      <c r="D150" s="41"/>
    </row>
    <row r="151" spans="3:4" ht="15">
      <c r="C151" s="41"/>
      <c r="D151" s="41"/>
    </row>
    <row r="152" spans="3:4" ht="15">
      <c r="C152" s="41"/>
      <c r="D152" s="41"/>
    </row>
    <row r="153" spans="3:4" ht="15">
      <c r="C153" s="41"/>
      <c r="D153" s="41"/>
    </row>
    <row r="154" spans="3:4" ht="15">
      <c r="C154" s="41"/>
      <c r="D154" s="41"/>
    </row>
    <row r="155" spans="3:4" ht="15">
      <c r="C155" s="41"/>
      <c r="D155" s="41"/>
    </row>
    <row r="156" spans="3:4" ht="15">
      <c r="C156" s="41"/>
      <c r="D156" s="41"/>
    </row>
    <row r="157" spans="3:4" ht="15">
      <c r="C157" s="41"/>
      <c r="D157" s="41"/>
    </row>
    <row r="158" spans="3:4" ht="15">
      <c r="C158" s="41"/>
      <c r="D158" s="41"/>
    </row>
    <row r="159" spans="3:4" ht="15">
      <c r="C159" s="41"/>
      <c r="D159" s="41"/>
    </row>
    <row r="160" spans="3:4" ht="15">
      <c r="C160" s="41"/>
      <c r="D160" s="41"/>
    </row>
    <row r="161" spans="3:4" ht="15">
      <c r="C161" s="41"/>
      <c r="D161" s="41"/>
    </row>
    <row r="162" spans="3:4" ht="15">
      <c r="C162" s="41"/>
      <c r="D162" s="41"/>
    </row>
    <row r="163" spans="3:4" ht="15">
      <c r="C163" s="41"/>
      <c r="D163" s="41"/>
    </row>
    <row r="164" spans="3:4" ht="15">
      <c r="C164" s="41"/>
      <c r="D164" s="41"/>
    </row>
    <row r="165" spans="3:4" ht="15">
      <c r="C165" s="41"/>
      <c r="D165" s="41"/>
    </row>
    <row r="166" spans="3:4" ht="15">
      <c r="C166" s="41"/>
      <c r="D166" s="41"/>
    </row>
    <row r="167" spans="3:4" ht="15">
      <c r="C167" s="41"/>
      <c r="D167" s="41"/>
    </row>
    <row r="168" spans="3:4" ht="15">
      <c r="C168" s="41"/>
      <c r="D168" s="41"/>
    </row>
    <row r="169" spans="3:4" ht="15">
      <c r="C169" s="41"/>
      <c r="D169" s="41"/>
    </row>
    <row r="170" spans="3:4" ht="15">
      <c r="C170" s="41"/>
      <c r="D170" s="41"/>
    </row>
    <row r="171" spans="3:4" ht="15">
      <c r="C171" s="41"/>
      <c r="D171" s="41"/>
    </row>
    <row r="172" spans="3:4" ht="15">
      <c r="C172" s="41"/>
      <c r="D172" s="41"/>
    </row>
    <row r="173" spans="3:4" ht="15">
      <c r="C173" s="41"/>
      <c r="D173" s="41"/>
    </row>
    <row r="174" spans="3:4" ht="15">
      <c r="C174" s="41"/>
      <c r="D174" s="41"/>
    </row>
    <row r="175" spans="3:4" ht="15">
      <c r="C175" s="41"/>
      <c r="D175" s="41"/>
    </row>
    <row r="176" spans="3:4" ht="15">
      <c r="C176" s="41"/>
      <c r="D176" s="41"/>
    </row>
    <row r="177" spans="3:4" ht="15">
      <c r="C177" s="41"/>
      <c r="D177" s="41"/>
    </row>
    <row r="178" spans="3:4" ht="15">
      <c r="C178" s="41"/>
      <c r="D178" s="41"/>
    </row>
    <row r="179" spans="3:4" ht="15">
      <c r="C179" s="41"/>
      <c r="D179" s="41"/>
    </row>
    <row r="180" spans="3:4" ht="15">
      <c r="C180" s="41"/>
      <c r="D180" s="41"/>
    </row>
    <row r="181" spans="3:4" ht="15">
      <c r="C181" s="41"/>
      <c r="D181" s="41"/>
    </row>
    <row r="182" spans="3:4" ht="15">
      <c r="C182" s="41"/>
      <c r="D182" s="41"/>
    </row>
    <row r="183" spans="3:4" ht="15">
      <c r="C183" s="41"/>
      <c r="D183" s="41"/>
    </row>
    <row r="184" spans="3:4" ht="15">
      <c r="C184" s="41"/>
      <c r="D184" s="41"/>
    </row>
    <row r="185" spans="3:4" ht="15">
      <c r="C185" s="41"/>
      <c r="D185" s="41"/>
    </row>
    <row r="186" spans="3:4" ht="15">
      <c r="C186" s="41"/>
      <c r="D186" s="41"/>
    </row>
    <row r="187" spans="3:4" ht="15">
      <c r="C187" s="41"/>
      <c r="D187" s="41"/>
    </row>
    <row r="188" spans="3:4" ht="15">
      <c r="C188" s="41"/>
      <c r="D188" s="41"/>
    </row>
    <row r="189" spans="3:4" ht="15">
      <c r="C189" s="41"/>
      <c r="D189" s="41"/>
    </row>
    <row r="190" spans="3:4" ht="15">
      <c r="C190" s="41"/>
      <c r="D190" s="41"/>
    </row>
    <row r="191" spans="3:4" ht="15">
      <c r="C191" s="41"/>
      <c r="D191" s="41"/>
    </row>
    <row r="192" spans="3:4" ht="15">
      <c r="C192" s="41"/>
      <c r="D192" s="41"/>
    </row>
    <row r="193" spans="3:4" ht="15">
      <c r="C193" s="41"/>
      <c r="D193" s="41"/>
    </row>
    <row r="194" spans="3:4" ht="15">
      <c r="C194" s="41"/>
      <c r="D194" s="41"/>
    </row>
    <row r="195" spans="3:4" ht="15">
      <c r="C195" s="41"/>
      <c r="D195" s="41"/>
    </row>
    <row r="196" spans="3:4" ht="15">
      <c r="C196" s="41"/>
      <c r="D196" s="41"/>
    </row>
    <row r="197" spans="3:4" ht="15">
      <c r="C197" s="41"/>
      <c r="D197" s="41"/>
    </row>
    <row r="198" spans="3:4" ht="15">
      <c r="C198" s="41"/>
      <c r="D198" s="41"/>
    </row>
    <row r="199" spans="3:4" ht="15">
      <c r="C199" s="41"/>
      <c r="D199" s="41"/>
    </row>
    <row r="200" spans="3:4" ht="15">
      <c r="C200" s="41"/>
      <c r="D200" s="41"/>
    </row>
    <row r="201" spans="3:4" ht="15">
      <c r="C201" s="41"/>
      <c r="D201" s="41"/>
    </row>
    <row r="202" spans="3:4" ht="15">
      <c r="C202" s="41"/>
      <c r="D202" s="41"/>
    </row>
    <row r="203" spans="3:4" ht="15">
      <c r="C203" s="41"/>
      <c r="D203" s="41"/>
    </row>
    <row r="204" spans="3:4" ht="15">
      <c r="C204" s="41"/>
      <c r="D204" s="41"/>
    </row>
    <row r="205" spans="3:4" ht="15">
      <c r="C205" s="41"/>
      <c r="D205" s="41"/>
    </row>
    <row r="206" spans="3:4" ht="15">
      <c r="C206" s="41"/>
      <c r="D206" s="41"/>
    </row>
    <row r="207" spans="3:4" ht="15">
      <c r="C207" s="41"/>
      <c r="D207" s="41"/>
    </row>
    <row r="208" spans="3:4" ht="15">
      <c r="C208" s="41"/>
      <c r="D208" s="41"/>
    </row>
    <row r="209" spans="3:4" ht="15">
      <c r="C209" s="41"/>
      <c r="D209" s="41"/>
    </row>
    <row r="210" spans="3:4" ht="15">
      <c r="C210" s="41"/>
      <c r="D210" s="41"/>
    </row>
    <row r="211" spans="3:4" ht="15">
      <c r="C211" s="41"/>
      <c r="D211" s="41"/>
    </row>
    <row r="212" spans="3:4" ht="15">
      <c r="C212" s="41"/>
      <c r="D212" s="41"/>
    </row>
    <row r="213" spans="3:4" ht="15">
      <c r="C213" s="41"/>
      <c r="D213" s="41"/>
    </row>
    <row r="214" spans="3:4" ht="15">
      <c r="C214" s="41"/>
      <c r="D214" s="41"/>
    </row>
    <row r="215" spans="3:4" ht="15">
      <c r="C215" s="41"/>
      <c r="D215" s="41"/>
    </row>
    <row r="216" spans="3:4" ht="15">
      <c r="C216" s="41"/>
      <c r="D216" s="41"/>
    </row>
    <row r="217" spans="3:4" ht="15">
      <c r="C217" s="41"/>
      <c r="D217" s="41"/>
    </row>
    <row r="218" spans="3:4" ht="15">
      <c r="C218" s="41"/>
      <c r="D218" s="41"/>
    </row>
    <row r="219" spans="3:4" ht="15">
      <c r="C219" s="41"/>
      <c r="D219" s="41"/>
    </row>
    <row r="220" spans="3:4" ht="15">
      <c r="C220" s="41"/>
      <c r="D220" s="41"/>
    </row>
    <row r="221" spans="3:4" ht="15">
      <c r="C221" s="41"/>
      <c r="D221" s="41"/>
    </row>
    <row r="222" spans="3:4" ht="15">
      <c r="C222" s="41"/>
      <c r="D222" s="41"/>
    </row>
    <row r="223" spans="3:4" ht="15">
      <c r="C223" s="41"/>
      <c r="D223" s="41"/>
    </row>
    <row r="224" spans="3:4" ht="15">
      <c r="C224" s="41"/>
      <c r="D224" s="41"/>
    </row>
    <row r="225" spans="3:4" ht="15">
      <c r="C225" s="41"/>
      <c r="D225" s="41"/>
    </row>
    <row r="226" spans="3:4" ht="15">
      <c r="C226" s="41"/>
      <c r="D226" s="41"/>
    </row>
    <row r="227" spans="3:4" ht="15">
      <c r="C227" s="41"/>
      <c r="D227" s="41"/>
    </row>
    <row r="228" spans="3:4" ht="15">
      <c r="C228" s="41"/>
      <c r="D228" s="41"/>
    </row>
    <row r="229" spans="3:4" ht="15">
      <c r="C229" s="41"/>
      <c r="D229" s="41"/>
    </row>
    <row r="230" spans="3:4" ht="15">
      <c r="C230" s="41"/>
      <c r="D230" s="41"/>
    </row>
    <row r="231" spans="3:4" ht="15">
      <c r="C231" s="41"/>
      <c r="D231" s="41"/>
    </row>
    <row r="232" spans="3:4" ht="15">
      <c r="C232" s="41"/>
      <c r="D232" s="41"/>
    </row>
    <row r="233" spans="3:4" ht="15">
      <c r="C233" s="41"/>
      <c r="D233" s="41"/>
    </row>
    <row r="234" spans="3:4" ht="15">
      <c r="C234" s="41"/>
      <c r="D234" s="41"/>
    </row>
    <row r="235" spans="3:4" ht="15">
      <c r="C235" s="41"/>
      <c r="D235" s="41"/>
    </row>
    <row r="236" spans="3:4" ht="15">
      <c r="C236" s="41"/>
      <c r="D236" s="41"/>
    </row>
    <row r="237" spans="3:4" ht="15">
      <c r="C237" s="41"/>
      <c r="D237" s="41"/>
    </row>
    <row r="238" spans="3:4" ht="15">
      <c r="C238" s="41"/>
      <c r="D238" s="41"/>
    </row>
    <row r="239" spans="3:4" ht="15">
      <c r="C239" s="41"/>
      <c r="D239" s="41"/>
    </row>
    <row r="240" spans="3:4" ht="15">
      <c r="C240" s="41"/>
      <c r="D240" s="41"/>
    </row>
    <row r="241" spans="3:4" ht="15">
      <c r="C241" s="41"/>
      <c r="D241" s="41"/>
    </row>
    <row r="242" spans="3:4" ht="15">
      <c r="C242" s="41"/>
      <c r="D242" s="41"/>
    </row>
    <row r="243" spans="3:4" ht="15">
      <c r="C243" s="41"/>
      <c r="D243" s="41"/>
    </row>
    <row r="244" spans="3:4" ht="15">
      <c r="C244" s="41"/>
      <c r="D244" s="41"/>
    </row>
    <row r="245" spans="3:4" ht="15">
      <c r="C245" s="41"/>
      <c r="D245" s="41"/>
    </row>
    <row r="246" spans="3:4" ht="15">
      <c r="C246" s="41"/>
      <c r="D246" s="41"/>
    </row>
    <row r="247" spans="3:4" ht="15">
      <c r="C247" s="41"/>
      <c r="D247" s="41"/>
    </row>
    <row r="248" spans="3:4" ht="15">
      <c r="C248" s="41"/>
      <c r="D248" s="41"/>
    </row>
    <row r="249" spans="3:4" ht="15">
      <c r="C249" s="41"/>
      <c r="D249" s="41"/>
    </row>
    <row r="250" spans="3:4" ht="15">
      <c r="C250" s="41"/>
      <c r="D250" s="41"/>
    </row>
    <row r="251" spans="3:4" ht="15">
      <c r="C251" s="41"/>
      <c r="D251" s="41"/>
    </row>
    <row r="252" spans="3:4" ht="15">
      <c r="C252" s="41"/>
      <c r="D252" s="41"/>
    </row>
    <row r="253" spans="3:4" ht="15">
      <c r="C253" s="41"/>
      <c r="D253" s="41"/>
    </row>
    <row r="254" spans="3:4" ht="15">
      <c r="C254" s="41"/>
      <c r="D254" s="41"/>
    </row>
    <row r="255" spans="3:4" ht="15">
      <c r="C255" s="41"/>
      <c r="D255" s="41"/>
    </row>
    <row r="256" spans="3:4" ht="15">
      <c r="C256" s="41"/>
      <c r="D256" s="41"/>
    </row>
    <row r="257" spans="3:4" ht="15">
      <c r="C257" s="41"/>
      <c r="D257" s="41"/>
    </row>
    <row r="258" spans="3:4" ht="15">
      <c r="C258" s="41"/>
      <c r="D258" s="41"/>
    </row>
    <row r="259" spans="3:4" ht="15">
      <c r="C259" s="41"/>
      <c r="D259" s="41"/>
    </row>
    <row r="260" spans="3:4" ht="15">
      <c r="C260" s="41"/>
      <c r="D260" s="41"/>
    </row>
    <row r="261" spans="3:4" ht="15">
      <c r="C261" s="41"/>
      <c r="D261" s="41"/>
    </row>
    <row r="262" spans="3:4" ht="15">
      <c r="C262" s="41"/>
      <c r="D262" s="41"/>
    </row>
    <row r="263" spans="3:4" ht="15">
      <c r="C263" s="41"/>
      <c r="D263" s="41"/>
    </row>
    <row r="264" spans="3:4" ht="15">
      <c r="C264" s="41"/>
      <c r="D264" s="41"/>
    </row>
    <row r="265" spans="3:4" ht="15">
      <c r="C265" s="41"/>
      <c r="D265" s="41"/>
    </row>
    <row r="266" spans="3:4" ht="15">
      <c r="C266" s="41"/>
      <c r="D266" s="41"/>
    </row>
    <row r="267" spans="3:4" ht="15">
      <c r="C267" s="41"/>
      <c r="D267" s="41"/>
    </row>
    <row r="268" spans="3:4" ht="15">
      <c r="C268" s="41"/>
      <c r="D268" s="41"/>
    </row>
    <row r="269" spans="3:4" ht="15">
      <c r="C269" s="41"/>
      <c r="D269" s="41"/>
    </row>
    <row r="270" spans="3:4" ht="15">
      <c r="C270" s="41"/>
      <c r="D270" s="41"/>
    </row>
    <row r="271" spans="3:4" ht="15">
      <c r="C271" s="41"/>
      <c r="D271" s="41"/>
    </row>
    <row r="272" spans="3:4" ht="15">
      <c r="C272" s="41"/>
      <c r="D272" s="41"/>
    </row>
    <row r="273" spans="3:4" ht="15">
      <c r="C273" s="41"/>
      <c r="D273" s="41"/>
    </row>
    <row r="274" spans="3:4" ht="15">
      <c r="C274" s="41"/>
      <c r="D274" s="41"/>
    </row>
    <row r="275" spans="3:4" ht="15">
      <c r="C275" s="41"/>
      <c r="D275" s="41"/>
    </row>
    <row r="276" spans="3:4" ht="15">
      <c r="C276" s="41"/>
      <c r="D276" s="41"/>
    </row>
    <row r="277" spans="3:4" ht="15">
      <c r="C277" s="41"/>
      <c r="D277" s="41"/>
    </row>
    <row r="278" spans="3:4" ht="15">
      <c r="C278" s="41"/>
      <c r="D278" s="41"/>
    </row>
    <row r="279" spans="3:4" ht="15">
      <c r="C279" s="41"/>
      <c r="D279" s="41"/>
    </row>
    <row r="280" spans="3:4" ht="15">
      <c r="C280" s="41"/>
      <c r="D280" s="41"/>
    </row>
    <row r="281" spans="3:4" ht="15">
      <c r="C281" s="41"/>
      <c r="D281" s="41"/>
    </row>
    <row r="282" spans="3:4" ht="15">
      <c r="C282" s="41"/>
      <c r="D282" s="41"/>
    </row>
    <row r="283" spans="3:4" ht="15">
      <c r="C283" s="41"/>
      <c r="D283" s="41"/>
    </row>
    <row r="284" spans="3:4" ht="15">
      <c r="C284" s="41"/>
      <c r="D284" s="41"/>
    </row>
    <row r="285" spans="3:4" ht="15">
      <c r="C285" s="41"/>
      <c r="D285" s="41"/>
    </row>
    <row r="286" spans="3:4" ht="15">
      <c r="C286" s="41"/>
      <c r="D286" s="41"/>
    </row>
    <row r="287" spans="3:4" ht="15">
      <c r="C287" s="41"/>
      <c r="D287" s="41"/>
    </row>
    <row r="288" spans="3:4" ht="15">
      <c r="C288" s="41"/>
      <c r="D288" s="41"/>
    </row>
    <row r="289" spans="3:4" ht="15">
      <c r="C289" s="41"/>
      <c r="D289" s="41"/>
    </row>
    <row r="290" spans="3:4" ht="15">
      <c r="C290" s="41"/>
      <c r="D290" s="41"/>
    </row>
    <row r="291" spans="3:4" ht="15">
      <c r="C291" s="41"/>
      <c r="D291" s="41"/>
    </row>
    <row r="292" spans="3:4" ht="15">
      <c r="C292" s="41"/>
      <c r="D292" s="41"/>
    </row>
    <row r="293" spans="3:4" ht="15">
      <c r="C293" s="41"/>
      <c r="D293" s="41"/>
    </row>
    <row r="294" spans="3:4" ht="15">
      <c r="C294" s="41"/>
      <c r="D294" s="41"/>
    </row>
    <row r="295" spans="3:4" ht="15">
      <c r="C295" s="41"/>
      <c r="D295" s="41"/>
    </row>
    <row r="296" spans="3:4" ht="15">
      <c r="C296" s="41"/>
      <c r="D296" s="41"/>
    </row>
    <row r="297" spans="3:4" ht="15">
      <c r="C297" s="41"/>
      <c r="D297" s="41"/>
    </row>
    <row r="298" spans="3:4" ht="15">
      <c r="C298" s="41"/>
      <c r="D298" s="41"/>
    </row>
    <row r="299" spans="3:4" ht="15">
      <c r="C299" s="41"/>
      <c r="D299" s="41"/>
    </row>
    <row r="300" spans="3:4" ht="15">
      <c r="C300" s="41"/>
      <c r="D300" s="41"/>
    </row>
    <row r="301" spans="3:4" ht="15">
      <c r="C301" s="41"/>
      <c r="D301" s="41"/>
    </row>
    <row r="302" spans="3:4" ht="15">
      <c r="C302" s="41"/>
      <c r="D302" s="41"/>
    </row>
    <row r="303" spans="3:4" ht="15">
      <c r="C303" s="41"/>
      <c r="D303" s="41"/>
    </row>
    <row r="304" spans="3:4" ht="15">
      <c r="C304" s="41"/>
      <c r="D304" s="41"/>
    </row>
    <row r="305" spans="3:4" ht="15">
      <c r="C305" s="41"/>
      <c r="D305" s="41"/>
    </row>
    <row r="306" spans="3:4" ht="15">
      <c r="C306" s="41"/>
      <c r="D306" s="41"/>
    </row>
    <row r="307" spans="3:4" ht="15">
      <c r="C307" s="41"/>
      <c r="D307" s="41"/>
    </row>
    <row r="308" spans="3:4" ht="15">
      <c r="C308" s="41"/>
      <c r="D308" s="41"/>
    </row>
    <row r="309" spans="3:4" ht="15">
      <c r="C309" s="41"/>
      <c r="D309" s="41"/>
    </row>
    <row r="310" spans="3:4" ht="15">
      <c r="C310" s="41"/>
      <c r="D310" s="41"/>
    </row>
    <row r="311" spans="3:4" ht="15">
      <c r="C311" s="41"/>
      <c r="D311" s="41"/>
    </row>
    <row r="312" spans="3:4" ht="15">
      <c r="C312" s="41"/>
      <c r="D312" s="41"/>
    </row>
    <row r="313" spans="3:4" ht="15">
      <c r="C313" s="41"/>
      <c r="D313" s="41"/>
    </row>
    <row r="314" spans="3:4" ht="15">
      <c r="C314" s="41"/>
      <c r="D314" s="41"/>
    </row>
    <row r="315" spans="3:4" ht="15">
      <c r="C315" s="41"/>
      <c r="D315" s="41"/>
    </row>
    <row r="316" spans="3:4" ht="15">
      <c r="C316" s="41"/>
      <c r="D316" s="41"/>
    </row>
    <row r="317" spans="3:4" ht="15">
      <c r="C317" s="41"/>
      <c r="D317" s="41"/>
    </row>
    <row r="318" spans="3:4" ht="15">
      <c r="C318" s="41"/>
      <c r="D318" s="41"/>
    </row>
    <row r="319" spans="3:4" ht="15">
      <c r="C319" s="41"/>
      <c r="D319" s="41"/>
    </row>
    <row r="320" spans="3:4" ht="15">
      <c r="C320" s="41"/>
      <c r="D320" s="41"/>
    </row>
    <row r="321" spans="3:4" ht="15">
      <c r="C321" s="41"/>
      <c r="D321" s="41"/>
    </row>
    <row r="322" spans="3:4" ht="15">
      <c r="C322" s="41"/>
      <c r="D322" s="41"/>
    </row>
  </sheetData>
  <mergeCells count="8">
    <mergeCell ref="A3:D3"/>
    <mergeCell ref="A4:D4"/>
    <mergeCell ref="C6:D6"/>
    <mergeCell ref="C57:D57"/>
    <mergeCell ref="B6:B7"/>
    <mergeCell ref="A6:A7"/>
    <mergeCell ref="A57:A58"/>
    <mergeCell ref="B57:B58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126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A1" sqref="A1"/>
    </sheetView>
  </sheetViews>
  <sheetFormatPr defaultColWidth="11.421875" defaultRowHeight="24.75" customHeight="1"/>
  <cols>
    <col min="1" max="1" width="13.28125" style="2" customWidth="1"/>
    <col min="2" max="2" width="7.8515625" style="2" customWidth="1"/>
    <col min="3" max="3" width="13.00390625" style="2" customWidth="1"/>
    <col min="4" max="4" width="15.28125" style="2" customWidth="1"/>
    <col min="5" max="5" width="20.421875" style="2" customWidth="1"/>
    <col min="6" max="6" width="21.28125" style="2" customWidth="1"/>
    <col min="7" max="16384" width="11.421875" style="2" customWidth="1"/>
  </cols>
  <sheetData>
    <row r="1" spans="1:6" ht="24.75" customHeight="1">
      <c r="A1" s="1" t="s">
        <v>186</v>
      </c>
      <c r="B1" s="1"/>
      <c r="C1" s="1"/>
      <c r="D1" s="1"/>
      <c r="E1" s="47"/>
      <c r="F1" s="47"/>
    </row>
    <row r="2" spans="1:6" ht="24.75" customHeight="1">
      <c r="A2" s="1"/>
      <c r="B2" s="1"/>
      <c r="C2" s="1"/>
      <c r="D2" s="1"/>
      <c r="E2" s="47"/>
      <c r="F2" s="47"/>
    </row>
    <row r="3" spans="1:6" ht="21.75" customHeight="1">
      <c r="A3" s="149" t="s">
        <v>100</v>
      </c>
      <c r="B3" s="149"/>
      <c r="C3" s="149"/>
      <c r="D3" s="149"/>
      <c r="E3" s="149"/>
      <c r="F3" s="149"/>
    </row>
    <row r="4" spans="1:6" ht="16.5" customHeight="1">
      <c r="A4" s="149" t="s">
        <v>101</v>
      </c>
      <c r="B4" s="149"/>
      <c r="C4" s="149"/>
      <c r="D4" s="149"/>
      <c r="E4" s="149"/>
      <c r="F4" s="149"/>
    </row>
    <row r="5" spans="1:6" ht="17.25" customHeight="1">
      <c r="A5" s="149" t="s">
        <v>171</v>
      </c>
      <c r="B5" s="149"/>
      <c r="C5" s="149"/>
      <c r="D5" s="149"/>
      <c r="E5" s="149"/>
      <c r="F5" s="149"/>
    </row>
    <row r="6" spans="1:6" ht="24.75" customHeight="1" thickBot="1">
      <c r="A6" s="1"/>
      <c r="B6" s="1"/>
      <c r="C6" s="1"/>
      <c r="D6" s="1"/>
      <c r="E6" s="47"/>
      <c r="F6" s="47"/>
    </row>
    <row r="7" spans="1:6" ht="24.75" customHeight="1" thickBot="1">
      <c r="A7" s="150" t="s">
        <v>10</v>
      </c>
      <c r="B7" s="153" t="s">
        <v>0</v>
      </c>
      <c r="C7" s="147" t="s">
        <v>11</v>
      </c>
      <c r="D7" s="148"/>
      <c r="E7" s="49" t="s">
        <v>102</v>
      </c>
      <c r="F7" s="50" t="s">
        <v>103</v>
      </c>
    </row>
    <row r="8" spans="1:6" ht="24.75" customHeight="1">
      <c r="A8" s="151"/>
      <c r="B8" s="154"/>
      <c r="C8" s="135" t="s">
        <v>104</v>
      </c>
      <c r="D8" s="135" t="s">
        <v>104</v>
      </c>
      <c r="E8" s="52" t="s">
        <v>105</v>
      </c>
      <c r="F8" s="53" t="s">
        <v>106</v>
      </c>
    </row>
    <row r="9" spans="1:6" ht="24.75" customHeight="1" thickBot="1">
      <c r="A9" s="152"/>
      <c r="B9" s="155"/>
      <c r="C9" s="54" t="s">
        <v>107</v>
      </c>
      <c r="D9" s="54" t="s">
        <v>108</v>
      </c>
      <c r="E9" s="55" t="s">
        <v>109</v>
      </c>
      <c r="F9" s="56" t="s">
        <v>152</v>
      </c>
    </row>
    <row r="10" spans="1:6" ht="24.75" customHeight="1">
      <c r="A10" s="1"/>
      <c r="B10" s="57"/>
      <c r="C10" s="58"/>
      <c r="D10" s="59"/>
      <c r="E10" s="60"/>
      <c r="F10" s="47"/>
    </row>
    <row r="11" spans="1:7" ht="24.75" customHeight="1">
      <c r="A11" s="61" t="s">
        <v>0</v>
      </c>
      <c r="B11" s="62">
        <f>SUM(B13:B14)</f>
        <v>932</v>
      </c>
      <c r="C11" s="63">
        <f>+SUM(C13:C14)</f>
        <v>899</v>
      </c>
      <c r="D11" s="63">
        <f>+SUM(D13:D14)</f>
        <v>33</v>
      </c>
      <c r="E11" s="63" t="s">
        <v>153</v>
      </c>
      <c r="F11" s="130" t="s">
        <v>115</v>
      </c>
      <c r="G11" s="74"/>
    </row>
    <row r="12" spans="1:7" ht="24.75" customHeight="1">
      <c r="A12" s="51"/>
      <c r="B12" s="62"/>
      <c r="C12" s="63"/>
      <c r="D12" s="63"/>
      <c r="E12" s="63"/>
      <c r="F12" s="130"/>
      <c r="G12" s="74"/>
    </row>
    <row r="13" spans="1:7" ht="24.75" customHeight="1">
      <c r="A13" s="65" t="s">
        <v>14</v>
      </c>
      <c r="B13" s="66">
        <v>767</v>
      </c>
      <c r="C13" s="67">
        <v>745</v>
      </c>
      <c r="D13" s="68">
        <v>22</v>
      </c>
      <c r="E13" s="67" t="s">
        <v>154</v>
      </c>
      <c r="F13" s="131" t="s">
        <v>172</v>
      </c>
      <c r="G13" s="74"/>
    </row>
    <row r="14" spans="1:7" ht="24.75" customHeight="1">
      <c r="A14" s="65" t="s">
        <v>15</v>
      </c>
      <c r="B14" s="66">
        <v>165</v>
      </c>
      <c r="C14" s="67">
        <v>154</v>
      </c>
      <c r="D14" s="68">
        <v>11</v>
      </c>
      <c r="E14" s="67" t="s">
        <v>155</v>
      </c>
      <c r="F14" s="131" t="s">
        <v>116</v>
      </c>
      <c r="G14" s="74"/>
    </row>
    <row r="15" spans="1:6" ht="24.75" customHeight="1" thickBot="1">
      <c r="A15" s="42"/>
      <c r="B15" s="70"/>
      <c r="C15" s="71"/>
      <c r="D15" s="71"/>
      <c r="E15" s="72"/>
      <c r="F15" s="75"/>
    </row>
    <row r="16" spans="1:6" ht="16.5" customHeight="1">
      <c r="A16" s="127" t="s">
        <v>181</v>
      </c>
      <c r="B16" s="37"/>
      <c r="C16" s="37"/>
      <c r="F16" s="13"/>
    </row>
    <row r="17" spans="1:6" ht="24.75" customHeight="1">
      <c r="A17" s="37"/>
      <c r="B17" s="13"/>
      <c r="C17" s="37"/>
      <c r="E17" s="73"/>
      <c r="F17" s="13"/>
    </row>
    <row r="18" spans="1:6" ht="24.75" customHeight="1">
      <c r="A18" s="37"/>
      <c r="B18" s="13"/>
      <c r="C18" s="37"/>
      <c r="E18" s="74"/>
      <c r="F18" s="13"/>
    </row>
    <row r="19" spans="1:6" ht="24.75" customHeight="1">
      <c r="A19" s="37"/>
      <c r="B19" s="13"/>
      <c r="C19" s="37"/>
      <c r="E19" s="73"/>
      <c r="F19" s="64"/>
    </row>
    <row r="20" spans="1:6" ht="24.75" customHeight="1">
      <c r="A20" s="37"/>
      <c r="B20" s="37"/>
      <c r="C20" s="37"/>
      <c r="F20" s="69"/>
    </row>
  </sheetData>
  <mergeCells count="6">
    <mergeCell ref="C7:D7"/>
    <mergeCell ref="A3:F3"/>
    <mergeCell ref="A4:F4"/>
    <mergeCell ref="A5:F5"/>
    <mergeCell ref="A7:A9"/>
    <mergeCell ref="B7:B9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126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A1" sqref="A1"/>
    </sheetView>
  </sheetViews>
  <sheetFormatPr defaultColWidth="11.421875" defaultRowHeight="21.75" customHeight="1"/>
  <cols>
    <col min="1" max="1" width="36.00390625" style="2" customWidth="1"/>
    <col min="2" max="2" width="23.00390625" style="2" customWidth="1"/>
    <col min="3" max="3" width="18.421875" style="2" customWidth="1"/>
    <col min="4" max="4" width="21.28125" style="2" customWidth="1"/>
    <col min="5" max="16384" width="11.421875" style="2" customWidth="1"/>
  </cols>
  <sheetData>
    <row r="1" spans="1:4" ht="21.75" customHeight="1">
      <c r="A1" s="77" t="s">
        <v>187</v>
      </c>
      <c r="D1" s="78"/>
    </row>
    <row r="2" spans="1:4" ht="21.75" customHeight="1">
      <c r="A2" s="77"/>
      <c r="D2" s="78"/>
    </row>
    <row r="3" spans="1:4" ht="20.25" customHeight="1">
      <c r="A3" s="156" t="s">
        <v>110</v>
      </c>
      <c r="B3" s="157"/>
      <c r="C3" s="157"/>
      <c r="D3" s="157"/>
    </row>
    <row r="4" spans="1:4" ht="18.75" customHeight="1">
      <c r="A4" s="156" t="s">
        <v>111</v>
      </c>
      <c r="B4" s="157"/>
      <c r="C4" s="157"/>
      <c r="D4" s="157"/>
    </row>
    <row r="5" spans="1:4" ht="17.25" customHeight="1">
      <c r="A5" s="156" t="s">
        <v>117</v>
      </c>
      <c r="B5" s="157"/>
      <c r="C5" s="157"/>
      <c r="D5" s="157"/>
    </row>
    <row r="6" ht="21.75" customHeight="1" thickBot="1">
      <c r="D6" s="78"/>
    </row>
    <row r="7" spans="1:4" ht="21.75" customHeight="1">
      <c r="A7" s="150" t="s">
        <v>112</v>
      </c>
      <c r="B7" s="80" t="s">
        <v>167</v>
      </c>
      <c r="C7" s="80" t="s">
        <v>113</v>
      </c>
      <c r="D7" s="81" t="s">
        <v>114</v>
      </c>
    </row>
    <row r="8" spans="1:4" ht="21.75" customHeight="1" thickBot="1">
      <c r="A8" s="152"/>
      <c r="B8" s="82" t="s">
        <v>107</v>
      </c>
      <c r="C8" s="82" t="s">
        <v>109</v>
      </c>
      <c r="D8" s="83" t="s">
        <v>152</v>
      </c>
    </row>
    <row r="9" spans="2:4" ht="21.75" customHeight="1">
      <c r="B9" s="84"/>
      <c r="C9" s="84"/>
      <c r="D9" s="85"/>
    </row>
    <row r="10" spans="1:4" ht="21.75" customHeight="1">
      <c r="A10" s="86" t="s">
        <v>0</v>
      </c>
      <c r="B10" s="63">
        <f>+SUM(B12:B22)-B17</f>
        <v>899</v>
      </c>
      <c r="C10" s="100" t="s">
        <v>153</v>
      </c>
      <c r="D10" s="101" t="s">
        <v>122</v>
      </c>
    </row>
    <row r="11" spans="1:4" ht="21.75" customHeight="1">
      <c r="A11" s="86"/>
      <c r="B11" s="87"/>
      <c r="C11" s="88"/>
      <c r="D11" s="88"/>
    </row>
    <row r="12" spans="1:4" ht="21.75" customHeight="1">
      <c r="A12" s="89" t="s">
        <v>120</v>
      </c>
      <c r="B12" s="90">
        <v>13</v>
      </c>
      <c r="C12" s="90" t="s">
        <v>156</v>
      </c>
      <c r="D12" s="103" t="s">
        <v>125</v>
      </c>
    </row>
    <row r="13" spans="1:4" ht="21.75" customHeight="1">
      <c r="A13" s="89" t="s">
        <v>121</v>
      </c>
      <c r="B13" s="90">
        <v>380</v>
      </c>
      <c r="C13" s="90" t="s">
        <v>157</v>
      </c>
      <c r="D13" s="103" t="s">
        <v>173</v>
      </c>
    </row>
    <row r="14" spans="1:4" ht="21.75" customHeight="1">
      <c r="A14" s="89" t="s">
        <v>60</v>
      </c>
      <c r="B14" s="90">
        <v>419</v>
      </c>
      <c r="C14" s="90" t="s">
        <v>158</v>
      </c>
      <c r="D14" s="103" t="s">
        <v>124</v>
      </c>
    </row>
    <row r="15" spans="1:4" ht="21.75" customHeight="1">
      <c r="A15" s="89" t="s">
        <v>61</v>
      </c>
      <c r="B15" s="90">
        <v>43</v>
      </c>
      <c r="C15" s="90" t="s">
        <v>159</v>
      </c>
      <c r="D15" s="103" t="s">
        <v>174</v>
      </c>
    </row>
    <row r="16" spans="1:4" ht="21.75" customHeight="1">
      <c r="A16" s="89"/>
      <c r="B16" s="90"/>
      <c r="C16" s="92"/>
      <c r="D16" s="99"/>
    </row>
    <row r="17" spans="1:4" ht="21.75" customHeight="1">
      <c r="A17" s="93" t="s">
        <v>62</v>
      </c>
      <c r="B17" s="87">
        <f>SUM(B19:B22)</f>
        <v>44</v>
      </c>
      <c r="C17" s="87" t="s">
        <v>160</v>
      </c>
      <c r="D17" s="102"/>
    </row>
    <row r="18" spans="1:4" ht="21.75" customHeight="1">
      <c r="A18" s="94"/>
      <c r="B18" s="90"/>
      <c r="C18" s="95"/>
      <c r="D18" s="99"/>
    </row>
    <row r="19" spans="1:4" ht="21.75" customHeight="1">
      <c r="A19" s="2" t="s">
        <v>63</v>
      </c>
      <c r="B19" s="90">
        <v>16</v>
      </c>
      <c r="C19" s="90" t="s">
        <v>161</v>
      </c>
      <c r="D19" s="103" t="s">
        <v>175</v>
      </c>
    </row>
    <row r="20" spans="1:4" ht="21.75" customHeight="1">
      <c r="A20" s="2" t="s">
        <v>64</v>
      </c>
      <c r="B20" s="90">
        <v>14</v>
      </c>
      <c r="C20" s="90" t="s">
        <v>162</v>
      </c>
      <c r="D20" s="103" t="s">
        <v>176</v>
      </c>
    </row>
    <row r="21" spans="1:4" ht="21.75" customHeight="1">
      <c r="A21" s="2" t="s">
        <v>65</v>
      </c>
      <c r="B21" s="90">
        <v>13</v>
      </c>
      <c r="C21" s="90" t="s">
        <v>163</v>
      </c>
      <c r="D21" s="103" t="s">
        <v>123</v>
      </c>
    </row>
    <row r="22" spans="1:4" ht="21.75" customHeight="1">
      <c r="A22" s="2" t="s">
        <v>179</v>
      </c>
      <c r="B22" s="90">
        <v>1</v>
      </c>
      <c r="C22" s="90" t="s">
        <v>164</v>
      </c>
      <c r="D22" s="103" t="s">
        <v>165</v>
      </c>
    </row>
    <row r="23" spans="1:4" ht="21.75" customHeight="1" thickBot="1">
      <c r="A23" s="42"/>
      <c r="B23" s="96"/>
      <c r="C23" s="97"/>
      <c r="D23" s="98"/>
    </row>
    <row r="24" spans="1:4" ht="12.75" customHeight="1">
      <c r="A24" s="126" t="s">
        <v>118</v>
      </c>
      <c r="D24" s="78"/>
    </row>
    <row r="25" spans="1:4" ht="12.75" customHeight="1">
      <c r="A25" s="126" t="s">
        <v>119</v>
      </c>
      <c r="D25" s="78"/>
    </row>
    <row r="26" ht="12.75" customHeight="1">
      <c r="A26" s="132" t="s">
        <v>181</v>
      </c>
    </row>
    <row r="28" spans="3:4" ht="21.75" customHeight="1">
      <c r="C28" s="91"/>
      <c r="D28" s="91"/>
    </row>
    <row r="29" spans="1:4" ht="21.75" customHeight="1">
      <c r="A29" s="37"/>
      <c r="C29" s="91"/>
      <c r="D29" s="91"/>
    </row>
    <row r="30" spans="3:4" ht="21.75" customHeight="1">
      <c r="C30" s="91"/>
      <c r="D30" s="91"/>
    </row>
    <row r="31" spans="3:4" ht="21.75" customHeight="1">
      <c r="C31" s="91"/>
      <c r="D31" s="91"/>
    </row>
    <row r="32" spans="3:4" ht="21.75" customHeight="1">
      <c r="C32" s="91"/>
      <c r="D32" s="91"/>
    </row>
    <row r="33" spans="3:4" ht="21.75" customHeight="1">
      <c r="C33" s="37"/>
      <c r="D33" s="37"/>
    </row>
    <row r="34" spans="3:4" ht="21.75" customHeight="1">
      <c r="C34" s="37"/>
      <c r="D34" s="37"/>
    </row>
  </sheetData>
  <mergeCells count="4">
    <mergeCell ref="A3:D3"/>
    <mergeCell ref="A4:D4"/>
    <mergeCell ref="A5:D5"/>
    <mergeCell ref="A7:A8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12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2"/>
  <sheetViews>
    <sheetView workbookViewId="0" topLeftCell="A1">
      <selection activeCell="A22" sqref="A22"/>
    </sheetView>
  </sheetViews>
  <sheetFormatPr defaultColWidth="11.421875" defaultRowHeight="21.75" customHeight="1"/>
  <cols>
    <col min="1" max="1" width="30.28125" style="76" customWidth="1"/>
    <col min="2" max="2" width="10.00390625" style="76" customWidth="1"/>
    <col min="3" max="3" width="8.140625" style="113" customWidth="1"/>
    <col min="4" max="4" width="7.57421875" style="113" customWidth="1"/>
    <col min="5" max="5" width="5.8515625" style="76" customWidth="1"/>
    <col min="6" max="6" width="5.421875" style="113" customWidth="1"/>
    <col min="7" max="8" width="6.140625" style="113" customWidth="1"/>
    <col min="9" max="9" width="6.7109375" style="113" customWidth="1"/>
    <col min="10" max="10" width="6.00390625" style="113" customWidth="1"/>
    <col min="11" max="12" width="6.140625" style="113" customWidth="1"/>
    <col min="13" max="13" width="5.57421875" style="113" customWidth="1"/>
    <col min="14" max="14" width="5.7109375" style="113" customWidth="1"/>
    <col min="15" max="16" width="6.140625" style="113" customWidth="1"/>
    <col min="17" max="16384" width="11.421875" style="76" customWidth="1"/>
  </cols>
  <sheetData>
    <row r="1" spans="1:14" s="2" customFormat="1" ht="21.75" customHeight="1">
      <c r="A1" s="1" t="s">
        <v>188</v>
      </c>
      <c r="N1" s="3"/>
    </row>
    <row r="2" spans="1:14" s="2" customFormat="1" ht="21.75" customHeight="1">
      <c r="A2" s="1"/>
      <c r="N2" s="3"/>
    </row>
    <row r="3" spans="1:16" s="2" customFormat="1" ht="18.75" customHeight="1">
      <c r="A3" s="149" t="s">
        <v>189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</row>
    <row r="4" spans="1:16" s="2" customFormat="1" ht="18" customHeight="1">
      <c r="A4" s="149" t="s">
        <v>144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</row>
    <row r="5" spans="1:16" s="2" customFormat="1" ht="21.75" customHeight="1">
      <c r="A5" s="48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</row>
    <row r="6" spans="1:16" ht="21.75" customHeight="1" thickBot="1">
      <c r="A6" s="25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</row>
    <row r="7" spans="1:16" s="2" customFormat="1" ht="21.75" customHeight="1">
      <c r="A7" s="29" t="s">
        <v>126</v>
      </c>
      <c r="B7" s="139" t="s">
        <v>0</v>
      </c>
      <c r="C7" s="159" t="s">
        <v>12</v>
      </c>
      <c r="D7" s="160"/>
      <c r="E7" s="159" t="s">
        <v>127</v>
      </c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</row>
    <row r="8" spans="1:16" s="2" customFormat="1" ht="21.75" customHeight="1" thickBot="1">
      <c r="A8" s="21" t="s">
        <v>128</v>
      </c>
      <c r="B8" s="158"/>
      <c r="C8" s="25" t="s">
        <v>129</v>
      </c>
      <c r="D8" s="105" t="s">
        <v>13</v>
      </c>
      <c r="E8" s="25" t="s">
        <v>2</v>
      </c>
      <c r="F8" s="25" t="s">
        <v>3</v>
      </c>
      <c r="G8" s="25" t="s">
        <v>4</v>
      </c>
      <c r="H8" s="25" t="s">
        <v>5</v>
      </c>
      <c r="I8" s="25" t="s">
        <v>6</v>
      </c>
      <c r="J8" s="25" t="s">
        <v>130</v>
      </c>
      <c r="K8" s="25" t="s">
        <v>131</v>
      </c>
      <c r="L8" s="25" t="s">
        <v>132</v>
      </c>
      <c r="M8" s="25" t="s">
        <v>145</v>
      </c>
      <c r="N8" s="25" t="s">
        <v>133</v>
      </c>
      <c r="O8" s="25" t="s">
        <v>134</v>
      </c>
      <c r="P8" s="25" t="s">
        <v>135</v>
      </c>
    </row>
    <row r="9" spans="1:16" s="2" customFormat="1" ht="21.75" customHeight="1">
      <c r="A9" s="29"/>
      <c r="B9" s="106"/>
      <c r="C9" s="107"/>
      <c r="D9" s="107"/>
      <c r="E9" s="107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</row>
    <row r="10" spans="1:16" s="2" customFormat="1" ht="21.75" customHeight="1">
      <c r="A10" s="30" t="s">
        <v>0</v>
      </c>
      <c r="B10" s="109">
        <f aca="true" t="shared" si="0" ref="B10:P10">SUM(B12:B30)</f>
        <v>149</v>
      </c>
      <c r="C10" s="109">
        <f>SUM(C12:C30)</f>
        <v>137</v>
      </c>
      <c r="D10" s="109">
        <f t="shared" si="0"/>
        <v>12</v>
      </c>
      <c r="E10" s="109">
        <f>SUM(E12:E30)</f>
        <v>14</v>
      </c>
      <c r="F10" s="110">
        <f t="shared" si="0"/>
        <v>13</v>
      </c>
      <c r="G10" s="110">
        <f t="shared" si="0"/>
        <v>9</v>
      </c>
      <c r="H10" s="110">
        <f t="shared" si="0"/>
        <v>11</v>
      </c>
      <c r="I10" s="110">
        <f t="shared" si="0"/>
        <v>7</v>
      </c>
      <c r="J10" s="110">
        <f t="shared" si="0"/>
        <v>14</v>
      </c>
      <c r="K10" s="110">
        <f t="shared" si="0"/>
        <v>18</v>
      </c>
      <c r="L10" s="110">
        <f t="shared" si="0"/>
        <v>16</v>
      </c>
      <c r="M10" s="110">
        <f t="shared" si="0"/>
        <v>13</v>
      </c>
      <c r="N10" s="110">
        <f t="shared" si="0"/>
        <v>6</v>
      </c>
      <c r="O10" s="110">
        <f t="shared" si="0"/>
        <v>13</v>
      </c>
      <c r="P10" s="110">
        <f t="shared" si="0"/>
        <v>15</v>
      </c>
    </row>
    <row r="11" spans="1:16" s="2" customFormat="1" ht="21.75" customHeight="1">
      <c r="A11" s="30"/>
      <c r="B11" s="109"/>
      <c r="C11" s="109"/>
      <c r="D11" s="109"/>
      <c r="E11" s="109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</row>
    <row r="12" spans="1:16" s="2" customFormat="1" ht="21.75" customHeight="1">
      <c r="A12" s="17" t="s">
        <v>136</v>
      </c>
      <c r="B12" s="111">
        <v>15</v>
      </c>
      <c r="C12" s="111">
        <v>15</v>
      </c>
      <c r="D12" s="111">
        <v>0</v>
      </c>
      <c r="E12" s="111">
        <v>3</v>
      </c>
      <c r="F12" s="112">
        <v>0</v>
      </c>
      <c r="G12" s="112">
        <v>1</v>
      </c>
      <c r="H12" s="112">
        <v>2</v>
      </c>
      <c r="I12" s="112">
        <v>0</v>
      </c>
      <c r="J12" s="112">
        <v>0</v>
      </c>
      <c r="K12" s="112">
        <v>1</v>
      </c>
      <c r="L12" s="112">
        <v>0</v>
      </c>
      <c r="M12" s="112">
        <v>4</v>
      </c>
      <c r="N12" s="112">
        <v>2</v>
      </c>
      <c r="O12" s="112">
        <v>2</v>
      </c>
      <c r="P12" s="112">
        <v>0</v>
      </c>
    </row>
    <row r="13" spans="1:16" s="2" customFormat="1" ht="21.75" customHeight="1">
      <c r="A13" s="17" t="s">
        <v>137</v>
      </c>
      <c r="B13" s="111">
        <f aca="true" t="shared" si="1" ref="B13:B28">SUM(E13:P13)</f>
        <v>4</v>
      </c>
      <c r="C13" s="111">
        <v>4</v>
      </c>
      <c r="D13" s="111">
        <v>0</v>
      </c>
      <c r="E13" s="111">
        <v>1</v>
      </c>
      <c r="F13" s="112">
        <v>1</v>
      </c>
      <c r="G13" s="112">
        <v>1</v>
      </c>
      <c r="H13" s="112">
        <v>0</v>
      </c>
      <c r="I13" s="112">
        <v>0</v>
      </c>
      <c r="J13" s="112">
        <v>0</v>
      </c>
      <c r="K13" s="112">
        <v>0</v>
      </c>
      <c r="L13" s="112">
        <v>0</v>
      </c>
      <c r="M13" s="112">
        <v>1</v>
      </c>
      <c r="N13" s="112">
        <v>0</v>
      </c>
      <c r="O13" s="112">
        <v>0</v>
      </c>
      <c r="P13" s="112">
        <v>0</v>
      </c>
    </row>
    <row r="14" spans="1:16" s="2" customFormat="1" ht="21.75" customHeight="1">
      <c r="A14" s="17" t="s">
        <v>38</v>
      </c>
      <c r="B14" s="111">
        <f t="shared" si="1"/>
        <v>5</v>
      </c>
      <c r="C14" s="111">
        <v>3</v>
      </c>
      <c r="D14" s="111">
        <v>2</v>
      </c>
      <c r="E14" s="111">
        <v>0</v>
      </c>
      <c r="F14" s="112">
        <v>2</v>
      </c>
      <c r="G14" s="112">
        <v>2</v>
      </c>
      <c r="H14" s="112">
        <v>1</v>
      </c>
      <c r="I14" s="112">
        <v>0</v>
      </c>
      <c r="J14" s="112">
        <v>0</v>
      </c>
      <c r="K14" s="112">
        <v>0</v>
      </c>
      <c r="L14" s="112">
        <v>0</v>
      </c>
      <c r="M14" s="112">
        <v>0</v>
      </c>
      <c r="N14" s="112">
        <v>0</v>
      </c>
      <c r="O14" s="112">
        <v>0</v>
      </c>
      <c r="P14" s="112">
        <v>0</v>
      </c>
    </row>
    <row r="15" spans="1:16" s="2" customFormat="1" ht="21.75" customHeight="1">
      <c r="A15" s="17" t="s">
        <v>138</v>
      </c>
      <c r="B15" s="111">
        <f t="shared" si="1"/>
        <v>5</v>
      </c>
      <c r="C15" s="111">
        <v>4</v>
      </c>
      <c r="D15" s="111">
        <v>1</v>
      </c>
      <c r="E15" s="111">
        <v>0</v>
      </c>
      <c r="F15" s="112">
        <v>1</v>
      </c>
      <c r="G15" s="112">
        <v>0</v>
      </c>
      <c r="H15" s="112">
        <v>0</v>
      </c>
      <c r="I15" s="112">
        <v>0</v>
      </c>
      <c r="J15" s="112">
        <v>1</v>
      </c>
      <c r="K15" s="112">
        <v>0</v>
      </c>
      <c r="L15" s="112">
        <v>1</v>
      </c>
      <c r="M15" s="112">
        <v>0</v>
      </c>
      <c r="N15" s="112">
        <v>0</v>
      </c>
      <c r="O15" s="112">
        <v>0</v>
      </c>
      <c r="P15" s="112">
        <v>2</v>
      </c>
    </row>
    <row r="16" spans="1:16" s="2" customFormat="1" ht="21.75" customHeight="1">
      <c r="A16" s="17" t="s">
        <v>43</v>
      </c>
      <c r="B16" s="111">
        <f t="shared" si="1"/>
        <v>1</v>
      </c>
      <c r="C16" s="111">
        <v>1</v>
      </c>
      <c r="D16" s="111">
        <v>0</v>
      </c>
      <c r="E16" s="111">
        <v>0</v>
      </c>
      <c r="F16" s="112">
        <v>0</v>
      </c>
      <c r="G16" s="112">
        <v>0</v>
      </c>
      <c r="H16" s="112">
        <v>0</v>
      </c>
      <c r="I16" s="112">
        <v>0</v>
      </c>
      <c r="J16" s="112">
        <v>0</v>
      </c>
      <c r="K16" s="112">
        <v>0</v>
      </c>
      <c r="L16" s="112">
        <v>0</v>
      </c>
      <c r="M16" s="112">
        <v>0</v>
      </c>
      <c r="N16" s="112">
        <v>0</v>
      </c>
      <c r="O16" s="112">
        <v>1</v>
      </c>
      <c r="P16" s="112">
        <v>0</v>
      </c>
    </row>
    <row r="17" spans="1:16" s="2" customFormat="1" ht="21.75" customHeight="1">
      <c r="A17" s="17" t="s">
        <v>166</v>
      </c>
      <c r="B17" s="111">
        <f>SUM(E17:P17)</f>
        <v>1</v>
      </c>
      <c r="C17" s="111">
        <v>0</v>
      </c>
      <c r="D17" s="111">
        <v>1</v>
      </c>
      <c r="E17" s="111">
        <v>0</v>
      </c>
      <c r="F17" s="112">
        <v>0</v>
      </c>
      <c r="G17" s="112">
        <v>0</v>
      </c>
      <c r="H17" s="112">
        <v>0</v>
      </c>
      <c r="I17" s="112">
        <v>0</v>
      </c>
      <c r="J17" s="112">
        <v>0</v>
      </c>
      <c r="K17" s="112">
        <v>0</v>
      </c>
      <c r="L17" s="112">
        <v>0</v>
      </c>
      <c r="M17" s="112">
        <v>1</v>
      </c>
      <c r="N17" s="112">
        <v>0</v>
      </c>
      <c r="O17" s="112">
        <v>0</v>
      </c>
      <c r="P17" s="112">
        <v>0</v>
      </c>
    </row>
    <row r="18" spans="1:16" s="2" customFormat="1" ht="21.75" customHeight="1">
      <c r="A18" s="17" t="s">
        <v>139</v>
      </c>
      <c r="B18" s="111">
        <f>SUM(E18:P18)</f>
        <v>1</v>
      </c>
      <c r="C18" s="111">
        <v>1</v>
      </c>
      <c r="D18" s="111">
        <v>0</v>
      </c>
      <c r="E18" s="111">
        <v>1</v>
      </c>
      <c r="F18" s="112">
        <v>0</v>
      </c>
      <c r="G18" s="112">
        <v>0</v>
      </c>
      <c r="H18" s="112">
        <v>0</v>
      </c>
      <c r="I18" s="112">
        <v>0</v>
      </c>
      <c r="J18" s="112">
        <v>0</v>
      </c>
      <c r="K18" s="112">
        <v>0</v>
      </c>
      <c r="L18" s="112">
        <v>0</v>
      </c>
      <c r="M18" s="112">
        <v>0</v>
      </c>
      <c r="N18" s="112">
        <v>0</v>
      </c>
      <c r="O18" s="112">
        <v>0</v>
      </c>
      <c r="P18" s="112">
        <v>0</v>
      </c>
    </row>
    <row r="19" spans="1:16" s="2" customFormat="1" ht="21.75" customHeight="1">
      <c r="A19" s="17" t="s">
        <v>47</v>
      </c>
      <c r="B19" s="111">
        <f t="shared" si="1"/>
        <v>2</v>
      </c>
      <c r="C19" s="111">
        <v>2</v>
      </c>
      <c r="D19" s="111">
        <v>0</v>
      </c>
      <c r="E19" s="111">
        <v>1</v>
      </c>
      <c r="F19" s="112">
        <v>1</v>
      </c>
      <c r="G19" s="112">
        <v>0</v>
      </c>
      <c r="H19" s="112">
        <v>0</v>
      </c>
      <c r="I19" s="112">
        <v>0</v>
      </c>
      <c r="J19" s="112">
        <v>0</v>
      </c>
      <c r="K19" s="112">
        <v>0</v>
      </c>
      <c r="L19" s="112">
        <v>0</v>
      </c>
      <c r="M19" s="112">
        <v>0</v>
      </c>
      <c r="N19" s="112">
        <v>0</v>
      </c>
      <c r="O19" s="112">
        <v>0</v>
      </c>
      <c r="P19" s="112">
        <v>0</v>
      </c>
    </row>
    <row r="20" spans="1:16" s="2" customFormat="1" ht="21.75" customHeight="1">
      <c r="A20" s="17" t="s">
        <v>90</v>
      </c>
      <c r="B20" s="111">
        <f t="shared" si="1"/>
        <v>4</v>
      </c>
      <c r="C20" s="111">
        <v>4</v>
      </c>
      <c r="D20" s="111">
        <v>0</v>
      </c>
      <c r="E20" s="111">
        <v>2</v>
      </c>
      <c r="F20" s="112">
        <v>0</v>
      </c>
      <c r="G20" s="112">
        <v>0</v>
      </c>
      <c r="H20" s="112">
        <v>0</v>
      </c>
      <c r="I20" s="112">
        <v>0</v>
      </c>
      <c r="J20" s="112">
        <v>0</v>
      </c>
      <c r="K20" s="112">
        <v>0</v>
      </c>
      <c r="L20" s="112">
        <v>0</v>
      </c>
      <c r="M20" s="112">
        <v>0</v>
      </c>
      <c r="N20" s="112">
        <v>0</v>
      </c>
      <c r="O20" s="112">
        <v>0</v>
      </c>
      <c r="P20" s="112">
        <v>2</v>
      </c>
    </row>
    <row r="21" spans="1:16" s="2" customFormat="1" ht="21.75" customHeight="1">
      <c r="A21" s="17" t="s">
        <v>50</v>
      </c>
      <c r="B21" s="111">
        <f t="shared" si="1"/>
        <v>4</v>
      </c>
      <c r="C21" s="111">
        <v>4</v>
      </c>
      <c r="D21" s="111">
        <v>0</v>
      </c>
      <c r="E21" s="111">
        <v>0</v>
      </c>
      <c r="F21" s="112">
        <v>0</v>
      </c>
      <c r="G21" s="112">
        <v>1</v>
      </c>
      <c r="H21" s="112">
        <v>0</v>
      </c>
      <c r="I21" s="112">
        <v>0</v>
      </c>
      <c r="J21" s="112">
        <v>0</v>
      </c>
      <c r="K21" s="112">
        <v>0</v>
      </c>
      <c r="L21" s="112">
        <v>0</v>
      </c>
      <c r="M21" s="112">
        <v>0</v>
      </c>
      <c r="N21" s="112">
        <v>0</v>
      </c>
      <c r="O21" s="112">
        <v>3</v>
      </c>
      <c r="P21" s="112">
        <v>0</v>
      </c>
    </row>
    <row r="22" spans="1:16" s="2" customFormat="1" ht="21.75" customHeight="1">
      <c r="A22" s="17" t="s">
        <v>177</v>
      </c>
      <c r="B22" s="111">
        <f t="shared" si="1"/>
        <v>22</v>
      </c>
      <c r="C22" s="111">
        <v>18</v>
      </c>
      <c r="D22" s="111">
        <v>4</v>
      </c>
      <c r="E22" s="111">
        <v>3</v>
      </c>
      <c r="F22" s="112">
        <v>6</v>
      </c>
      <c r="G22" s="112">
        <v>1</v>
      </c>
      <c r="H22" s="112">
        <v>0</v>
      </c>
      <c r="I22" s="112">
        <v>0</v>
      </c>
      <c r="J22" s="112">
        <v>0</v>
      </c>
      <c r="K22" s="112">
        <v>5</v>
      </c>
      <c r="L22" s="112">
        <v>3</v>
      </c>
      <c r="M22" s="112">
        <v>0</v>
      </c>
      <c r="N22" s="112">
        <v>0</v>
      </c>
      <c r="O22" s="112">
        <v>3</v>
      </c>
      <c r="P22" s="112">
        <v>1</v>
      </c>
    </row>
    <row r="23" spans="1:16" s="2" customFormat="1" ht="21.75" customHeight="1">
      <c r="A23" s="17" t="s">
        <v>55</v>
      </c>
      <c r="B23" s="111">
        <f t="shared" si="1"/>
        <v>1</v>
      </c>
      <c r="C23" s="111">
        <v>1</v>
      </c>
      <c r="D23" s="111">
        <v>0</v>
      </c>
      <c r="E23" s="111">
        <v>1</v>
      </c>
      <c r="F23" s="112">
        <v>0</v>
      </c>
      <c r="G23" s="112">
        <v>0</v>
      </c>
      <c r="H23" s="112">
        <v>0</v>
      </c>
      <c r="I23" s="112">
        <v>0</v>
      </c>
      <c r="J23" s="112">
        <v>0</v>
      </c>
      <c r="K23" s="112">
        <v>0</v>
      </c>
      <c r="L23" s="112">
        <v>0</v>
      </c>
      <c r="M23" s="112">
        <v>0</v>
      </c>
      <c r="N23" s="112">
        <v>0</v>
      </c>
      <c r="O23" s="112">
        <v>0</v>
      </c>
      <c r="P23" s="112">
        <v>0</v>
      </c>
    </row>
    <row r="24" spans="1:16" s="2" customFormat="1" ht="21.75" customHeight="1">
      <c r="A24" s="17" t="s">
        <v>141</v>
      </c>
      <c r="B24" s="111">
        <v>31</v>
      </c>
      <c r="C24" s="111">
        <v>29</v>
      </c>
      <c r="D24" s="111">
        <v>2</v>
      </c>
      <c r="E24" s="111">
        <v>1</v>
      </c>
      <c r="F24" s="112">
        <v>1</v>
      </c>
      <c r="G24" s="112">
        <v>1</v>
      </c>
      <c r="H24" s="112">
        <v>1</v>
      </c>
      <c r="I24" s="112">
        <v>2</v>
      </c>
      <c r="J24" s="112">
        <v>5</v>
      </c>
      <c r="K24" s="112">
        <v>7</v>
      </c>
      <c r="L24" s="112">
        <v>5</v>
      </c>
      <c r="M24" s="112">
        <v>1</v>
      </c>
      <c r="N24" s="112">
        <v>0</v>
      </c>
      <c r="O24" s="112">
        <v>2</v>
      </c>
      <c r="P24" s="112">
        <v>5</v>
      </c>
    </row>
    <row r="25" spans="1:16" s="2" customFormat="1" ht="21.75" customHeight="1">
      <c r="A25" s="17" t="s">
        <v>67</v>
      </c>
      <c r="B25" s="111">
        <f t="shared" si="1"/>
        <v>1</v>
      </c>
      <c r="C25" s="111">
        <v>1</v>
      </c>
      <c r="D25" s="111">
        <v>0</v>
      </c>
      <c r="E25" s="111">
        <v>0</v>
      </c>
      <c r="F25" s="112">
        <v>0</v>
      </c>
      <c r="G25" s="112">
        <v>1</v>
      </c>
      <c r="H25" s="112">
        <v>0</v>
      </c>
      <c r="I25" s="112">
        <v>0</v>
      </c>
      <c r="J25" s="112">
        <v>0</v>
      </c>
      <c r="K25" s="112">
        <v>0</v>
      </c>
      <c r="L25" s="112">
        <v>0</v>
      </c>
      <c r="M25" s="112">
        <v>0</v>
      </c>
      <c r="N25" s="112">
        <v>0</v>
      </c>
      <c r="O25" s="112">
        <v>0</v>
      </c>
      <c r="P25" s="112">
        <v>0</v>
      </c>
    </row>
    <row r="26" spans="1:16" s="2" customFormat="1" ht="21.75" customHeight="1">
      <c r="A26" s="17" t="s">
        <v>68</v>
      </c>
      <c r="B26" s="111">
        <f t="shared" si="1"/>
        <v>1</v>
      </c>
      <c r="C26" s="111">
        <v>1</v>
      </c>
      <c r="D26" s="111">
        <v>0</v>
      </c>
      <c r="E26" s="111">
        <v>1</v>
      </c>
      <c r="F26" s="112">
        <v>0</v>
      </c>
      <c r="G26" s="112">
        <v>0</v>
      </c>
      <c r="H26" s="112">
        <v>0</v>
      </c>
      <c r="I26" s="112">
        <v>0</v>
      </c>
      <c r="J26" s="112">
        <v>0</v>
      </c>
      <c r="K26" s="112">
        <v>0</v>
      </c>
      <c r="L26" s="112">
        <v>0</v>
      </c>
      <c r="M26" s="112">
        <v>0</v>
      </c>
      <c r="N26" s="112">
        <v>0</v>
      </c>
      <c r="O26" s="112">
        <v>0</v>
      </c>
      <c r="P26" s="112">
        <v>0</v>
      </c>
    </row>
    <row r="27" spans="1:16" s="2" customFormat="1" ht="21.75" customHeight="1">
      <c r="A27" s="17" t="s">
        <v>142</v>
      </c>
      <c r="B27" s="111">
        <f t="shared" si="1"/>
        <v>1</v>
      </c>
      <c r="C27" s="111">
        <v>1</v>
      </c>
      <c r="D27" s="111">
        <v>0</v>
      </c>
      <c r="E27" s="111">
        <v>0</v>
      </c>
      <c r="F27" s="112">
        <v>0</v>
      </c>
      <c r="G27" s="112">
        <v>0</v>
      </c>
      <c r="H27" s="112">
        <v>0</v>
      </c>
      <c r="I27" s="112">
        <v>0</v>
      </c>
      <c r="J27" s="112">
        <v>0</v>
      </c>
      <c r="K27" s="112">
        <v>0</v>
      </c>
      <c r="L27" s="112">
        <v>0</v>
      </c>
      <c r="M27" s="112">
        <v>0</v>
      </c>
      <c r="N27" s="112">
        <v>0</v>
      </c>
      <c r="O27" s="112">
        <v>0</v>
      </c>
      <c r="P27" s="112">
        <v>1</v>
      </c>
    </row>
    <row r="28" spans="1:16" s="2" customFormat="1" ht="21.75" customHeight="1">
      <c r="A28" s="17" t="s">
        <v>96</v>
      </c>
      <c r="B28" s="111">
        <f t="shared" si="1"/>
        <v>4</v>
      </c>
      <c r="C28" s="111">
        <v>4</v>
      </c>
      <c r="D28" s="111">
        <v>0</v>
      </c>
      <c r="E28" s="111">
        <v>0</v>
      </c>
      <c r="F28" s="112">
        <v>0</v>
      </c>
      <c r="G28" s="112">
        <v>0</v>
      </c>
      <c r="H28" s="112">
        <v>0</v>
      </c>
      <c r="I28" s="112">
        <v>0</v>
      </c>
      <c r="J28" s="112">
        <v>4</v>
      </c>
      <c r="K28" s="112">
        <v>0</v>
      </c>
      <c r="L28" s="112">
        <v>0</v>
      </c>
      <c r="M28" s="112">
        <v>0</v>
      </c>
      <c r="N28" s="112">
        <v>0</v>
      </c>
      <c r="O28" s="112">
        <v>0</v>
      </c>
      <c r="P28" s="112">
        <v>0</v>
      </c>
    </row>
    <row r="29" spans="1:16" s="37" customFormat="1" ht="21.75" customHeight="1">
      <c r="A29" s="17" t="s">
        <v>143</v>
      </c>
      <c r="B29" s="111">
        <f>SUM(E29:P29)</f>
        <v>7</v>
      </c>
      <c r="C29" s="111">
        <v>7</v>
      </c>
      <c r="D29" s="111">
        <v>0</v>
      </c>
      <c r="E29" s="111">
        <v>0</v>
      </c>
      <c r="F29" s="112">
        <v>0</v>
      </c>
      <c r="G29" s="112">
        <v>0</v>
      </c>
      <c r="H29" s="112">
        <v>2</v>
      </c>
      <c r="I29" s="112">
        <v>2</v>
      </c>
      <c r="J29" s="112">
        <v>0</v>
      </c>
      <c r="K29" s="112">
        <v>0</v>
      </c>
      <c r="L29" s="112">
        <v>1</v>
      </c>
      <c r="M29" s="112">
        <v>1</v>
      </c>
      <c r="N29" s="112">
        <v>0</v>
      </c>
      <c r="O29" s="112">
        <v>0</v>
      </c>
      <c r="P29" s="112">
        <v>1</v>
      </c>
    </row>
    <row r="30" spans="1:16" s="2" customFormat="1" ht="21.75" customHeight="1">
      <c r="A30" s="17" t="s">
        <v>140</v>
      </c>
      <c r="B30" s="111">
        <f>SUM(E30:P30)</f>
        <v>39</v>
      </c>
      <c r="C30" s="111">
        <v>37</v>
      </c>
      <c r="D30" s="111">
        <v>2</v>
      </c>
      <c r="E30" s="111">
        <v>0</v>
      </c>
      <c r="F30" s="112">
        <v>1</v>
      </c>
      <c r="G30" s="112">
        <v>1</v>
      </c>
      <c r="H30" s="112">
        <v>5</v>
      </c>
      <c r="I30" s="112">
        <v>3</v>
      </c>
      <c r="J30" s="112">
        <v>4</v>
      </c>
      <c r="K30" s="112">
        <v>5</v>
      </c>
      <c r="L30" s="112">
        <v>6</v>
      </c>
      <c r="M30" s="112">
        <v>5</v>
      </c>
      <c r="N30" s="112">
        <v>4</v>
      </c>
      <c r="O30" s="112">
        <v>2</v>
      </c>
      <c r="P30" s="112">
        <v>3</v>
      </c>
    </row>
    <row r="31" spans="1:17" s="2" customFormat="1" ht="21.75" customHeight="1" thickBot="1">
      <c r="A31" s="71"/>
      <c r="B31" s="70"/>
      <c r="C31" s="133"/>
      <c r="D31" s="133"/>
      <c r="E31" s="13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37"/>
    </row>
    <row r="32" spans="1:16" ht="18" customHeight="1">
      <c r="A32" s="127" t="s">
        <v>181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</row>
  </sheetData>
  <mergeCells count="5">
    <mergeCell ref="B7:B8"/>
    <mergeCell ref="C7:D7"/>
    <mergeCell ref="A3:P3"/>
    <mergeCell ref="A4:P4"/>
    <mergeCell ref="E7:P7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mhernandezch</dc:creator>
  <cp:keywords/>
  <dc:description/>
  <cp:lastModifiedBy>xbarrientos</cp:lastModifiedBy>
  <cp:lastPrinted>2005-06-03T17:53:33Z</cp:lastPrinted>
  <dcterms:created xsi:type="dcterms:W3CDTF">2005-03-10T17:05:53Z</dcterms:created>
  <dcterms:modified xsi:type="dcterms:W3CDTF">2005-07-27T17:43:38Z</dcterms:modified>
  <cp:category/>
  <cp:version/>
  <cp:contentType/>
  <cp:contentStatus/>
</cp:coreProperties>
</file>