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000" windowHeight="6585" tabRatio="896" activeTab="0"/>
  </bookViews>
  <sheets>
    <sheet name="Construcciones" sheetId="1" r:id="rId1"/>
  </sheets>
  <definedNames>
    <definedName name="_xlnm.Print_Area" localSheetId="0">'Construcciones'!$A$1:$G$325</definedName>
    <definedName name="_xlnm.Print_Titles" localSheetId="0">'Construcciones'!$1:$8</definedName>
  </definedNames>
  <calcPr fullCalcOnLoad="1"/>
</workbook>
</file>

<file path=xl/sharedStrings.xml><?xml version="1.0" encoding="utf-8"?>
<sst xmlns="http://schemas.openxmlformats.org/spreadsheetml/2006/main" count="419" uniqueCount="222">
  <si>
    <t>SERV. MANT.CORRECT Y PREV. EDI Unidad Adm. Ministerio Públic</t>
  </si>
  <si>
    <t xml:space="preserve">SERV. MANT.CORRECT Y PREV. EDI Fiscalía Corredores          </t>
  </si>
  <si>
    <t xml:space="preserve">REPARACIONES ELECTRICAS Fiscalía Corredores                 </t>
  </si>
  <si>
    <t xml:space="preserve">REPARACIONES ELECTRICAS Unidad Adm. Ministerio Público      </t>
  </si>
  <si>
    <t xml:space="preserve">PINTURA DE EDIFICIOS Y LOCALES Fiscalía General             </t>
  </si>
  <si>
    <t>REPARACIÓN DE BOMBA DE AGUA</t>
  </si>
  <si>
    <t>SERV. MANTEN. PREV. Y CORRECT. EDIFICIOS</t>
  </si>
  <si>
    <t xml:space="preserve">REMODELACION DEPACHO Fiscalía San Joaquín de Flores Para la remodelación del nuevo local donde se ubicará la Fiscalía de San Joaquín.  Incluye la fabricación de mostradores y divisiones.        </t>
  </si>
  <si>
    <t xml:space="preserve">REMODELACION DEPACHO Fiscalía Adj. Guanacaste Para la remodelación del área de atención al público de la Fiscalía que se ubica en el edificio de Tribunales de Liberia.  Se instalarán cubículos.              </t>
  </si>
  <si>
    <t xml:space="preserve">AMPLIACION DE EDIFICIO Unidad Adm. Ministerio Público Para la remodelación de las oficinas del Ministerio Público que se ubican en el 6to.piso del edificio del O.I.J.       </t>
  </si>
  <si>
    <t xml:space="preserve">SERV. MANT.CORRECT Y PREV. EDIFICIOS. Según lo indica la licenciada Pilar Masis, esta línea se incluyó para el mantenimiento y reparación del edificio a nivel general.
 </t>
  </si>
  <si>
    <t xml:space="preserve">   SERV. MANT.CORRECT Y PREV. EDI Jdo. Tránsito Cartago        </t>
  </si>
  <si>
    <t xml:space="preserve">SERV. MANT.CORRECT Y PREV. EDIFICIOS. Para las a imprevistos que ocurran en el Edificio ya sea repellar paredes, para las aceras, reparación de puertas, vidrios, otros.
 </t>
  </si>
  <si>
    <t>SECRETARÍA DE LA CORTE</t>
  </si>
  <si>
    <t xml:space="preserve">Adecuación eléctrica del área de Química Analítica adjunta al cuarto de Instrumentos (oficina Jefatura de Sección actualmente) </t>
  </si>
  <si>
    <t xml:space="preserve">Adecuación eléctrica del área de Toxicología adjunta al cuarto de Instrumentos (cuarto de volátiles actualmente) </t>
  </si>
  <si>
    <t>DEFENSA PÚBLICA</t>
  </si>
  <si>
    <t xml:space="preserve">   REPARACION FONTANERIA Jdo. Tránsito Desamparados            </t>
  </si>
  <si>
    <t xml:space="preserve">   REPARACION FONTANERIA Jdo. Tránsito Hatillo                 </t>
  </si>
  <si>
    <t xml:space="preserve">   REPARACION FONTANERIA Jdo. Tránsito Pavas                   </t>
  </si>
  <si>
    <t xml:space="preserve">   SERV. MANT.CORRECT Y PREV. EDI Jdo. Tránsito I Circ. Jud. Zo</t>
  </si>
  <si>
    <t xml:space="preserve">   REPARACION FONTANERIA Jdo. Tránsito Cartago                 </t>
  </si>
  <si>
    <t xml:space="preserve">   SERV. MANT.CORRECT Y PREV. EDI Jdo. Tránsito II Circ. Jud. A</t>
  </si>
  <si>
    <t xml:space="preserve">   REP. DE PORTON ELECTRICO Jdo. Tránsito I Circ. Jud. S.J.    </t>
  </si>
  <si>
    <t xml:space="preserve">   REP. DE BOMBA DE AGUA Jdo. Tránsito Cartago                 </t>
  </si>
  <si>
    <t xml:space="preserve">   SERV. MANT.CORRECT Y PREV. EDI Jdo. Tránsito I Circ. Jud. S.</t>
  </si>
  <si>
    <t xml:space="preserve">   SERV. MANT.CORRECT Y PREV. EDI Jdo. Tránsito II Circ. Jud. S</t>
  </si>
  <si>
    <t>SERV. MANT.CORRECT Y PREV. EDIFICIOS. El monto es solicitado por la Subunidad Administrativa, principalmente para dos proyectos: la remodelación de la Sala de Juicio y la construcción de un cubículo para la recepcionista además, de otros gastos menores.</t>
  </si>
  <si>
    <t xml:space="preserve">   SERV. MANT.CORRECT Y PREV. EDIFICIOS. Incluye reparaciones de pisos, cielos,canoas aleros,repellos de paredes, alumbrado externo de Varias oficinas.      </t>
  </si>
  <si>
    <t xml:space="preserve">   SERV. MANT.CORRECT Y PREV. EDIFICIOS. Se consideró el mantenimiento de aire acondicionado del edificio.    </t>
  </si>
  <si>
    <t xml:space="preserve">   SERV. MANT.CORRECT Y PREV. EDIFICIOS. Se consideró el mantenimiento de varias oficinas. </t>
  </si>
  <si>
    <t>SERV. MANT.CORRECT Y PREV. EDIFICIOS se incluye esta línea para el mantenimiento y reparación del edificio en aspectos generales que se requieran como por ejemplo arreglo de puertas, paredes y otros.</t>
  </si>
  <si>
    <t>SERV. MANT.CORRECT Y PREV. EDIFICIOS. El licenciado Juan Ramón indicó que es para el mantenimiento general del edificio, y cubrir las necesidades que se presenten (imprevistas) en este aspecto.</t>
  </si>
  <si>
    <t xml:space="preserve">AMPLIACION DE EDIFICIO. Esta línea se utilizará para suplir las necesidades de mantenimiento y reparación de las ventanas, puertas y  otros. Según lo indicó la Licda. Pilar Masis.
 </t>
  </si>
  <si>
    <t>SERV. MANT.CORRECT Y PREV. EDIFICIOS. Para reparaciones menores de puertas, estantería paredes, entre otras.</t>
  </si>
  <si>
    <t>ESCUELA JUDICIAL</t>
  </si>
  <si>
    <t xml:space="preserve"> </t>
  </si>
  <si>
    <t>SUBUNIDAD ADMINISTRATIVA REG. II CIRC. JUD. ZONA ATLÁNTICA</t>
  </si>
  <si>
    <t>MINISTERIO PÚBLICO</t>
  </si>
  <si>
    <t>TOTAL POR DESPACHO     ¢</t>
  </si>
  <si>
    <t xml:space="preserve">   PINTURA DE EDIFICIOS Y LOCALES      </t>
  </si>
  <si>
    <t xml:space="preserve">   REPARACION FONTANERIA       </t>
  </si>
  <si>
    <t xml:space="preserve">   REPARACIONES ELECTRICAS          </t>
  </si>
  <si>
    <t xml:space="preserve">   PINTURA DE EDIFICIOS Y LOCALES    </t>
  </si>
  <si>
    <t xml:space="preserve">   REP. DE PORTON ELECTRICO          </t>
  </si>
  <si>
    <t xml:space="preserve">   REP. DE BOMBA DE AGUA              </t>
  </si>
  <si>
    <t xml:space="preserve">   SISTEMA EXTRAC. E INYEC. AIRE    </t>
  </si>
  <si>
    <t xml:space="preserve">   REPARACION FONTANERIA                </t>
  </si>
  <si>
    <t xml:space="preserve">   REPARACIONES ELECTRICAS        </t>
  </si>
  <si>
    <t xml:space="preserve">REPARACION FONTANERIA </t>
  </si>
  <si>
    <t>REPARACIONES ELECTRICAS</t>
  </si>
  <si>
    <t xml:space="preserve">REPARACIONES ELECTRICAS </t>
  </si>
  <si>
    <t xml:space="preserve">INSTALACION DE VIDRIO </t>
  </si>
  <si>
    <t xml:space="preserve">REP. DE BOMBA DE AGUA </t>
  </si>
  <si>
    <t xml:space="preserve">PINTURA DE EDIFICIOS Y LOCALES </t>
  </si>
  <si>
    <t xml:space="preserve">REP. DE PORTON ELECTRICO </t>
  </si>
  <si>
    <t xml:space="preserve">REP. Y MANT. LAGUNAS DE OXIDAC </t>
  </si>
  <si>
    <t>REP. DE BOMBA DE AGUA</t>
  </si>
  <si>
    <t>PINTURA DE EDIFICIOS Y LOCALES</t>
  </si>
  <si>
    <t>AREA FUMADO SODA</t>
  </si>
  <si>
    <t xml:space="preserve">DEPARTAMENTO DE PERSONAL </t>
  </si>
  <si>
    <t>UNIDAD ADMINISTRATIVA ZONA SUR</t>
  </si>
  <si>
    <t>SUBUNIDAD ADMINISTRATIVA GOLFITO</t>
  </si>
  <si>
    <t>SUBUNIDAD ADMINISTRATIVA CORREDORES</t>
  </si>
  <si>
    <t>UNIDAD ADMINISTRATIVA CARTAGO</t>
  </si>
  <si>
    <t>ADMINISTRACIÓN COMPLEJO CIENCIAS FORENSES</t>
  </si>
  <si>
    <t xml:space="preserve">   REPARACIONES ELECTRICAS </t>
  </si>
  <si>
    <t xml:space="preserve">   REP. DE PORTON ELECTRICO </t>
  </si>
  <si>
    <t xml:space="preserve">   INSTALACION DE VIDRIO </t>
  </si>
  <si>
    <t xml:space="preserve">   REP. DE BOMBA DE AGUA </t>
  </si>
  <si>
    <t xml:space="preserve">   REPARACIONES ELECTRICAS</t>
  </si>
  <si>
    <t>UNIDAD ADMINISTRATIVA ALAJUELA</t>
  </si>
  <si>
    <t>CÓDIGO PARTIDA Y SUBPARTIDA</t>
  </si>
  <si>
    <t>TOTAL SUBPARTIDA      ¢</t>
  </si>
  <si>
    <t>PRESUPUESTO TOTAL SOLICITADO</t>
  </si>
  <si>
    <t>TOTAL GENERAL</t>
  </si>
  <si>
    <t>MANTENIMIENTO Y REPARACIÓN DE EDIFICIOS</t>
  </si>
  <si>
    <t>ADMINISTRACIÓN I CIRCUITO JUDICIAL DE SAN JOSÉ</t>
  </si>
  <si>
    <t>Impermeabilización de la azotea del edificio de Tribunales de Justicia (II etapa)</t>
  </si>
  <si>
    <t>ADMINISTRACIÓN II CIRCUITO JUDICIAL DE SAN JOSÉ</t>
  </si>
  <si>
    <t>UNIDAD ADMINISTRATIVA REGIONAL DE GUANACASTE</t>
  </si>
  <si>
    <t>Edificio Tribunales de Limón</t>
  </si>
  <si>
    <t>Sustitución de piezas sanitarias dañadas en el edificio</t>
  </si>
  <si>
    <t xml:space="preserve">Reparación de agrietamientos en paredes de mampostería </t>
  </si>
  <si>
    <t xml:space="preserve">Sustitución de herrajes de aluminio en mal estado de ventanas </t>
  </si>
  <si>
    <t>Edificio Tribunales de Bribrí</t>
  </si>
  <si>
    <t>Pintura general del edificio</t>
  </si>
  <si>
    <t>Reparación de Canos de edificio.</t>
  </si>
  <si>
    <t>Reparación de aleros de edificio.</t>
  </si>
  <si>
    <t>Casa de Huéspedes de Limón</t>
  </si>
  <si>
    <t>Pintura general de la casa</t>
  </si>
  <si>
    <t xml:space="preserve">Verjas protectoras parte frontal </t>
  </si>
  <si>
    <t xml:space="preserve">Sustitución de  6 puertas de habitaciones  </t>
  </si>
  <si>
    <t>Reparación de aleros y canoas</t>
  </si>
  <si>
    <t>UNIDAD ADMINISTRATIVA REGIONAL DE PUNTARENAS</t>
  </si>
  <si>
    <t>Pintura techo Tribunales Puntarenas Pintura filtra UV.</t>
  </si>
  <si>
    <t>EDIFICIOS</t>
  </si>
  <si>
    <t>DEPARTAMENTO DE SERVICIOS GENERALES</t>
  </si>
  <si>
    <t>INSTALACIONES</t>
  </si>
  <si>
    <t>ORGANISMO DE INVESTIGACIÓN JUDICIAL</t>
  </si>
  <si>
    <t>OTRAS CONSTRUCCIONES ADICIONES Y MEJORAS</t>
  </si>
  <si>
    <t>Remodelar Acceso Oeste Tribunales</t>
  </si>
  <si>
    <t>ÁREA INFORMÁTICA</t>
  </si>
  <si>
    <t xml:space="preserve">SERV. MANT.CORRECT Y PREV. EDIFICIOS. </t>
  </si>
  <si>
    <t xml:space="preserve">   REPARACION FONTANERIA Secretaría de la Corte        </t>
  </si>
  <si>
    <t>Remodelación Despachos. Subcontraloría de Puntarenas</t>
  </si>
  <si>
    <t xml:space="preserve">Serv. Mant.Correct y Prev. Edi (varias oficinas) Para el mantenimiento y arreglos normales o reparaciones menores que se deben realizar en las instalaciones, como:  arreglos de puertas, canoas, celosias, cielorazo, muebles de recepción, etc. </t>
  </si>
  <si>
    <t>Remodelación Oficina. Depto. Personal (oficina)</t>
  </si>
  <si>
    <t>instalar la protección eléctrica en las centrales  telefónicas y cuartos de comunicación de los edificios del I y II Circuito Judicial de San José, Defensa Pública, Complejo de Ciencias Forenses, Limón, Puntarenas, San Ramón. San Carlos, Nicoya, Liberia, Santa Cruz, Pérez Zeledón, Corredores; Golfito ya que en la actualidad esta desprotegidas. Área Informática</t>
  </si>
  <si>
    <t>Acondicionamiento de Oficinas de Fiscales en Fiscalía de Pérez Zeledón.</t>
  </si>
  <si>
    <t>Acondicionamiento Sala de Audiencias para Juzgado Penal de Pérez Zeledón.</t>
  </si>
  <si>
    <t xml:space="preserve">Según el  diagnóstico sobre la circulación de personas con movilidad restringida en locales propios y alquilados del Poder Judicial, y los requerimientos y costos para dar cumplimiento a la ley 7600. </t>
  </si>
  <si>
    <t>Juzgado Contravencional y de Menor Cuantía de Carrillo: Cambio de todo el sistema eléctrico.</t>
  </si>
  <si>
    <t>Acondicionamiento del área de fotocopiado en el primer piso del Edificio de Tribunales de Santa Cruz.  Lo anterior, dado que el área actual fue ocupada en parte por la Subcontraloría de Servicios y por su naturaleza, se requiere que esté en un primer nivel.</t>
  </si>
  <si>
    <t>Contraloría ha considerado conveniente consolidar el proyecto de la Contraloría de Servicios con la apertura de las Subcontralorías de Servicios de Zona Sur, Cartago y Puntarenas. En virtud de lo anterior, se solicita presupuestar en la subpartida 550.</t>
  </si>
  <si>
    <t>ADICIONES Y MEJORAS A EDIFICIO. Este monto fue solicitado por la Defensa Pública de Puntarenas para la construcción de una oficina o cubículo para cada uno de los defensores, dado que en la actualidad el espacio físico donde se ubican no cuenta con paredes.</t>
  </si>
  <si>
    <t>DEPARTAMENTO DE SEGURIDAD</t>
  </si>
  <si>
    <t xml:space="preserve">   SERV. MANT.CORRECT Y PREV. EDIFICIOS. Para reparaciones menores eléctricas, cableado telefónico, puertas de servicio, entre otras.
 </t>
  </si>
  <si>
    <t>Pintura interna Tribunales  Puntarenas  y piezas externas alrededor del jardín externo.</t>
  </si>
  <si>
    <t xml:space="preserve">Remodelación y acondicionamiento del mostrador de atención al cliente para discapacitados,   Centro Electrónico de Información Jurisprudencial.   </t>
  </si>
  <si>
    <t xml:space="preserve">DEPARTAMENTO DE TRABAJO SOCIAL </t>
  </si>
  <si>
    <t>Construcción de 7 cubículos para el área administrativa del Departamento, con el fin de optimizar el uso del espacio físico.</t>
  </si>
  <si>
    <t xml:space="preserve">DEPARTAMENTO FINANCIERO  CONTABLE </t>
  </si>
  <si>
    <t xml:space="preserve">Acondicionamiento de Oficina Jefatura de Tesorería   (Visibilidad de atención al público )
  </t>
  </si>
  <si>
    <t xml:space="preserve">Reubicación  del Área de Secretaria   (Para mejorar la atención al público y control de entrada )                       </t>
  </si>
  <si>
    <t xml:space="preserve">Acondicionamiento de Plataforma de servicios (Mejorar la atención al público y del personal )
</t>
  </si>
  <si>
    <t xml:space="preserve">Sobre modular para el Área de Presupuesto (Ampliación área de trabajo  )
</t>
  </si>
  <si>
    <t xml:space="preserve">Ductos para servicios sanitarios (Mejorar sistema de ventilación )
</t>
  </si>
  <si>
    <t xml:space="preserve">UNIDAD ADMINISTRATIVA REGIONAL DE GUANACASTE </t>
  </si>
  <si>
    <t>Construcción de Salida de Emergencia, Edificio Tribunales de Liberia. Es importante indicar que la construcción de este acceso adicional es de suma urgencia, ya que este edificio solo cuenta con una puerta de ingreso y salida.</t>
  </si>
  <si>
    <t>Ampliación sistema de riego  (Tribunales Puntarenas).</t>
  </si>
  <si>
    <t xml:space="preserve">Acondicionamiento de espacio físico para Juzgado de Menor Cuantía en los Tribunales de Justicia de Pérez Zeledón. </t>
  </si>
  <si>
    <t>Acondicionamiento espacio para estantería en Juzgado Civil y de Trabajo de Pérez Zeledón.</t>
  </si>
  <si>
    <t>Reforzamiento de malla y muro perimetral para mejorar seguridad, Tribunales de Justicia de Pérez Zeledón.</t>
  </si>
  <si>
    <t xml:space="preserve">Remodelación Juzgado Penal de Osa. </t>
  </si>
  <si>
    <t>Remodelación Oficina de Trabajo Social y Sicología, Tribunales de Justicia de Pérez Zeledón.</t>
  </si>
  <si>
    <t>Acondicionamiento de espacio para Central Telefónica y Recepción en la Unidad Administrativa Regional Zona Sur.</t>
  </si>
  <si>
    <t>Acondicionamiento de espacio físico Juzgado Contravencional de Pérez Zeledón.</t>
  </si>
  <si>
    <t>Ampliación del parqueo en la parte este del edificio Tribunales de Cartago, hacia los extremos y liberación de espacio para el acceso al hidrante, planta eléctrica y el ingreso de detenidos.</t>
  </si>
  <si>
    <t>Construcción de casetilla para  la vigilancia externa que se contrata en este mismo edificio.</t>
  </si>
  <si>
    <t xml:space="preserve">ORGANISMO DE INVESTIGACIÓN JUDICIAL </t>
  </si>
  <si>
    <t>Delegación de Ciudad Neily</t>
  </si>
  <si>
    <t>Construcción de Oficina de la Subjefatura, demolición de piletas, levantar de pared, cielo razo y pintura</t>
  </si>
  <si>
    <t>Sección de Cárceles y Transportes</t>
  </si>
  <si>
    <t>Construcción en el Área de Celdas del Edificio de Tribunales del Primer Circuito Judicial, de un habitáculo especialmente acondicionado para las entrevistas entre abogados defensores y sus patrocinados.</t>
  </si>
  <si>
    <t>Delegación de San Carlos</t>
  </si>
  <si>
    <t>Arreglo de celdas, desagüe, lijado, rejas etc</t>
  </si>
  <si>
    <t>Divisiones de oficina del técnico criminalista y secretaria</t>
  </si>
  <si>
    <t>SERV. MANT.CORRECT Y PREV. EDIFICIOS. Para tres oficinas: Unidad Administrativa ¢2.422.070, Jdo. Contrav. De Sarapiquí ¢302.424 y Jdo. de Trabajo de Heredia ¢235.476.  En el caso de la UAR que es la que tiene el monto mas alto, según consulta realizada al</t>
  </si>
  <si>
    <t xml:space="preserve">Impermeabilización de Cubiertas del Edificio de Tribunales de Liberia. Actualmente dicho inmueble, presenta una serie de filtraciones, ocasionando con ello problemas eléctricos, deterioro de láminas de cielo, y hasta lo más grave deterioro de suministros </t>
  </si>
  <si>
    <t>REMODELACION ENTRADA PATOLOGIA Existen en la actualidad 15 a 20 metros de esta entrada la inexistencia de Techo, por lo tanto cuando llueve el agua se introduce en la recepción. Las personas que visitan esta Sección (edificio) a retirar los cuerpos, se ub</t>
  </si>
  <si>
    <t>REPARACION DE PORTON ELECTRICO. Según consulta al encargado del respetivo centro de responsabilidad, se tiene que el caso del Departamento de Servicios Generales ( Tobías Mena Aguilar), es para atender la reparación de los portones de corredizos y arrolla</t>
  </si>
  <si>
    <t>SERV. MANT.CORRECT Y PREV. EDIFICIOS. Según lo indicó la Licda. Dinorah Alvarez, Subjefe del Depto. De Servicios Generales, esos recursos son para hacerle frente al servicio de mantenimiento preventivo y correctivo de los despachos judiciales a los que es</t>
  </si>
  <si>
    <t xml:space="preserve">   SERV. MANT.CORRECT Y PREV. EDIFICIOS. Corresponde a la remodelación de dos oficinas de magistrados que incluye muebles modulares para personal y la reubicación de paredes debido al hacinamiento en estas oficinas (según lo indicó la Licda. Ana Virginia </t>
  </si>
  <si>
    <t>REMODELACION DEPACHO Unidad Adm. Ministerio PúblicoPara la instalación de cubículos en el área administrativa, correr las puertas de vidrio en la Fiscalía de Delitos Sexuales y Narcotráfico e instalar puerta que separe el área de manifestación del área ad</t>
  </si>
  <si>
    <t>SERV. MANT.CORRECT Y PREV. EDIFICIOS. Corresponde a la sumatoria de un total de 37 oficinas que solicitan dicha línea las cuales se desgosan de la siguiente manera:  Defensa Pública Sede Central San José ¢807.356; Desamparados ¢95.410; Santa Cruz ¢57.234;</t>
  </si>
  <si>
    <t>Construcción de una caseta interna de seguridad a ubicar en la entrada al sótano del edificio de la Corte Suprema de Justicia, exactamente entre las dos calles (entrada y salida de vehículos) y montada sobre la zona verde, de ésta forma, el auxiliar de se</t>
  </si>
  <si>
    <t xml:space="preserve">Cambio de láminas de cielo en las áreas comunes del Edificio de Justicia de Liberia. Cabe indicar que el actual se encuentra deteriorado, debido a las altas temperaturas de la zona, el cual requiere de aislante. Por lo que el departamento de Arquitectura </t>
  </si>
  <si>
    <t>Construcción de portones de acceso de ingreso y salida del parqueo de los Tribunales de Justicia de Liberia. La instalación de los mismos es de suma urgencia, por seguridad no solo de los vehículos, aparcados en ese lugar, sino, por la seguridad general d</t>
  </si>
  <si>
    <t>Instalación de una tubería para trasladar los gases utilizados en los laboratorios. En el 2004 se construyó la bodega de gases y la nueva etapa consiste en la conexión de ductos para el traslado de gases hasta las diferentes secciones de los laboratorios.</t>
  </si>
  <si>
    <t>Jefatura Departamental Ciencias Forenses</t>
  </si>
  <si>
    <t xml:space="preserve">Remodelación del área Secretarial </t>
  </si>
  <si>
    <t>Segunda etapa de la bodega de reactivos Falta acondicionar la parte interna, divisiones y estanterías.</t>
  </si>
  <si>
    <t>Sección de Análisis de Escrituras y Documentos Dudosos</t>
  </si>
  <si>
    <t>Cierre ventanas que dan a la Sección de Fotografía</t>
  </si>
  <si>
    <t>Sección de Pericias Físicas</t>
  </si>
  <si>
    <t>Remodelación Bodega 2</t>
  </si>
  <si>
    <t>Sección de Química Analítica</t>
  </si>
  <si>
    <t>Ampliación Bodega de documentación</t>
  </si>
  <si>
    <t>CONTRALORÍA DE SERVICIOS</t>
  </si>
  <si>
    <t>MINISTERIO PUBLICO</t>
  </si>
  <si>
    <t>Fiscalía Adjunta de Heredia. Reparaciones menores varias.</t>
  </si>
  <si>
    <t>Fiscalía de Bribrí. Ampliación zona de atención al Público.</t>
  </si>
  <si>
    <t>Reparación estantería Fiscalía Adjunta de Limón y Fiscalía de Bribrí.</t>
  </si>
  <si>
    <t>Fiscalía de Upala. Confección de tres cubículos para la redistribución de las oficinas de los fiscales.</t>
  </si>
  <si>
    <t>Fiscalía de Garabito. Confección de mostrador para la atención del público.</t>
  </si>
  <si>
    <t>Fiscalía de Aguirre y Parrita. Confección de mostrador para atención personalizada.</t>
  </si>
  <si>
    <t xml:space="preserve">Fiscalía General. Remodelación del 2do. piso y 5to. piso del edificio de tribunales para ubicar plazas nuevas. </t>
  </si>
  <si>
    <t>DEFENSA PUBLICA</t>
  </si>
  <si>
    <t>DESCRIPCIÓN</t>
  </si>
  <si>
    <t>SERV. MANT.CORRECT Y PREV. EDI</t>
  </si>
  <si>
    <t xml:space="preserve">REPARACIONES ELECTRICAS       </t>
  </si>
  <si>
    <t xml:space="preserve">REP. DE PORTON ELECTRICO      </t>
  </si>
  <si>
    <t xml:space="preserve">REPARACION FONTANERIA         </t>
  </si>
  <si>
    <t xml:space="preserve">IMPERMEABILIZACION DE TECHO   </t>
  </si>
  <si>
    <t xml:space="preserve">REP. SISTEMAS TELEFONICOS     </t>
  </si>
  <si>
    <t xml:space="preserve">REPARACION DE TECHOS          </t>
  </si>
  <si>
    <t xml:space="preserve">REP. DE BOMBA DE AGUA         </t>
  </si>
  <si>
    <t>UNIDAD ADMINISTRATIVA DE HEREDIA</t>
  </si>
  <si>
    <t>SUBUNIDAD ADMINISTRATIVA NICOYA</t>
  </si>
  <si>
    <t>SUBUNIDAD ADMINISTRATIVA SANTA CRUZ</t>
  </si>
  <si>
    <t>Reparación de fontanería</t>
  </si>
  <si>
    <t>Reparaciones eléctricas</t>
  </si>
  <si>
    <t>Rep. De bomba de agua</t>
  </si>
  <si>
    <t>DIRECCIÓN EJECUTIVA</t>
  </si>
  <si>
    <t>PRECIO TOTAL          ¢</t>
  </si>
  <si>
    <t>COMISIÓN DE CONSTRUCCIONES</t>
  </si>
  <si>
    <t>SUBUNIDAD ADMIN. II CIRCUITO JUDICIAL ALAJUELA</t>
  </si>
  <si>
    <t>UNIDAD ADMIN. I CIRC. JUDICIAL ZONA ATLÁNTICA</t>
  </si>
  <si>
    <t>UNIDAD ADMINISTRATIVA DE PUNTARENAS</t>
  </si>
  <si>
    <t>UNIDAD ADMINISTRATIVA DE PÉREZ ZELEDÓN</t>
  </si>
  <si>
    <t>UNIDAD ADMINISTRATIVA DE CARTAGO</t>
  </si>
  <si>
    <t>OFICINA ADMINISTRATIVA DE SANTA CRUZ</t>
  </si>
  <si>
    <t xml:space="preserve">   SERV. MANT.CORRECT Y PREV. EDIFICIOS</t>
  </si>
  <si>
    <t>PROGRAMA JURISTRÁNSITO</t>
  </si>
  <si>
    <t>SALA CONSTITUCIONAL</t>
  </si>
  <si>
    <t xml:space="preserve">   PINTURA DE EDIFICIOS Y LOCALES Sala Constitucional          </t>
  </si>
  <si>
    <t xml:space="preserve">   REPARACIONES ELECTRICAS Jdo. Tránsito I Circ. Jud. S.J.     </t>
  </si>
  <si>
    <t xml:space="preserve">   REPARACIONES ELECTRICAS Jdo. Tránsito Cartago               </t>
  </si>
  <si>
    <t xml:space="preserve">   PINTURA DE EDIFICIOS Y LOCALES Jdo. Tránsito Cartago        </t>
  </si>
  <si>
    <t xml:space="preserve">   AMPLIACION DE EDIFICIO Jdo. Tránsito Cartago                </t>
  </si>
  <si>
    <t>Aislamiento Auditorio DCF (Depto. Laboratorio Ciencias F.)</t>
  </si>
  <si>
    <t xml:space="preserve">REPARACION FONTANERIA Unidad Adm. Ministerio Público        </t>
  </si>
  <si>
    <t>5.02.01</t>
  </si>
  <si>
    <t>1.08.01</t>
  </si>
  <si>
    <t>5.01.04</t>
  </si>
  <si>
    <t>5.02.07</t>
  </si>
  <si>
    <t>1.08.04</t>
  </si>
  <si>
    <t xml:space="preserve">SERV. MANT.CORRECT Y PREV. EDIFICIOS. Incluye varios mantenimientos como: pintura de alguna pared que se repare, algunas estanterías, remodelaciones pequeñas y reparaciones  menores para todas las oficinas del circuito.  </t>
  </si>
  <si>
    <t>1.08.06</t>
  </si>
  <si>
    <t>5.01.03</t>
  </si>
  <si>
    <t>Presupuesto 2006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</si>
</sst>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00;[Red]#,##0.00"/>
    <numFmt numFmtId="172" formatCode="#,##0;[Red]#,##0"/>
    <numFmt numFmtId="173" formatCode="&quot;Sí&quot;;&quot;Sí&quot;;&quot;No&quot;"/>
    <numFmt numFmtId="174" formatCode="&quot;Verdadero&quot;;&quot;Verdadero&quot;;&quot;Falso&quot;"/>
    <numFmt numFmtId="175" formatCode="&quot;Activado&quot;;&quot;Activado&quot;;&quot;Desactivado&quot;"/>
  </numFmts>
  <fonts count="10">
    <font>
      <sz val="10"/>
      <name val="Arial"/>
      <family val="0"/>
    </font>
    <font>
      <b/>
      <sz val="10"/>
      <name val="Arial"/>
      <family val="2"/>
    </font>
    <font>
      <b/>
      <sz val="10"/>
      <color indexed="8"/>
      <name val="Arial"/>
      <family val="2"/>
    </font>
    <font>
      <b/>
      <u val="single"/>
      <sz val="10"/>
      <name val="Arial"/>
      <family val="2"/>
    </font>
    <font>
      <b/>
      <u val="single"/>
      <sz val="10"/>
      <color indexed="8"/>
      <name val="Arial"/>
      <family val="2"/>
    </font>
    <font>
      <sz val="10"/>
      <color indexed="8"/>
      <name val="Arial"/>
      <family val="2"/>
    </font>
    <font>
      <b/>
      <sz val="10"/>
      <color indexed="10"/>
      <name val="Arial"/>
      <family val="2"/>
    </font>
    <font>
      <sz val="10"/>
      <color indexed="10"/>
      <name val="Arial"/>
      <family val="2"/>
    </font>
    <font>
      <b/>
      <sz val="10"/>
      <color indexed="12"/>
      <name val="Arial"/>
      <family val="2"/>
    </font>
    <font>
      <sz val="10"/>
      <color indexed="12"/>
      <name val="Arial"/>
      <family val="2"/>
    </font>
  </fonts>
  <fills count="3">
    <fill>
      <patternFill/>
    </fill>
    <fill>
      <patternFill patternType="gray125"/>
    </fill>
    <fill>
      <patternFill patternType="solid">
        <fgColor indexed="9"/>
        <bgColor indexed="64"/>
      </patternFill>
    </fill>
  </fills>
  <borders count="2">
    <border>
      <left/>
      <right/>
      <top/>
      <bottom/>
      <diagonal/>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3" fontId="0" fillId="0" borderId="0"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horizontal="center"/>
    </xf>
    <xf numFmtId="0" fontId="0" fillId="0" borderId="0" xfId="0" applyFont="1" applyBorder="1" applyAlignment="1">
      <alignment horizontal="center"/>
    </xf>
    <xf numFmtId="3" fontId="1" fillId="0" borderId="0" xfId="0" applyNumberFormat="1" applyFont="1" applyBorder="1" applyAlignment="1">
      <alignment/>
    </xf>
    <xf numFmtId="0" fontId="1" fillId="0" borderId="0" xfId="0" applyFont="1" applyBorder="1" applyAlignment="1">
      <alignment/>
    </xf>
    <xf numFmtId="3" fontId="0" fillId="0" borderId="0" xfId="0" applyNumberFormat="1" applyFont="1" applyBorder="1" applyAlignment="1">
      <alignment vertical="justify"/>
    </xf>
    <xf numFmtId="0" fontId="0" fillId="0" borderId="0" xfId="0" applyFont="1" applyBorder="1" applyAlignment="1">
      <alignment vertical="justify"/>
    </xf>
    <xf numFmtId="3" fontId="0" fillId="0" borderId="0" xfId="0" applyNumberFormat="1" applyFont="1" applyBorder="1" applyAlignment="1">
      <alignment vertical="top"/>
    </xf>
    <xf numFmtId="0" fontId="0" fillId="0" borderId="0" xfId="0" applyFont="1" applyBorder="1" applyAlignment="1">
      <alignment vertical="top"/>
    </xf>
    <xf numFmtId="3" fontId="0" fillId="2" borderId="0" xfId="0" applyNumberFormat="1" applyFont="1" applyFill="1" applyBorder="1" applyAlignment="1">
      <alignment/>
    </xf>
    <xf numFmtId="3" fontId="7" fillId="0" borderId="0" xfId="0" applyNumberFormat="1" applyFont="1" applyBorder="1" applyAlignment="1">
      <alignment/>
    </xf>
    <xf numFmtId="0" fontId="7" fillId="0" borderId="0" xfId="0" applyFont="1" applyBorder="1" applyAlignment="1">
      <alignment/>
    </xf>
    <xf numFmtId="3" fontId="0" fillId="0" borderId="0" xfId="0" applyNumberFormat="1" applyFont="1" applyBorder="1" applyAlignment="1">
      <alignment horizontal="left" vertical="top"/>
    </xf>
    <xf numFmtId="0" fontId="0" fillId="2" borderId="0" xfId="0" applyFont="1" applyFill="1" applyBorder="1" applyAlignment="1">
      <alignment/>
    </xf>
    <xf numFmtId="0" fontId="1" fillId="2" borderId="0" xfId="0" applyFont="1" applyFill="1" applyBorder="1" applyAlignment="1">
      <alignment horizontal="center" vertical="top" wrapText="1"/>
    </xf>
    <xf numFmtId="0" fontId="1" fillId="0" borderId="0" xfId="0" applyFont="1" applyFill="1" applyBorder="1" applyAlignment="1">
      <alignment horizontal="justify" vertical="top" wrapText="1"/>
    </xf>
    <xf numFmtId="3" fontId="1" fillId="0" borderId="0" xfId="0" applyNumberFormat="1" applyFont="1" applyBorder="1" applyAlignment="1">
      <alignment vertical="justify"/>
    </xf>
    <xf numFmtId="3" fontId="0" fillId="0" borderId="0" xfId="0" applyNumberFormat="1" applyFont="1" applyFill="1" applyBorder="1" applyAlignment="1">
      <alignment horizontal="right" vertical="justify"/>
    </xf>
    <xf numFmtId="3" fontId="0" fillId="0" borderId="0" xfId="0" applyNumberFormat="1" applyFont="1" applyFill="1" applyBorder="1" applyAlignment="1">
      <alignment horizontal="right"/>
    </xf>
    <xf numFmtId="3" fontId="1" fillId="0" borderId="0" xfId="0" applyNumberFormat="1" applyFont="1" applyFill="1" applyBorder="1" applyAlignment="1">
      <alignment/>
    </xf>
    <xf numFmtId="37" fontId="0" fillId="0" borderId="0" xfId="15" applyNumberFormat="1" applyFont="1" applyBorder="1" applyAlignment="1">
      <alignment/>
    </xf>
    <xf numFmtId="0" fontId="1" fillId="0" borderId="0" xfId="0" applyFont="1" applyFill="1" applyBorder="1" applyAlignment="1">
      <alignment horizontal="justify" vertical="top"/>
    </xf>
    <xf numFmtId="3" fontId="2" fillId="0" borderId="1" xfId="0" applyNumberFormat="1" applyFont="1" applyFill="1" applyBorder="1" applyAlignment="1">
      <alignment horizontal="center" vertical="top" wrapText="1"/>
    </xf>
    <xf numFmtId="0" fontId="1" fillId="0" borderId="0" xfId="0" applyFont="1" applyFill="1" applyBorder="1" applyAlignment="1">
      <alignment horizontal="center"/>
    </xf>
    <xf numFmtId="0" fontId="1" fillId="0" borderId="0"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0" xfId="0" applyFont="1" applyFill="1" applyBorder="1" applyAlignment="1">
      <alignment/>
    </xf>
    <xf numFmtId="0" fontId="1" fillId="0" borderId="0" xfId="0" applyFont="1" applyFill="1" applyBorder="1" applyAlignment="1">
      <alignment horizontal="center" vertical="justify"/>
    </xf>
    <xf numFmtId="0" fontId="1" fillId="0" borderId="0" xfId="0" applyFont="1" applyFill="1" applyBorder="1" applyAlignment="1">
      <alignment vertical="top"/>
    </xf>
    <xf numFmtId="0" fontId="3" fillId="0" borderId="0" xfId="0" applyFont="1" applyFill="1" applyBorder="1" applyAlignment="1">
      <alignment vertical="top"/>
    </xf>
    <xf numFmtId="0" fontId="1" fillId="0" borderId="0" xfId="0" applyFont="1" applyFill="1" applyBorder="1" applyAlignment="1">
      <alignment horizontal="center" vertical="top"/>
    </xf>
    <xf numFmtId="0" fontId="3" fillId="0" borderId="0" xfId="0" applyFont="1" applyFill="1" applyBorder="1" applyAlignment="1">
      <alignment horizontal="left" vertical="top"/>
    </xf>
    <xf numFmtId="0" fontId="3" fillId="0" borderId="0" xfId="0" applyFont="1" applyFill="1" applyBorder="1" applyAlignment="1">
      <alignment/>
    </xf>
    <xf numFmtId="0" fontId="3" fillId="0" borderId="0" xfId="0" applyFont="1" applyFill="1" applyBorder="1" applyAlignment="1">
      <alignment horizontal="left"/>
    </xf>
    <xf numFmtId="0" fontId="6" fillId="0" borderId="0" xfId="0" applyFont="1" applyFill="1" applyBorder="1" applyAlignment="1">
      <alignment horizontal="center"/>
    </xf>
    <xf numFmtId="0" fontId="2" fillId="0" borderId="1" xfId="0" applyFont="1" applyFill="1" applyBorder="1" applyAlignment="1">
      <alignment horizontal="center" vertical="center" wrapText="1"/>
    </xf>
    <xf numFmtId="0" fontId="0"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0" xfId="0" applyFont="1" applyFill="1" applyBorder="1" applyAlignment="1">
      <alignment horizontal="left" vertical="top" wrapText="1"/>
    </xf>
    <xf numFmtId="3" fontId="0" fillId="0" borderId="0" xfId="0" applyNumberFormat="1" applyFont="1" applyFill="1" applyBorder="1" applyAlignment="1">
      <alignment/>
    </xf>
    <xf numFmtId="0" fontId="0" fillId="0" borderId="0" xfId="0" applyFont="1" applyFill="1" applyBorder="1" applyAlignment="1">
      <alignment horizontal="justify" vertical="top"/>
    </xf>
    <xf numFmtId="0" fontId="0" fillId="0" borderId="0" xfId="0" applyFont="1" applyFill="1" applyBorder="1" applyAlignment="1">
      <alignment vertical="justify"/>
    </xf>
    <xf numFmtId="0" fontId="0" fillId="0" borderId="0" xfId="0" applyFont="1" applyFill="1" applyBorder="1" applyAlignment="1">
      <alignment/>
    </xf>
    <xf numFmtId="0" fontId="0" fillId="0" borderId="0" xfId="0" applyFont="1" applyFill="1" applyBorder="1" applyAlignment="1">
      <alignment vertical="justify" wrapText="1"/>
    </xf>
    <xf numFmtId="0" fontId="2" fillId="0" borderId="0" xfId="0" applyFont="1" applyFill="1" applyBorder="1" applyAlignment="1">
      <alignment horizontal="justify" vertical="justify" wrapText="1"/>
    </xf>
    <xf numFmtId="0" fontId="0" fillId="0" borderId="0" xfId="0" applyFont="1" applyFill="1" applyBorder="1" applyAlignment="1">
      <alignment horizontal="justify" vertical="justify"/>
    </xf>
    <xf numFmtId="4" fontId="0" fillId="0" borderId="0" xfId="0" applyNumberFormat="1" applyFont="1" applyFill="1" applyBorder="1" applyAlignment="1">
      <alignment/>
    </xf>
    <xf numFmtId="3" fontId="0" fillId="0" borderId="0" xfId="0" applyNumberFormat="1" applyFont="1" applyFill="1" applyBorder="1" applyAlignment="1">
      <alignment vertical="justify"/>
    </xf>
    <xf numFmtId="0" fontId="4" fillId="0" borderId="0" xfId="0" applyFont="1" applyFill="1" applyBorder="1" applyAlignment="1">
      <alignment horizontal="justify" vertical="top"/>
    </xf>
    <xf numFmtId="0" fontId="2" fillId="0" borderId="0" xfId="0" applyFont="1" applyFill="1" applyBorder="1" applyAlignment="1">
      <alignment horizontal="justify" vertical="top"/>
    </xf>
    <xf numFmtId="0" fontId="5" fillId="0" borderId="0" xfId="0" applyFont="1" applyFill="1" applyBorder="1" applyAlignment="1">
      <alignment horizontal="justify" vertical="top" wrapText="1"/>
    </xf>
    <xf numFmtId="0" fontId="3" fillId="0" borderId="0" xfId="0" applyFont="1" applyFill="1" applyBorder="1" applyAlignment="1">
      <alignment horizontal="justify" vertical="top"/>
    </xf>
    <xf numFmtId="0" fontId="0" fillId="0" borderId="0" xfId="0" applyFont="1" applyFill="1" applyBorder="1" applyAlignment="1">
      <alignment horizontal="justify" vertical="justify" wrapText="1"/>
    </xf>
    <xf numFmtId="0" fontId="5" fillId="0" borderId="0" xfId="0" applyFont="1" applyFill="1" applyBorder="1" applyAlignment="1">
      <alignment horizontal="justify" vertical="top"/>
    </xf>
    <xf numFmtId="49" fontId="0" fillId="0" borderId="0" xfId="0" applyNumberFormat="1" applyFont="1" applyFill="1" applyBorder="1" applyAlignment="1">
      <alignment horizontal="justify" vertical="top"/>
    </xf>
    <xf numFmtId="49" fontId="0" fillId="0" borderId="0" xfId="0" applyNumberFormat="1" applyFont="1" applyFill="1" applyBorder="1" applyAlignment="1">
      <alignment horizontal="justify" vertical="top" wrapText="1"/>
    </xf>
    <xf numFmtId="3" fontId="7" fillId="0" borderId="0" xfId="0" applyNumberFormat="1" applyFont="1" applyFill="1" applyBorder="1" applyAlignment="1">
      <alignment horizontal="right" vertical="top" wrapText="1"/>
    </xf>
    <xf numFmtId="3" fontId="1" fillId="0" borderId="1" xfId="15" applyNumberFormat="1" applyFont="1" applyFill="1" applyBorder="1" applyAlignment="1">
      <alignment horizontal="center" vertical="top" wrapText="1"/>
    </xf>
    <xf numFmtId="3" fontId="0" fillId="0" borderId="0" xfId="15" applyNumberFormat="1" applyFont="1" applyFill="1" applyBorder="1" applyAlignment="1">
      <alignment horizontal="right" vertical="top" wrapText="1"/>
    </xf>
    <xf numFmtId="3" fontId="1" fillId="0" borderId="0" xfId="0" applyNumberFormat="1" applyFont="1" applyFill="1" applyBorder="1" applyAlignment="1">
      <alignment horizontal="center" vertical="top" wrapText="1"/>
    </xf>
    <xf numFmtId="3" fontId="0"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right" vertical="top" wrapText="1"/>
    </xf>
    <xf numFmtId="0" fontId="3" fillId="0" borderId="0" xfId="0" applyFont="1" applyFill="1" applyBorder="1" applyAlignment="1">
      <alignment horizontal="left" vertical="top" wrapText="1"/>
    </xf>
    <xf numFmtId="3" fontId="0" fillId="0" borderId="0" xfId="15" applyNumberFormat="1" applyFont="1" applyFill="1" applyBorder="1" applyAlignment="1">
      <alignment horizontal="right"/>
    </xf>
    <xf numFmtId="3" fontId="1" fillId="0" borderId="0" xfId="15" applyNumberFormat="1" applyFont="1" applyFill="1" applyBorder="1" applyAlignment="1">
      <alignment horizontal="right" vertical="top" wrapText="1"/>
    </xf>
    <xf numFmtId="3" fontId="1" fillId="0" borderId="0" xfId="0" applyNumberFormat="1" applyFont="1" applyFill="1" applyBorder="1" applyAlignment="1">
      <alignment vertical="justify"/>
    </xf>
    <xf numFmtId="0" fontId="0" fillId="0" borderId="0" xfId="0" applyFont="1" applyFill="1" applyBorder="1" applyAlignment="1">
      <alignment horizontal="right" vertical="justify"/>
    </xf>
    <xf numFmtId="0" fontId="0" fillId="0" borderId="0" xfId="0" applyFont="1" applyFill="1" applyBorder="1" applyAlignment="1">
      <alignment horizontal="right"/>
    </xf>
    <xf numFmtId="3" fontId="1" fillId="0" borderId="0" xfId="0" applyNumberFormat="1" applyFont="1" applyFill="1" applyBorder="1" applyAlignment="1">
      <alignment horizontal="right" vertical="top"/>
    </xf>
    <xf numFmtId="3" fontId="0" fillId="0" borderId="0" xfId="15" applyNumberFormat="1" applyFont="1" applyFill="1" applyBorder="1" applyAlignment="1">
      <alignment horizontal="right" vertical="top"/>
    </xf>
    <xf numFmtId="3" fontId="0" fillId="0" borderId="0" xfId="15" applyNumberFormat="1" applyFont="1" applyFill="1" applyBorder="1" applyAlignment="1">
      <alignment horizontal="right" vertical="justify"/>
    </xf>
    <xf numFmtId="3" fontId="1" fillId="0" borderId="0" xfId="0" applyNumberFormat="1" applyFont="1" applyFill="1" applyBorder="1" applyAlignment="1">
      <alignment horizontal="right" vertical="justify"/>
    </xf>
    <xf numFmtId="3" fontId="0" fillId="0" borderId="0" xfId="0" applyNumberFormat="1" applyFont="1" applyFill="1" applyBorder="1" applyAlignment="1">
      <alignment horizontal="right" vertical="justify" wrapText="1"/>
    </xf>
    <xf numFmtId="3" fontId="1" fillId="0" borderId="0" xfId="0" applyNumberFormat="1" applyFont="1" applyFill="1" applyBorder="1" applyAlignment="1">
      <alignment horizontal="right"/>
    </xf>
    <xf numFmtId="3" fontId="1" fillId="0" borderId="0" xfId="15" applyNumberFormat="1" applyFont="1" applyFill="1" applyBorder="1" applyAlignment="1">
      <alignment horizontal="right"/>
    </xf>
    <xf numFmtId="37" fontId="0" fillId="0" borderId="0" xfId="15" applyNumberFormat="1" applyFont="1" applyFill="1" applyBorder="1" applyAlignment="1">
      <alignment/>
    </xf>
    <xf numFmtId="37" fontId="0" fillId="0" borderId="0" xfId="15" applyNumberFormat="1" applyFont="1" applyFill="1" applyBorder="1" applyAlignment="1">
      <alignment vertical="justify"/>
    </xf>
    <xf numFmtId="171" fontId="0" fillId="0" borderId="0" xfId="0" applyNumberFormat="1" applyFont="1" applyFill="1" applyBorder="1" applyAlignment="1">
      <alignment/>
    </xf>
    <xf numFmtId="3" fontId="1" fillId="0" borderId="0" xfId="15" applyNumberFormat="1" applyFont="1" applyFill="1" applyBorder="1" applyAlignment="1">
      <alignment horizontal="right" vertical="top"/>
    </xf>
    <xf numFmtId="3" fontId="1" fillId="0" borderId="0" xfId="0" applyNumberFormat="1" applyFont="1" applyFill="1" applyBorder="1" applyAlignment="1">
      <alignment vertical="top"/>
    </xf>
    <xf numFmtId="3" fontId="0" fillId="0" borderId="0" xfId="15" applyNumberFormat="1" applyFont="1" applyFill="1" applyBorder="1" applyAlignment="1">
      <alignment horizontal="right" vertical="justify" wrapText="1"/>
    </xf>
    <xf numFmtId="3" fontId="0" fillId="0" borderId="0" xfId="0" applyNumberFormat="1" applyFont="1" applyFill="1" applyBorder="1" applyAlignment="1">
      <alignment horizontal="right" vertical="top"/>
    </xf>
    <xf numFmtId="3" fontId="6" fillId="0" borderId="0" xfId="0" applyNumberFormat="1" applyFont="1" applyFill="1" applyBorder="1" applyAlignment="1">
      <alignment vertical="top"/>
    </xf>
    <xf numFmtId="3" fontId="1" fillId="0" borderId="0" xfId="0" applyNumberFormat="1" applyFont="1" applyFill="1" applyBorder="1" applyAlignment="1">
      <alignment horizontal="center"/>
    </xf>
    <xf numFmtId="3" fontId="6" fillId="0" borderId="0" xfId="0" applyNumberFormat="1" applyFont="1" applyFill="1" applyBorder="1" applyAlignment="1">
      <alignment horizontal="justify"/>
    </xf>
    <xf numFmtId="3" fontId="7" fillId="0" borderId="0" xfId="0" applyNumberFormat="1" applyFont="1" applyFill="1" applyBorder="1" applyAlignment="1">
      <alignment horizontal="right"/>
    </xf>
    <xf numFmtId="0" fontId="3" fillId="0" borderId="0" xfId="0" applyFont="1" applyBorder="1" applyAlignment="1">
      <alignment horizontal="left"/>
    </xf>
    <xf numFmtId="0" fontId="3" fillId="0" borderId="0" xfId="0" applyFont="1" applyBorder="1" applyAlignment="1">
      <alignment horizontal="left" vertical="top" wrapText="1"/>
    </xf>
    <xf numFmtId="0" fontId="4" fillId="0" borderId="0" xfId="0" applyFont="1" applyBorder="1" applyAlignment="1">
      <alignment horizontal="left" vertical="top"/>
    </xf>
    <xf numFmtId="0" fontId="1" fillId="2" borderId="0" xfId="0" applyFont="1" applyFill="1" applyBorder="1" applyAlignment="1">
      <alignment horizontal="center" vertical="top" wrapText="1"/>
    </xf>
    <xf numFmtId="0" fontId="0" fillId="0" borderId="0" xfId="0" applyFont="1" applyBorder="1" applyAlignment="1">
      <alignment horizontal="right" vertical="top" wrapText="1"/>
    </xf>
    <xf numFmtId="0" fontId="2" fillId="2" borderId="0" xfId="0" applyFont="1" applyFill="1" applyBorder="1" applyAlignment="1">
      <alignment horizontal="center" vertical="center" wrapText="1"/>
    </xf>
    <xf numFmtId="0" fontId="8" fillId="0" borderId="0" xfId="0" applyFont="1" applyFill="1" applyBorder="1" applyAlignment="1">
      <alignment horizontal="justify" vertical="top" wrapText="1"/>
    </xf>
    <xf numFmtId="3" fontId="9" fillId="0" borderId="0" xfId="15" applyNumberFormat="1" applyFont="1" applyFill="1" applyBorder="1" applyAlignment="1">
      <alignment horizontal="right" vertical="top" wrapText="1"/>
    </xf>
    <xf numFmtId="3" fontId="8"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2"/>
  <sheetViews>
    <sheetView tabSelected="1" zoomScale="85" zoomScaleNormal="85" workbookViewId="0" topLeftCell="A158">
      <selection activeCell="C179" sqref="C179"/>
    </sheetView>
  </sheetViews>
  <sheetFormatPr defaultColWidth="11.421875" defaultRowHeight="12.75"/>
  <cols>
    <col min="1" max="1" width="5.140625" style="25" bestFit="1" customWidth="1"/>
    <col min="2" max="2" width="13.00390625" style="30" customWidth="1"/>
    <col min="3" max="3" width="64.7109375" style="42" customWidth="1"/>
    <col min="4" max="4" width="10.8515625" style="71" bestFit="1" customWidth="1"/>
    <col min="5" max="5" width="11.7109375" style="21" bestFit="1" customWidth="1"/>
    <col min="6" max="6" width="12.8515625" style="20" customWidth="1"/>
    <col min="7" max="7" width="14.421875" style="1" customWidth="1"/>
    <col min="8" max="37" width="11.421875" style="1" customWidth="1"/>
    <col min="38" max="16384" width="11.421875" style="2" customWidth="1"/>
  </cols>
  <sheetData>
    <row r="1" spans="1:37" s="15" customFormat="1" ht="12.75">
      <c r="A1" s="25"/>
      <c r="B1" s="93" t="s">
        <v>196</v>
      </c>
      <c r="C1" s="93"/>
      <c r="D1" s="93"/>
      <c r="E1" s="93"/>
      <c r="F1" s="93"/>
      <c r="G1" s="93"/>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s="15" customFormat="1" ht="12.75">
      <c r="A2" s="25"/>
      <c r="B2" s="91" t="s">
        <v>221</v>
      </c>
      <c r="C2" s="91"/>
      <c r="D2" s="91"/>
      <c r="E2" s="91"/>
      <c r="F2" s="91"/>
      <c r="G2" s="9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s="15" customFormat="1" ht="12.75">
      <c r="A3" s="25"/>
      <c r="B3" s="26"/>
      <c r="C3" s="26"/>
      <c r="D3" s="26"/>
      <c r="E3" s="26"/>
      <c r="F3" s="26"/>
      <c r="G3" s="16"/>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s="15" customFormat="1" ht="12.75">
      <c r="A4" s="25"/>
      <c r="B4" s="26"/>
      <c r="C4" s="94" t="s">
        <v>75</v>
      </c>
      <c r="D4" s="95"/>
      <c r="E4" s="96">
        <f>SUM(F6:F319)</f>
        <v>374457198.2</v>
      </c>
      <c r="F4" s="58"/>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2:7" ht="12.75">
      <c r="B5" s="92"/>
      <c r="C5" s="92"/>
      <c r="D5" s="92"/>
      <c r="E5" s="92"/>
      <c r="F5" s="92"/>
      <c r="G5" s="92"/>
    </row>
    <row r="6" spans="1:37" s="4" customFormat="1" ht="38.25">
      <c r="A6" s="25"/>
      <c r="B6" s="27" t="s">
        <v>72</v>
      </c>
      <c r="C6" s="37" t="s">
        <v>179</v>
      </c>
      <c r="D6" s="59" t="s">
        <v>195</v>
      </c>
      <c r="E6" s="24" t="s">
        <v>39</v>
      </c>
      <c r="F6" s="24" t="s">
        <v>73</v>
      </c>
      <c r="G6" s="24" t="s">
        <v>74</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2:6" ht="12.75">
      <c r="B7" s="26"/>
      <c r="C7" s="38"/>
      <c r="D7" s="60"/>
      <c r="E7" s="61"/>
      <c r="F7" s="62"/>
    </row>
    <row r="8" spans="2:7" ht="12.75">
      <c r="B8" s="26"/>
      <c r="C8" s="39" t="s">
        <v>75</v>
      </c>
      <c r="D8" s="60"/>
      <c r="E8" s="63"/>
      <c r="F8" s="62"/>
      <c r="G8" s="5">
        <f>SUM(F10:F323)</f>
        <v>374457198.2</v>
      </c>
    </row>
    <row r="9" spans="2:7" ht="12.75">
      <c r="B9" s="26"/>
      <c r="C9" s="39"/>
      <c r="D9" s="60"/>
      <c r="E9" s="63"/>
      <c r="F9" s="62"/>
      <c r="G9" s="5"/>
    </row>
    <row r="10" spans="1:37" s="6" customFormat="1" ht="12.75">
      <c r="A10" s="25"/>
      <c r="B10" s="26"/>
      <c r="C10" s="40" t="s">
        <v>76</v>
      </c>
      <c r="D10" s="64"/>
      <c r="E10" s="21"/>
      <c r="F10" s="63">
        <f>SUM(E11:E212)</f>
        <v>199653683.2</v>
      </c>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2:5" ht="12.75">
      <c r="B11" s="89" t="s">
        <v>77</v>
      </c>
      <c r="C11" s="89"/>
      <c r="D11" s="65"/>
      <c r="E11" s="21">
        <f>SUM(D13:D17)</f>
        <v>9098846</v>
      </c>
    </row>
    <row r="12" spans="2:4" ht="12.75">
      <c r="B12" s="26"/>
      <c r="C12" s="39"/>
      <c r="D12" s="65"/>
    </row>
    <row r="13" spans="2:4" ht="12.75">
      <c r="B13" s="26" t="s">
        <v>214</v>
      </c>
      <c r="C13" s="41" t="s">
        <v>58</v>
      </c>
      <c r="D13" s="20">
        <v>167388</v>
      </c>
    </row>
    <row r="14" spans="2:4" ht="12.75">
      <c r="B14" s="26" t="s">
        <v>217</v>
      </c>
      <c r="C14" s="41" t="s">
        <v>5</v>
      </c>
      <c r="D14" s="20">
        <v>780894</v>
      </c>
    </row>
    <row r="15" spans="2:4" ht="12.75">
      <c r="B15" s="26" t="s">
        <v>214</v>
      </c>
      <c r="C15" s="41" t="s">
        <v>6</v>
      </c>
      <c r="D15" s="20">
        <v>650564</v>
      </c>
    </row>
    <row r="16" spans="2:7" ht="25.5">
      <c r="B16" s="26" t="s">
        <v>214</v>
      </c>
      <c r="C16" s="42" t="s">
        <v>78</v>
      </c>
      <c r="D16" s="60">
        <v>7500000</v>
      </c>
      <c r="E16" s="63"/>
      <c r="F16" s="62"/>
      <c r="G16" s="5"/>
    </row>
    <row r="17" spans="2:7" ht="12.75">
      <c r="B17" s="26"/>
      <c r="C17" s="39"/>
      <c r="D17" s="60"/>
      <c r="E17" s="63"/>
      <c r="F17" s="62"/>
      <c r="G17" s="5"/>
    </row>
    <row r="18" spans="1:37" s="6" customFormat="1" ht="12.75">
      <c r="A18" s="25"/>
      <c r="B18" s="89" t="s">
        <v>79</v>
      </c>
      <c r="C18" s="89"/>
      <c r="D18" s="60"/>
      <c r="E18" s="63">
        <f>SUM(D20:D22)</f>
        <v>7516028</v>
      </c>
      <c r="F18" s="62"/>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7" s="8" customFormat="1" ht="12.75">
      <c r="A19" s="29"/>
      <c r="B19" s="26"/>
      <c r="C19" s="39"/>
      <c r="D19" s="66"/>
      <c r="F19" s="63"/>
      <c r="G19" s="5"/>
    </row>
    <row r="20" spans="2:37" ht="38.25">
      <c r="B20" s="26" t="s">
        <v>214</v>
      </c>
      <c r="C20" s="43" t="s">
        <v>31</v>
      </c>
      <c r="D20" s="19">
        <v>6061021</v>
      </c>
      <c r="E20" s="67"/>
      <c r="F20" s="68"/>
      <c r="G20" s="8"/>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2:37" ht="12.75">
      <c r="B21" s="26" t="s">
        <v>214</v>
      </c>
      <c r="C21" s="44" t="s">
        <v>49</v>
      </c>
      <c r="D21" s="20">
        <v>309574</v>
      </c>
      <c r="F21" s="69"/>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2:7" ht="12.75">
      <c r="B22" s="26" t="s">
        <v>214</v>
      </c>
      <c r="C22" s="44" t="s">
        <v>50</v>
      </c>
      <c r="D22" s="20">
        <v>1145433</v>
      </c>
      <c r="F22" s="69"/>
      <c r="G22" s="2"/>
    </row>
    <row r="23" spans="2:37" ht="12.75">
      <c r="B23" s="28"/>
      <c r="C23" s="44"/>
      <c r="D23" s="65"/>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2:37" ht="12.75">
      <c r="B24" s="31" t="s">
        <v>71</v>
      </c>
      <c r="C24" s="30"/>
      <c r="D24" s="70"/>
      <c r="E24" s="21">
        <f>SUM(D26:D30)</f>
        <v>2159570</v>
      </c>
      <c r="F24" s="69"/>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pans="2:37" ht="12.75">
      <c r="B25" s="32"/>
      <c r="C25" s="39"/>
      <c r="D25" s="20" t="s">
        <v>36</v>
      </c>
      <c r="F25" s="69"/>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2:37" ht="12.75">
      <c r="B26" s="26" t="s">
        <v>214</v>
      </c>
      <c r="C26" s="44" t="s">
        <v>66</v>
      </c>
      <c r="D26" s="20">
        <v>302757</v>
      </c>
      <c r="F26" s="69"/>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2:37" ht="12.75">
      <c r="B27" s="26" t="s">
        <v>214</v>
      </c>
      <c r="C27" s="44" t="s">
        <v>67</v>
      </c>
      <c r="D27" s="20">
        <v>100915</v>
      </c>
      <c r="F27" s="69"/>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2:37" ht="12.75">
      <c r="B28" s="26" t="s">
        <v>214</v>
      </c>
      <c r="C28" s="44" t="s">
        <v>68</v>
      </c>
      <c r="D28" s="20">
        <v>151378</v>
      </c>
      <c r="F28" s="69"/>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7" s="8" customFormat="1" ht="12.75">
      <c r="A29" s="29"/>
      <c r="B29" s="26" t="s">
        <v>217</v>
      </c>
      <c r="C29" s="44" t="s">
        <v>69</v>
      </c>
      <c r="D29" s="20">
        <v>46256</v>
      </c>
      <c r="E29" s="21"/>
      <c r="F29" s="69"/>
      <c r="G29" s="2"/>
    </row>
    <row r="30" spans="2:37" ht="38.25">
      <c r="B30" s="26" t="s">
        <v>217</v>
      </c>
      <c r="C30" s="45" t="s">
        <v>117</v>
      </c>
      <c r="D30" s="19">
        <v>1558264</v>
      </c>
      <c r="E30" s="67"/>
      <c r="F30" s="68"/>
      <c r="G30" s="8"/>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2:7" ht="12.75">
      <c r="B31" s="28"/>
      <c r="C31" s="44"/>
      <c r="D31" s="20"/>
      <c r="F31" s="69"/>
      <c r="G31" s="2"/>
    </row>
    <row r="32" spans="2:5" ht="12.75">
      <c r="B32" s="31" t="s">
        <v>197</v>
      </c>
      <c r="C32" s="28"/>
      <c r="D32" s="65"/>
      <c r="E32" s="21">
        <f>SUM(D34:D34)</f>
        <v>6728982</v>
      </c>
    </row>
    <row r="33" spans="1:37" s="8" customFormat="1" ht="12.75">
      <c r="A33" s="29"/>
      <c r="B33" s="32"/>
      <c r="C33" s="39"/>
      <c r="D33" s="71"/>
      <c r="F33" s="20"/>
      <c r="G33" s="1"/>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row>
    <row r="34" spans="2:7" ht="51">
      <c r="B34" s="26" t="s">
        <v>214</v>
      </c>
      <c r="C34" s="43" t="s">
        <v>218</v>
      </c>
      <c r="D34" s="72">
        <v>6728982</v>
      </c>
      <c r="E34" s="67"/>
      <c r="F34" s="19"/>
      <c r="G34" s="7"/>
    </row>
    <row r="35" spans="2:7" ht="12.75">
      <c r="B35" s="28"/>
      <c r="C35" s="44"/>
      <c r="D35" s="20"/>
      <c r="F35" s="69"/>
      <c r="G35" s="2"/>
    </row>
    <row r="36" spans="2:37" ht="12.75">
      <c r="B36" s="31" t="s">
        <v>64</v>
      </c>
      <c r="C36" s="30"/>
      <c r="D36" s="70"/>
      <c r="E36" s="67">
        <f>SUM(D38:D44)</f>
        <v>5793653</v>
      </c>
      <c r="F36" s="69"/>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6" s="8" customFormat="1" ht="12.75">
      <c r="A37" s="29"/>
      <c r="B37" s="29"/>
      <c r="C37" s="46"/>
      <c r="D37" s="73"/>
      <c r="F37" s="68"/>
    </row>
    <row r="38" spans="1:6" s="8" customFormat="1" ht="47.25" customHeight="1">
      <c r="A38" s="29"/>
      <c r="B38" s="26" t="s">
        <v>214</v>
      </c>
      <c r="C38" s="45" t="s">
        <v>10</v>
      </c>
      <c r="D38" s="19">
        <v>2108593</v>
      </c>
      <c r="E38" s="67"/>
      <c r="F38" s="68"/>
    </row>
    <row r="39" spans="2:37" ht="12.75">
      <c r="B39" s="26" t="s">
        <v>214</v>
      </c>
      <c r="C39" s="44" t="s">
        <v>49</v>
      </c>
      <c r="D39" s="20">
        <v>144310</v>
      </c>
      <c r="F39" s="69"/>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2:37" ht="12.75">
      <c r="B40" s="26" t="s">
        <v>214</v>
      </c>
      <c r="C40" s="44" t="s">
        <v>51</v>
      </c>
      <c r="D40" s="20">
        <v>27752</v>
      </c>
      <c r="F40" s="69"/>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2:37" ht="12.75">
      <c r="B41" s="26" t="s">
        <v>214</v>
      </c>
      <c r="C41" s="44" t="s">
        <v>58</v>
      </c>
      <c r="D41" s="20">
        <v>2293202</v>
      </c>
      <c r="F41" s="69"/>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2:37" ht="12.75">
      <c r="B42" s="26" t="s">
        <v>214</v>
      </c>
      <c r="C42" s="44" t="s">
        <v>52</v>
      </c>
      <c r="D42" s="20">
        <v>39861</v>
      </c>
      <c r="F42" s="69"/>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7" s="8" customFormat="1" ht="12.75">
      <c r="A43" s="29"/>
      <c r="B43" s="26" t="s">
        <v>217</v>
      </c>
      <c r="C43" s="44" t="s">
        <v>53</v>
      </c>
      <c r="D43" s="20">
        <v>36329</v>
      </c>
      <c r="E43" s="21"/>
      <c r="F43" s="69"/>
      <c r="G43" s="2"/>
    </row>
    <row r="44" spans="2:37" ht="45.75" customHeight="1">
      <c r="B44" s="26" t="s">
        <v>214</v>
      </c>
      <c r="C44" s="45" t="s">
        <v>33</v>
      </c>
      <c r="D44" s="19">
        <v>1143606</v>
      </c>
      <c r="E44" s="67"/>
      <c r="F44" s="68"/>
      <c r="G44" s="8"/>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3:37" ht="12.75">
      <c r="C45" s="44"/>
      <c r="D45" s="20"/>
      <c r="F45" s="69"/>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2:37" ht="12.75">
      <c r="B46" s="31" t="s">
        <v>188</v>
      </c>
      <c r="C46" s="30"/>
      <c r="D46" s="70"/>
      <c r="E46" s="21">
        <f>SUM(D48:D55)</f>
        <v>20020289</v>
      </c>
      <c r="F46" s="69"/>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2:37" ht="12.75">
      <c r="B47" s="32"/>
      <c r="C47" s="39"/>
      <c r="F47" s="69"/>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2:37" ht="12.75">
      <c r="B48" s="32" t="s">
        <v>214</v>
      </c>
      <c r="C48" s="44" t="s">
        <v>184</v>
      </c>
      <c r="D48" s="20">
        <v>4500000</v>
      </c>
      <c r="F48" s="69"/>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2:37" ht="12.75">
      <c r="B49" s="32" t="s">
        <v>219</v>
      </c>
      <c r="C49" s="44" t="s">
        <v>185</v>
      </c>
      <c r="D49" s="20">
        <v>499999</v>
      </c>
      <c r="F49" s="69"/>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2:37" ht="12.75">
      <c r="B50" s="32" t="s">
        <v>214</v>
      </c>
      <c r="C50" s="44" t="s">
        <v>186</v>
      </c>
      <c r="D50" s="20">
        <v>540000</v>
      </c>
      <c r="F50" s="69"/>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2:37" ht="12.75">
      <c r="B51" s="32" t="s">
        <v>214</v>
      </c>
      <c r="C51" s="44" t="s">
        <v>183</v>
      </c>
      <c r="D51" s="20">
        <v>252294</v>
      </c>
      <c r="F51" s="69"/>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2:37" ht="12.75">
      <c r="B52" s="32" t="s">
        <v>214</v>
      </c>
      <c r="C52" s="44" t="s">
        <v>181</v>
      </c>
      <c r="D52" s="20">
        <v>2462826</v>
      </c>
      <c r="F52" s="69"/>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7" s="8" customFormat="1" ht="12.75">
      <c r="A53" s="29"/>
      <c r="B53" s="32" t="s">
        <v>214</v>
      </c>
      <c r="C53" s="44" t="s">
        <v>58</v>
      </c>
      <c r="D53" s="20">
        <v>8300601</v>
      </c>
      <c r="E53" s="21"/>
      <c r="F53" s="69"/>
      <c r="G53" s="2"/>
    </row>
    <row r="54" spans="2:7" ht="12.75">
      <c r="B54" s="32" t="s">
        <v>214</v>
      </c>
      <c r="C54" s="44" t="s">
        <v>182</v>
      </c>
      <c r="D54" s="20">
        <v>504599</v>
      </c>
      <c r="F54" s="68"/>
      <c r="G54" s="8"/>
    </row>
    <row r="55" spans="1:37" s="8" customFormat="1" ht="51">
      <c r="A55" s="29"/>
      <c r="B55" s="32" t="s">
        <v>214</v>
      </c>
      <c r="C55" s="43" t="s">
        <v>148</v>
      </c>
      <c r="D55" s="19">
        <v>2959970</v>
      </c>
      <c r="E55" s="67"/>
      <c r="F55" s="74"/>
      <c r="G55" s="18"/>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row>
    <row r="56" spans="1:37" s="6" customFormat="1" ht="12.75">
      <c r="A56" s="25"/>
      <c r="B56" s="26"/>
      <c r="C56" s="39"/>
      <c r="D56" s="60"/>
      <c r="E56" s="63"/>
      <c r="F56" s="62"/>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2:37" ht="12.75">
      <c r="B57" s="89" t="s">
        <v>80</v>
      </c>
      <c r="C57" s="89"/>
      <c r="D57" s="60"/>
      <c r="E57" s="63">
        <f>SUM(D59:D61)</f>
        <v>11280701</v>
      </c>
      <c r="F57" s="63"/>
      <c r="G57" s="5"/>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2:7" ht="12.75">
      <c r="B58" s="26"/>
      <c r="C58" s="39"/>
      <c r="D58" s="66"/>
      <c r="F58" s="69"/>
      <c r="G58" s="2"/>
    </row>
    <row r="59" spans="2:4" ht="12.75">
      <c r="B59" s="32" t="s">
        <v>214</v>
      </c>
      <c r="C59" s="44" t="s">
        <v>58</v>
      </c>
      <c r="D59" s="20">
        <v>7114801</v>
      </c>
    </row>
    <row r="60" spans="1:7" s="8" customFormat="1" ht="51">
      <c r="A60" s="29"/>
      <c r="B60" s="32" t="s">
        <v>214</v>
      </c>
      <c r="C60" s="47" t="s">
        <v>149</v>
      </c>
      <c r="D60" s="72">
        <v>3900000</v>
      </c>
      <c r="E60" s="67"/>
      <c r="F60" s="19"/>
      <c r="G60" s="7"/>
    </row>
    <row r="61" spans="1:7" s="8" customFormat="1" ht="12.75">
      <c r="A61" s="29"/>
      <c r="B61" s="32" t="s">
        <v>214</v>
      </c>
      <c r="C61" s="43" t="s">
        <v>103</v>
      </c>
      <c r="D61" s="72">
        <v>265900</v>
      </c>
      <c r="E61" s="67"/>
      <c r="F61" s="19"/>
      <c r="G61" s="7"/>
    </row>
    <row r="62" spans="2:37" ht="12.75">
      <c r="B62" s="32"/>
      <c r="F62" s="69"/>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2:37" ht="12.75">
      <c r="B63" s="31" t="s">
        <v>189</v>
      </c>
      <c r="C63" s="30"/>
      <c r="D63" s="70"/>
      <c r="E63" s="21">
        <f>SUM(D65:D66)</f>
        <v>2126030</v>
      </c>
      <c r="F63" s="69"/>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7" s="8" customFormat="1" ht="12.75">
      <c r="A64" s="29"/>
      <c r="B64" s="32"/>
      <c r="C64" s="39"/>
      <c r="D64" s="71"/>
      <c r="F64" s="69"/>
      <c r="G64" s="2"/>
    </row>
    <row r="65" spans="2:37" ht="12.75">
      <c r="B65" s="32" t="s">
        <v>217</v>
      </c>
      <c r="C65" s="44" t="s">
        <v>187</v>
      </c>
      <c r="D65" s="20">
        <v>65595</v>
      </c>
      <c r="F65" s="68"/>
      <c r="G65" s="8"/>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2:37" ht="51">
      <c r="B66" s="29" t="s">
        <v>214</v>
      </c>
      <c r="C66" s="43" t="s">
        <v>27</v>
      </c>
      <c r="D66" s="19">
        <v>2060435</v>
      </c>
      <c r="E66" s="67"/>
      <c r="F66" s="69"/>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2:37" ht="12.75">
      <c r="B67" s="28"/>
      <c r="C67" s="44"/>
      <c r="D67" s="20"/>
      <c r="F67" s="69"/>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2:37" ht="12.75">
      <c r="B68" s="31" t="s">
        <v>190</v>
      </c>
      <c r="C68" s="30"/>
      <c r="D68" s="70"/>
      <c r="E68" s="21">
        <f>SUM(D70:D74)</f>
        <v>840334</v>
      </c>
      <c r="F68" s="69"/>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2:37" ht="12.75">
      <c r="B69" s="32"/>
      <c r="C69" s="39"/>
      <c r="F69" s="69"/>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2:37" ht="12.75">
      <c r="B70" s="32" t="s">
        <v>214</v>
      </c>
      <c r="C70" s="44" t="s">
        <v>181</v>
      </c>
      <c r="D70" s="20">
        <v>244304</v>
      </c>
      <c r="F70" s="69"/>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2:37" ht="12.75">
      <c r="B71" s="32" t="s">
        <v>214</v>
      </c>
      <c r="C71" s="44" t="s">
        <v>182</v>
      </c>
      <c r="D71" s="20">
        <v>78717</v>
      </c>
      <c r="F71" s="69"/>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2:37" ht="12.75">
      <c r="B72" s="32" t="s">
        <v>217</v>
      </c>
      <c r="C72" s="44" t="s">
        <v>187</v>
      </c>
      <c r="D72" s="20">
        <v>57355</v>
      </c>
      <c r="F72" s="69"/>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2:37" ht="12.75">
      <c r="B73" s="32" t="s">
        <v>214</v>
      </c>
      <c r="C73" s="44" t="s">
        <v>180</v>
      </c>
      <c r="D73" s="20">
        <v>361982</v>
      </c>
      <c r="F73" s="69"/>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row r="74" spans="2:7" ht="12.75">
      <c r="B74" s="32" t="s">
        <v>214</v>
      </c>
      <c r="C74" s="44" t="s">
        <v>183</v>
      </c>
      <c r="D74" s="20">
        <v>97976</v>
      </c>
      <c r="F74" s="69"/>
      <c r="G74" s="2"/>
    </row>
    <row r="75" spans="1:37" s="6" customFormat="1" ht="12.75">
      <c r="A75" s="25"/>
      <c r="B75" s="28"/>
      <c r="C75" s="44"/>
      <c r="D75" s="20"/>
      <c r="E75" s="21"/>
      <c r="F75" s="20"/>
      <c r="G75" s="1"/>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2:7" ht="12.75">
      <c r="B76" s="33" t="s">
        <v>199</v>
      </c>
      <c r="E76" s="63">
        <f>SUM(D78:D84)</f>
        <v>10076451</v>
      </c>
      <c r="F76" s="63"/>
      <c r="G76" s="5"/>
    </row>
    <row r="77" spans="2:4" ht="12.75">
      <c r="B77" s="26"/>
      <c r="C77" s="39"/>
      <c r="D77" s="66"/>
    </row>
    <row r="78" spans="1:7" s="8" customFormat="1" ht="28.5" customHeight="1">
      <c r="A78" s="29"/>
      <c r="B78" s="32" t="s">
        <v>214</v>
      </c>
      <c r="C78" s="38" t="s">
        <v>118</v>
      </c>
      <c r="D78" s="71">
        <v>5958332</v>
      </c>
      <c r="E78" s="21"/>
      <c r="F78" s="20"/>
      <c r="G78" s="1"/>
    </row>
    <row r="79" spans="2:37" ht="17.25" customHeight="1">
      <c r="B79" s="32" t="s">
        <v>214</v>
      </c>
      <c r="C79" s="38" t="s">
        <v>95</v>
      </c>
      <c r="D79" s="71">
        <v>2500002</v>
      </c>
      <c r="F79" s="68"/>
      <c r="G79" s="8"/>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2:37" ht="41.25" customHeight="1">
      <c r="B80" s="32" t="s">
        <v>214</v>
      </c>
      <c r="C80" s="45" t="s">
        <v>12</v>
      </c>
      <c r="D80" s="19">
        <v>1009188</v>
      </c>
      <c r="E80" s="67"/>
      <c r="F80" s="69"/>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2:37" ht="12.75">
      <c r="B81" s="32" t="s">
        <v>214</v>
      </c>
      <c r="C81" s="44" t="s">
        <v>49</v>
      </c>
      <c r="D81" s="20">
        <v>147214</v>
      </c>
      <c r="F81" s="69"/>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2:37" ht="12.75">
      <c r="B82" s="32" t="s">
        <v>214</v>
      </c>
      <c r="C82" s="44" t="s">
        <v>51</v>
      </c>
      <c r="D82" s="20">
        <v>264919</v>
      </c>
      <c r="F82" s="69"/>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2:37" ht="12.75">
      <c r="B83" s="32" t="s">
        <v>214</v>
      </c>
      <c r="C83" s="44" t="s">
        <v>52</v>
      </c>
      <c r="D83" s="20">
        <v>45418</v>
      </c>
      <c r="F83" s="69"/>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2:7" ht="12.75">
      <c r="B84" s="32" t="s">
        <v>217</v>
      </c>
      <c r="C84" s="44" t="s">
        <v>53</v>
      </c>
      <c r="D84" s="20">
        <v>151378</v>
      </c>
      <c r="F84" s="69"/>
      <c r="G84" s="2"/>
    </row>
    <row r="85" spans="1:37" s="6" customFormat="1" ht="12.75">
      <c r="A85" s="25"/>
      <c r="B85" s="32"/>
      <c r="C85" s="42"/>
      <c r="D85" s="71"/>
      <c r="E85" s="21"/>
      <c r="F85" s="20"/>
      <c r="G85" s="1"/>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row>
    <row r="86" spans="1:7" s="8" customFormat="1" ht="12.75">
      <c r="A86" s="29"/>
      <c r="B86" s="88" t="s">
        <v>198</v>
      </c>
      <c r="C86" s="88"/>
      <c r="D86" s="71"/>
      <c r="E86" s="63">
        <f>SUM(D88:D103)</f>
        <v>8101367</v>
      </c>
      <c r="F86" s="63"/>
      <c r="G86" s="5"/>
    </row>
    <row r="87" spans="2:37" ht="12.75">
      <c r="B87" s="26"/>
      <c r="C87" s="39"/>
      <c r="D87" s="66"/>
      <c r="F87" s="68"/>
      <c r="G87" s="8"/>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1:6" s="8" customFormat="1" ht="25.5">
      <c r="A88" s="29"/>
      <c r="B88" s="32" t="s">
        <v>214</v>
      </c>
      <c r="C88" s="43" t="s">
        <v>34</v>
      </c>
      <c r="D88" s="19">
        <v>1022526</v>
      </c>
      <c r="E88" s="67"/>
      <c r="F88" s="68"/>
    </row>
    <row r="89" spans="2:7" ht="12.75">
      <c r="B89" s="32" t="s">
        <v>214</v>
      </c>
      <c r="C89" s="44" t="s">
        <v>50</v>
      </c>
      <c r="D89" s="20">
        <v>218233</v>
      </c>
      <c r="F89" s="69"/>
      <c r="G89" s="2"/>
    </row>
    <row r="90" spans="2:4" ht="12.75">
      <c r="B90" s="32" t="s">
        <v>217</v>
      </c>
      <c r="C90" s="44" t="s">
        <v>53</v>
      </c>
      <c r="D90" s="20">
        <v>123125</v>
      </c>
    </row>
    <row r="91" spans="2:3" ht="12.75">
      <c r="B91" s="32"/>
      <c r="C91" s="23" t="s">
        <v>81</v>
      </c>
    </row>
    <row r="92" spans="2:4" ht="12.75">
      <c r="B92" s="32" t="s">
        <v>214</v>
      </c>
      <c r="C92" s="38" t="s">
        <v>82</v>
      </c>
      <c r="D92" s="71">
        <v>229164</v>
      </c>
    </row>
    <row r="93" spans="2:4" ht="12.75">
      <c r="B93" s="32" t="s">
        <v>214</v>
      </c>
      <c r="C93" s="38" t="s">
        <v>83</v>
      </c>
      <c r="D93" s="71">
        <v>200000</v>
      </c>
    </row>
    <row r="94" spans="2:4" ht="12.75">
      <c r="B94" s="32" t="s">
        <v>214</v>
      </c>
      <c r="C94" s="38" t="s">
        <v>84</v>
      </c>
      <c r="D94" s="71">
        <v>466662</v>
      </c>
    </row>
    <row r="95" spans="2:3" ht="12.75">
      <c r="B95" s="32"/>
      <c r="C95" s="17" t="s">
        <v>85</v>
      </c>
    </row>
    <row r="96" spans="2:4" ht="12.75">
      <c r="B96" s="32" t="s">
        <v>214</v>
      </c>
      <c r="C96" s="38" t="s">
        <v>86</v>
      </c>
      <c r="D96" s="71">
        <v>2916665</v>
      </c>
    </row>
    <row r="97" spans="2:4" ht="12.75">
      <c r="B97" s="32" t="s">
        <v>214</v>
      </c>
      <c r="C97" s="38" t="s">
        <v>87</v>
      </c>
      <c r="D97" s="71">
        <v>250005</v>
      </c>
    </row>
    <row r="98" spans="2:4" ht="12.75">
      <c r="B98" s="32" t="s">
        <v>214</v>
      </c>
      <c r="C98" s="38" t="s">
        <v>88</v>
      </c>
      <c r="D98" s="71">
        <v>416664</v>
      </c>
    </row>
    <row r="99" spans="2:3" ht="12.75">
      <c r="B99" s="32"/>
      <c r="C99" s="17" t="s">
        <v>89</v>
      </c>
    </row>
    <row r="100" spans="2:4" ht="12.75">
      <c r="B100" s="32" t="s">
        <v>214</v>
      </c>
      <c r="C100" s="38" t="s">
        <v>90</v>
      </c>
      <c r="D100" s="71">
        <v>1466665</v>
      </c>
    </row>
    <row r="101" spans="2:4" ht="12.75">
      <c r="B101" s="32" t="s">
        <v>214</v>
      </c>
      <c r="C101" s="38" t="s">
        <v>91</v>
      </c>
      <c r="D101" s="71">
        <v>408330</v>
      </c>
    </row>
    <row r="102" spans="2:4" ht="12.75">
      <c r="B102" s="32" t="s">
        <v>214</v>
      </c>
      <c r="C102" s="38" t="s">
        <v>92</v>
      </c>
      <c r="D102" s="71">
        <v>149997</v>
      </c>
    </row>
    <row r="103" spans="2:4" ht="12.75">
      <c r="B103" s="32" t="s">
        <v>214</v>
      </c>
      <c r="C103" s="38" t="s">
        <v>93</v>
      </c>
      <c r="D103" s="71">
        <v>233331</v>
      </c>
    </row>
    <row r="104" spans="1:37" s="6" customFormat="1" ht="12.75">
      <c r="A104" s="25"/>
      <c r="B104" s="32"/>
      <c r="C104" s="38"/>
      <c r="D104" s="71"/>
      <c r="E104" s="21"/>
      <c r="F104" s="20"/>
      <c r="G104" s="1"/>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7" ht="12.75">
      <c r="B105" s="34" t="s">
        <v>37</v>
      </c>
      <c r="C105" s="44"/>
      <c r="D105" s="65"/>
      <c r="E105" s="21">
        <f>SUM(D107)</f>
        <v>399639</v>
      </c>
      <c r="F105" s="75"/>
      <c r="G105" s="5"/>
    </row>
    <row r="106" spans="2:37" ht="12.75">
      <c r="B106" s="25"/>
      <c r="C106" s="39"/>
      <c r="D106" s="76" t="s">
        <v>36</v>
      </c>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2:7" ht="12.75">
      <c r="B107" s="32" t="s">
        <v>214</v>
      </c>
      <c r="C107" s="44" t="s">
        <v>203</v>
      </c>
      <c r="D107" s="65">
        <v>399639</v>
      </c>
      <c r="F107" s="69"/>
      <c r="G107" s="2"/>
    </row>
    <row r="108" spans="2:4" ht="12.75">
      <c r="B108" s="28"/>
      <c r="C108" s="44"/>
      <c r="D108" s="20"/>
    </row>
    <row r="109" spans="2:5" ht="12.75">
      <c r="B109" s="34" t="s">
        <v>61</v>
      </c>
      <c r="C109" s="44"/>
      <c r="D109" s="65"/>
      <c r="E109" s="21">
        <f>SUM(D111:D117)</f>
        <v>4205788</v>
      </c>
    </row>
    <row r="110" spans="2:4" ht="12.75">
      <c r="B110" s="32"/>
      <c r="C110" s="39"/>
      <c r="D110" s="65"/>
    </row>
    <row r="111" spans="2:4" ht="12.75">
      <c r="B111" s="32" t="s">
        <v>214</v>
      </c>
      <c r="C111" s="44" t="s">
        <v>41</v>
      </c>
      <c r="D111" s="65">
        <v>4198</v>
      </c>
    </row>
    <row r="112" spans="2:4" ht="12.75">
      <c r="B112" s="32" t="s">
        <v>214</v>
      </c>
      <c r="C112" s="44" t="s">
        <v>42</v>
      </c>
      <c r="D112" s="65">
        <v>272487</v>
      </c>
    </row>
    <row r="113" spans="2:4" ht="12.75">
      <c r="B113" s="32" t="s">
        <v>214</v>
      </c>
      <c r="C113" s="44" t="s">
        <v>43</v>
      </c>
      <c r="D113" s="65">
        <v>2018383</v>
      </c>
    </row>
    <row r="114" spans="1:37" s="8" customFormat="1" ht="12.75">
      <c r="A114" s="29"/>
      <c r="B114" s="32" t="s">
        <v>214</v>
      </c>
      <c r="C114" s="44" t="s">
        <v>44</v>
      </c>
      <c r="D114" s="65">
        <v>80728</v>
      </c>
      <c r="E114" s="21"/>
      <c r="F114" s="20"/>
      <c r="G114" s="1"/>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row>
    <row r="115" spans="2:7" ht="12.75">
      <c r="B115" s="25" t="s">
        <v>217</v>
      </c>
      <c r="C115" s="44" t="s">
        <v>45</v>
      </c>
      <c r="D115" s="65">
        <v>131191</v>
      </c>
      <c r="F115" s="19"/>
      <c r="G115" s="7"/>
    </row>
    <row r="116" spans="2:5" ht="38.25">
      <c r="B116" s="32" t="s">
        <v>214</v>
      </c>
      <c r="C116" s="43" t="s">
        <v>28</v>
      </c>
      <c r="D116" s="72">
        <v>1496960</v>
      </c>
      <c r="E116" s="67"/>
    </row>
    <row r="117" spans="2:4" ht="12.75">
      <c r="B117" s="32" t="s">
        <v>214</v>
      </c>
      <c r="C117" s="44" t="s">
        <v>46</v>
      </c>
      <c r="D117" s="65">
        <v>201841</v>
      </c>
    </row>
    <row r="118" spans="1:37" s="8" customFormat="1" ht="12.75">
      <c r="A118" s="29"/>
      <c r="B118" s="28"/>
      <c r="C118" s="48"/>
      <c r="D118" s="65"/>
      <c r="E118" s="21"/>
      <c r="F118" s="20"/>
      <c r="G118" s="1"/>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row>
    <row r="119" spans="2:5" ht="12.75">
      <c r="B119" s="31" t="s">
        <v>62</v>
      </c>
      <c r="C119" s="28"/>
      <c r="D119" s="65"/>
      <c r="E119" s="21">
        <f>SUM(D121)</f>
        <v>1009209</v>
      </c>
    </row>
    <row r="120" spans="2:7" ht="12.75">
      <c r="B120" s="32"/>
      <c r="C120" s="39"/>
      <c r="F120" s="19"/>
      <c r="G120" s="7"/>
    </row>
    <row r="121" spans="2:5" ht="25.5">
      <c r="B121" s="32" t="s">
        <v>214</v>
      </c>
      <c r="C121" s="43" t="s">
        <v>29</v>
      </c>
      <c r="D121" s="72">
        <v>1009209</v>
      </c>
      <c r="E121" s="67"/>
    </row>
    <row r="122" spans="1:37" s="8" customFormat="1" ht="12.75">
      <c r="A122" s="29"/>
      <c r="B122" s="28"/>
      <c r="C122" s="48"/>
      <c r="D122" s="65"/>
      <c r="E122" s="21"/>
      <c r="F122" s="20"/>
      <c r="G122" s="1"/>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row>
    <row r="123" spans="2:5" ht="12.75">
      <c r="B123" s="31" t="s">
        <v>63</v>
      </c>
      <c r="C123" s="28"/>
      <c r="D123" s="65"/>
      <c r="E123" s="21">
        <f>SUM(D125:D127)</f>
        <v>2771277</v>
      </c>
    </row>
    <row r="124" spans="2:7" ht="12.75">
      <c r="B124" s="32"/>
      <c r="C124" s="39"/>
      <c r="F124" s="19"/>
      <c r="G124" s="7"/>
    </row>
    <row r="125" spans="2:5" ht="25.5">
      <c r="B125" s="32" t="s">
        <v>214</v>
      </c>
      <c r="C125" s="43" t="s">
        <v>30</v>
      </c>
      <c r="D125" s="72">
        <v>1322559</v>
      </c>
      <c r="E125" s="67"/>
    </row>
    <row r="126" spans="2:37" ht="12.75">
      <c r="B126" s="32" t="s">
        <v>214</v>
      </c>
      <c r="C126" s="44" t="s">
        <v>47</v>
      </c>
      <c r="D126" s="65">
        <v>426913</v>
      </c>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2:37" ht="12.75">
      <c r="B127" s="32" t="s">
        <v>214</v>
      </c>
      <c r="C127" s="44" t="s">
        <v>48</v>
      </c>
      <c r="D127" s="65">
        <v>1021805</v>
      </c>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1:7" s="8" customFormat="1" ht="12.75">
      <c r="A128" s="29"/>
      <c r="B128" s="28"/>
      <c r="C128" s="48"/>
      <c r="D128" s="65"/>
      <c r="E128" s="21"/>
      <c r="F128" s="69"/>
      <c r="G128" s="2"/>
    </row>
    <row r="129" spans="2:37" ht="12.75">
      <c r="B129" s="31" t="s">
        <v>65</v>
      </c>
      <c r="C129" s="30"/>
      <c r="D129" s="70"/>
      <c r="E129" s="21">
        <f>SUM(D131:D139)</f>
        <v>14923212</v>
      </c>
      <c r="F129" s="69"/>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2:37" ht="12.75">
      <c r="B130" s="32"/>
      <c r="C130" s="39"/>
      <c r="D130" s="20"/>
      <c r="F130" s="68"/>
      <c r="G130" s="8"/>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2:37" ht="51">
      <c r="B131" s="32" t="s">
        <v>214</v>
      </c>
      <c r="C131" s="45" t="s">
        <v>150</v>
      </c>
      <c r="D131" s="19">
        <v>1808000</v>
      </c>
      <c r="E131" s="67"/>
      <c r="F131" s="69"/>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2:37" ht="12.75">
      <c r="B132" s="32" t="s">
        <v>214</v>
      </c>
      <c r="C132" s="44" t="s">
        <v>59</v>
      </c>
      <c r="D132" s="20">
        <v>904000</v>
      </c>
      <c r="F132" s="69"/>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2:37" ht="12.75">
      <c r="B133" s="32" t="s">
        <v>214</v>
      </c>
      <c r="C133" s="44" t="s">
        <v>50</v>
      </c>
      <c r="D133" s="20">
        <v>100915</v>
      </c>
      <c r="F133" s="69"/>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2:37" ht="12.75">
      <c r="B134" s="32" t="s">
        <v>214</v>
      </c>
      <c r="C134" s="44" t="s">
        <v>54</v>
      </c>
      <c r="D134" s="20">
        <v>7568937</v>
      </c>
      <c r="F134" s="69"/>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2:37" ht="12.75">
      <c r="B135" s="32" t="s">
        <v>214</v>
      </c>
      <c r="C135" s="44" t="s">
        <v>55</v>
      </c>
      <c r="D135" s="20">
        <v>151378</v>
      </c>
      <c r="F135" s="69"/>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1:7" s="8" customFormat="1" ht="12.75">
      <c r="A136" s="29"/>
      <c r="B136" s="32" t="s">
        <v>214</v>
      </c>
      <c r="C136" s="44" t="s">
        <v>56</v>
      </c>
      <c r="D136" s="20">
        <v>3027575</v>
      </c>
      <c r="E136" s="21"/>
      <c r="F136" s="69"/>
      <c r="G136" s="2"/>
    </row>
    <row r="137" spans="2:37" ht="12.75">
      <c r="B137" s="32" t="s">
        <v>214</v>
      </c>
      <c r="C137" s="44" t="s">
        <v>52</v>
      </c>
      <c r="D137" s="20">
        <v>151378</v>
      </c>
      <c r="F137" s="69"/>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2:37" ht="12.75">
      <c r="B138" s="32" t="s">
        <v>217</v>
      </c>
      <c r="C138" s="44" t="s">
        <v>57</v>
      </c>
      <c r="D138" s="20">
        <v>201841</v>
      </c>
      <c r="F138" s="68"/>
      <c r="G138" s="8"/>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2:37" ht="38.25">
      <c r="B139" s="32" t="s">
        <v>214</v>
      </c>
      <c r="C139" s="43" t="s">
        <v>32</v>
      </c>
      <c r="D139" s="19">
        <v>1009188</v>
      </c>
      <c r="E139" s="67"/>
      <c r="F139" s="69"/>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2:7" ht="12.75">
      <c r="B140" s="28"/>
      <c r="C140" s="44"/>
      <c r="D140" s="20"/>
      <c r="F140" s="69"/>
      <c r="G140" s="2"/>
    </row>
    <row r="141" spans="1:37" s="8" customFormat="1" ht="12.75">
      <c r="A141" s="29"/>
      <c r="B141" s="31" t="s">
        <v>194</v>
      </c>
      <c r="C141" s="44"/>
      <c r="D141" s="20"/>
      <c r="E141" s="21">
        <f>SUM(D143:D147)</f>
        <v>62197175</v>
      </c>
      <c r="F141" s="69"/>
      <c r="G141" s="2"/>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row>
    <row r="142" spans="2:3" ht="12.75">
      <c r="B142" s="32"/>
      <c r="C142" s="39"/>
    </row>
    <row r="143" spans="2:7" ht="12.75">
      <c r="B143" s="32" t="s">
        <v>214</v>
      </c>
      <c r="C143" s="41" t="s">
        <v>191</v>
      </c>
      <c r="D143" s="20">
        <v>1108331</v>
      </c>
      <c r="F143" s="19"/>
      <c r="G143" s="7"/>
    </row>
    <row r="144" spans="1:37" s="8" customFormat="1" ht="51">
      <c r="A144" s="29"/>
      <c r="B144" s="32" t="s">
        <v>214</v>
      </c>
      <c r="C144" s="49" t="s">
        <v>151</v>
      </c>
      <c r="D144" s="19">
        <v>1301867</v>
      </c>
      <c r="E144" s="67"/>
      <c r="F144" s="20"/>
      <c r="G144" s="1"/>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row>
    <row r="145" spans="2:4" ht="12.75">
      <c r="B145" s="32" t="s">
        <v>214</v>
      </c>
      <c r="C145" s="41" t="s">
        <v>192</v>
      </c>
      <c r="D145" s="20">
        <v>29065646</v>
      </c>
    </row>
    <row r="146" spans="1:37" s="6" customFormat="1" ht="12.75">
      <c r="A146" s="25"/>
      <c r="B146" s="32" t="s">
        <v>214</v>
      </c>
      <c r="C146" s="41" t="s">
        <v>193</v>
      </c>
      <c r="D146" s="20">
        <v>353135</v>
      </c>
      <c r="E146" s="21"/>
      <c r="F146" s="19"/>
      <c r="G146" s="7"/>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row>
    <row r="147" spans="1:37" s="6" customFormat="1" ht="51">
      <c r="A147" s="25"/>
      <c r="B147" s="32" t="s">
        <v>214</v>
      </c>
      <c r="C147" s="43" t="s">
        <v>152</v>
      </c>
      <c r="D147" s="19">
        <v>30368196</v>
      </c>
      <c r="E147" s="67"/>
      <c r="F147" s="20"/>
      <c r="G147" s="1"/>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row r="148" spans="2:7" ht="12.75">
      <c r="B148" s="28"/>
      <c r="C148" s="44"/>
      <c r="D148" s="65"/>
      <c r="G148" s="5"/>
    </row>
    <row r="149" spans="2:7" ht="12.75">
      <c r="B149" s="34" t="s">
        <v>35</v>
      </c>
      <c r="C149" s="28"/>
      <c r="D149" s="65"/>
      <c r="E149" s="21">
        <f>SUM(D151)</f>
        <v>302757</v>
      </c>
      <c r="F149" s="75"/>
      <c r="G149" s="5"/>
    </row>
    <row r="150" spans="2:4" ht="12.75">
      <c r="B150" s="25"/>
      <c r="C150" s="39"/>
      <c r="D150" s="76" t="s">
        <v>36</v>
      </c>
    </row>
    <row r="151" spans="2:4" ht="12.75">
      <c r="B151" s="32" t="s">
        <v>214</v>
      </c>
      <c r="C151" s="44" t="s">
        <v>70</v>
      </c>
      <c r="D151" s="65">
        <v>302757</v>
      </c>
    </row>
    <row r="152" spans="2:4" ht="12.75">
      <c r="B152" s="28"/>
      <c r="C152" s="44"/>
      <c r="D152" s="65"/>
    </row>
    <row r="153" spans="2:5" ht="12.75">
      <c r="B153" s="34" t="s">
        <v>60</v>
      </c>
      <c r="C153" s="44"/>
      <c r="D153" s="65"/>
      <c r="E153" s="21">
        <f>SUM(D155)</f>
        <v>1051315</v>
      </c>
    </row>
    <row r="154" spans="2:3" ht="12.75">
      <c r="B154" s="32"/>
      <c r="C154" s="39"/>
    </row>
    <row r="155" spans="2:4" ht="12.75">
      <c r="B155" s="32" t="s">
        <v>214</v>
      </c>
      <c r="C155" s="44" t="s">
        <v>40</v>
      </c>
      <c r="D155" s="65">
        <v>1051315</v>
      </c>
    </row>
    <row r="156" spans="2:4" ht="12.75">
      <c r="B156" s="28"/>
      <c r="C156" s="44"/>
      <c r="D156" s="20"/>
    </row>
    <row r="157" spans="2:5" ht="12.75">
      <c r="B157" s="35" t="s">
        <v>205</v>
      </c>
      <c r="C157" s="44"/>
      <c r="D157" s="20"/>
      <c r="E157" s="21">
        <f>SUM(D159:D160)</f>
        <v>3555917</v>
      </c>
    </row>
    <row r="158" spans="2:7" ht="12.75">
      <c r="B158" s="25"/>
      <c r="C158" s="39"/>
      <c r="D158" s="65" t="s">
        <v>36</v>
      </c>
      <c r="F158" s="19"/>
      <c r="G158" s="7"/>
    </row>
    <row r="159" spans="2:5" ht="51">
      <c r="B159" s="32" t="s">
        <v>214</v>
      </c>
      <c r="C159" s="43" t="s">
        <v>153</v>
      </c>
      <c r="D159" s="72">
        <v>3422954</v>
      </c>
      <c r="E159" s="67"/>
    </row>
    <row r="160" spans="2:37" ht="12.75">
      <c r="B160" s="32" t="s">
        <v>214</v>
      </c>
      <c r="C160" s="44" t="s">
        <v>206</v>
      </c>
      <c r="D160" s="65">
        <v>132963</v>
      </c>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1:7" s="8" customFormat="1" ht="12.75">
      <c r="A161" s="29"/>
      <c r="B161" s="28"/>
      <c r="C161" s="41"/>
      <c r="D161" s="20"/>
      <c r="E161" s="21"/>
      <c r="F161" s="20"/>
      <c r="G161" s="1"/>
    </row>
    <row r="162" spans="2:5" ht="12.75">
      <c r="B162" s="34" t="s">
        <v>13</v>
      </c>
      <c r="C162" s="44"/>
      <c r="D162" s="20"/>
      <c r="E162" s="21">
        <f>SUM(D164)</f>
        <v>50378</v>
      </c>
    </row>
    <row r="163" spans="2:4" ht="12.75">
      <c r="B163" s="25"/>
      <c r="C163" s="39"/>
      <c r="D163" s="65" t="s">
        <v>36</v>
      </c>
    </row>
    <row r="164" spans="2:7" ht="12.75">
      <c r="B164" s="32" t="s">
        <v>214</v>
      </c>
      <c r="C164" s="44" t="s">
        <v>104</v>
      </c>
      <c r="D164" s="65">
        <v>50378</v>
      </c>
      <c r="F164" s="69"/>
      <c r="G164" s="2"/>
    </row>
    <row r="165" spans="3:7" ht="12.75">
      <c r="C165" s="44"/>
      <c r="D165" s="20"/>
      <c r="F165" s="69"/>
      <c r="G165" s="2"/>
    </row>
    <row r="166" spans="2:7" ht="12.75">
      <c r="B166" s="31" t="s">
        <v>169</v>
      </c>
      <c r="C166" s="30"/>
      <c r="D166" s="70"/>
      <c r="E166" s="21">
        <f>SUM(D168)</f>
        <v>725817</v>
      </c>
      <c r="F166" s="69"/>
      <c r="G166" s="2"/>
    </row>
    <row r="167" spans="2:7" ht="12.75">
      <c r="B167" s="32"/>
      <c r="C167" s="39"/>
      <c r="F167" s="68"/>
      <c r="G167" s="8"/>
    </row>
    <row r="168" spans="2:37" ht="12.75">
      <c r="B168" s="32" t="s">
        <v>214</v>
      </c>
      <c r="C168" s="44" t="s">
        <v>105</v>
      </c>
      <c r="D168" s="77">
        <v>725817</v>
      </c>
      <c r="E168" s="77"/>
      <c r="F168" s="43"/>
      <c r="G168" s="8"/>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2:37" ht="12.75">
      <c r="B169" s="28"/>
      <c r="C169" s="41"/>
      <c r="D169" s="20"/>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2:37" ht="12.75">
      <c r="B170" s="34" t="s">
        <v>99</v>
      </c>
      <c r="C170" s="41"/>
      <c r="D170" s="20"/>
      <c r="E170" s="21">
        <f>SUM(D172:D173)</f>
        <v>6697229.2</v>
      </c>
      <c r="F170" s="44"/>
      <c r="G170" s="2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1:7" s="8" customFormat="1" ht="12.75">
      <c r="A171" s="29"/>
      <c r="B171" s="25"/>
      <c r="C171" s="39"/>
      <c r="D171" s="65" t="s">
        <v>36</v>
      </c>
      <c r="F171" s="44"/>
      <c r="G171" s="2"/>
    </row>
    <row r="172" spans="2:37" ht="12.75">
      <c r="B172" s="32" t="s">
        <v>214</v>
      </c>
      <c r="C172" s="44" t="s">
        <v>211</v>
      </c>
      <c r="D172" s="77">
        <v>249953.2</v>
      </c>
      <c r="E172" s="77"/>
      <c r="F172" s="43"/>
      <c r="G172" s="8"/>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2:37" ht="51">
      <c r="B173" s="32" t="s">
        <v>214</v>
      </c>
      <c r="C173" s="45" t="s">
        <v>106</v>
      </c>
      <c r="D173" s="78">
        <v>6447276</v>
      </c>
      <c r="E173" s="78"/>
      <c r="F173" s="44"/>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2:37" ht="12.75">
      <c r="B174" s="28"/>
      <c r="C174" s="44"/>
      <c r="D174" s="77"/>
      <c r="E174" s="77"/>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2:7" ht="12.75">
      <c r="B175" s="34" t="s">
        <v>38</v>
      </c>
      <c r="C175" s="44"/>
      <c r="D175" s="65"/>
      <c r="E175" s="21">
        <f>SUM(D177:D186)</f>
        <v>12487790</v>
      </c>
      <c r="F175" s="75"/>
      <c r="G175" s="5"/>
    </row>
    <row r="176" spans="2:4" ht="12.75">
      <c r="B176" s="25"/>
      <c r="C176" s="39"/>
      <c r="D176" s="76" t="s">
        <v>36</v>
      </c>
    </row>
    <row r="177" spans="2:4" ht="12.75">
      <c r="B177" s="32" t="s">
        <v>214</v>
      </c>
      <c r="C177" s="44" t="s">
        <v>212</v>
      </c>
      <c r="D177" s="65">
        <v>39888</v>
      </c>
    </row>
    <row r="178" spans="2:4" ht="12.75">
      <c r="B178" s="32" t="s">
        <v>214</v>
      </c>
      <c r="C178" s="44" t="s">
        <v>0</v>
      </c>
      <c r="D178" s="65">
        <v>797780</v>
      </c>
    </row>
    <row r="179" spans="2:4" ht="12.75">
      <c r="B179" s="32" t="s">
        <v>214</v>
      </c>
      <c r="C179" s="44" t="s">
        <v>1</v>
      </c>
      <c r="D179" s="65">
        <v>152895</v>
      </c>
    </row>
    <row r="180" spans="2:4" ht="12.75">
      <c r="B180" s="32" t="s">
        <v>214</v>
      </c>
      <c r="C180" s="44" t="s">
        <v>2</v>
      </c>
      <c r="D180" s="65">
        <v>151378</v>
      </c>
    </row>
    <row r="181" spans="2:4" ht="12.75">
      <c r="B181" s="32" t="s">
        <v>214</v>
      </c>
      <c r="C181" s="44" t="s">
        <v>3</v>
      </c>
      <c r="D181" s="65">
        <v>79778</v>
      </c>
    </row>
    <row r="182" spans="2:4" ht="12.75">
      <c r="B182" s="32" t="s">
        <v>214</v>
      </c>
      <c r="C182" s="44" t="s">
        <v>4</v>
      </c>
      <c r="D182" s="65">
        <v>225051</v>
      </c>
    </row>
    <row r="183" spans="2:4" ht="38.25">
      <c r="B183" s="32" t="s">
        <v>214</v>
      </c>
      <c r="C183" s="43" t="s">
        <v>7</v>
      </c>
      <c r="D183" s="72">
        <v>2501040</v>
      </c>
    </row>
    <row r="184" spans="2:4" ht="38.25">
      <c r="B184" s="32" t="s">
        <v>214</v>
      </c>
      <c r="C184" s="43" t="s">
        <v>8</v>
      </c>
      <c r="D184" s="72">
        <v>3590010</v>
      </c>
    </row>
    <row r="185" spans="2:4" ht="51">
      <c r="B185" s="32" t="s">
        <v>214</v>
      </c>
      <c r="C185" s="43" t="s">
        <v>154</v>
      </c>
      <c r="D185" s="72">
        <v>2393340</v>
      </c>
    </row>
    <row r="186" spans="2:4" ht="38.25">
      <c r="B186" s="32" t="s">
        <v>213</v>
      </c>
      <c r="C186" s="43" t="s">
        <v>9</v>
      </c>
      <c r="D186" s="72">
        <v>2556630</v>
      </c>
    </row>
    <row r="187" spans="2:7" ht="12.75">
      <c r="B187" s="28"/>
      <c r="C187" s="44"/>
      <c r="D187" s="65"/>
      <c r="F187" s="69"/>
      <c r="G187" s="2"/>
    </row>
    <row r="188" spans="2:7" ht="12.75">
      <c r="B188" s="31" t="s">
        <v>16</v>
      </c>
      <c r="C188" s="30"/>
      <c r="D188" s="70"/>
      <c r="E188" s="21">
        <f>SUM(D190:D193)</f>
        <v>3388948</v>
      </c>
      <c r="F188" s="69"/>
      <c r="G188" s="2"/>
    </row>
    <row r="189" spans="2:7" ht="12.75">
      <c r="B189" s="32"/>
      <c r="C189" s="39"/>
      <c r="F189" s="68"/>
      <c r="G189" s="8"/>
    </row>
    <row r="190" spans="2:7" ht="51">
      <c r="B190" s="32" t="s">
        <v>214</v>
      </c>
      <c r="C190" s="43" t="s">
        <v>155</v>
      </c>
      <c r="D190" s="19">
        <v>2433760</v>
      </c>
      <c r="E190" s="67"/>
      <c r="F190" s="69"/>
      <c r="G190" s="2"/>
    </row>
    <row r="191" spans="2:7" ht="12.75">
      <c r="B191" s="32" t="s">
        <v>214</v>
      </c>
      <c r="C191" s="44" t="s">
        <v>181</v>
      </c>
      <c r="D191" s="20">
        <v>1263</v>
      </c>
      <c r="F191" s="69"/>
      <c r="G191" s="2"/>
    </row>
    <row r="192" spans="2:7" ht="12.75">
      <c r="B192" s="32" t="s">
        <v>214</v>
      </c>
      <c r="C192" s="44" t="s">
        <v>182</v>
      </c>
      <c r="D192" s="20">
        <v>877564</v>
      </c>
      <c r="F192" s="69"/>
      <c r="G192" s="2"/>
    </row>
    <row r="193" spans="2:4" ht="12.75">
      <c r="B193" s="32" t="s">
        <v>214</v>
      </c>
      <c r="C193" s="44" t="s">
        <v>183</v>
      </c>
      <c r="D193" s="20">
        <v>76361</v>
      </c>
    </row>
    <row r="194" spans="2:4" ht="12.75">
      <c r="B194" s="28"/>
      <c r="C194" s="44"/>
      <c r="D194" s="65"/>
    </row>
    <row r="195" spans="1:37" s="6" customFormat="1" ht="12.75">
      <c r="A195" s="25"/>
      <c r="B195" s="34" t="s">
        <v>204</v>
      </c>
      <c r="C195" s="44"/>
      <c r="D195" s="20"/>
      <c r="E195" s="21">
        <f>SUM(D197:D212)</f>
        <v>2144981</v>
      </c>
      <c r="F195" s="20"/>
      <c r="G195" s="1"/>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2:4" ht="12.75">
      <c r="B196" s="25"/>
      <c r="C196" s="28"/>
      <c r="D196" s="28" t="s">
        <v>36</v>
      </c>
    </row>
    <row r="197" spans="2:5" ht="12.75">
      <c r="B197" s="32" t="s">
        <v>214</v>
      </c>
      <c r="C197" s="44" t="s">
        <v>11</v>
      </c>
      <c r="D197" s="20">
        <v>349176</v>
      </c>
      <c r="E197" s="79"/>
    </row>
    <row r="198" spans="2:5" ht="12.75">
      <c r="B198" s="32" t="s">
        <v>214</v>
      </c>
      <c r="C198" s="44" t="s">
        <v>17</v>
      </c>
      <c r="D198" s="20">
        <v>50473</v>
      </c>
      <c r="E198" s="79"/>
    </row>
    <row r="199" spans="2:5" ht="12.75">
      <c r="B199" s="32" t="s">
        <v>214</v>
      </c>
      <c r="C199" s="44" t="s">
        <v>18</v>
      </c>
      <c r="D199" s="20">
        <v>25236</v>
      </c>
      <c r="E199" s="79"/>
    </row>
    <row r="200" spans="2:5" ht="12.75">
      <c r="B200" s="32" t="s">
        <v>214</v>
      </c>
      <c r="C200" s="44" t="s">
        <v>19</v>
      </c>
      <c r="D200" s="20">
        <v>50473</v>
      </c>
      <c r="E200" s="79"/>
    </row>
    <row r="201" spans="1:37" s="6" customFormat="1" ht="12.75">
      <c r="A201" s="25"/>
      <c r="B201" s="32" t="s">
        <v>214</v>
      </c>
      <c r="C201" s="44" t="s">
        <v>20</v>
      </c>
      <c r="D201" s="20">
        <v>31199</v>
      </c>
      <c r="E201" s="79"/>
      <c r="F201" s="20"/>
      <c r="G201" s="1"/>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2:5" ht="12.75">
      <c r="B202" s="32" t="s">
        <v>214</v>
      </c>
      <c r="C202" s="44" t="s">
        <v>21</v>
      </c>
      <c r="D202" s="20">
        <v>6055</v>
      </c>
      <c r="E202" s="79"/>
    </row>
    <row r="203" spans="2:5" ht="12.75">
      <c r="B203" s="32" t="s">
        <v>214</v>
      </c>
      <c r="C203" s="44" t="s">
        <v>22</v>
      </c>
      <c r="D203" s="20">
        <v>152895</v>
      </c>
      <c r="E203" s="79"/>
    </row>
    <row r="204" spans="2:5" ht="12.75">
      <c r="B204" s="32" t="s">
        <v>214</v>
      </c>
      <c r="C204" s="44" t="s">
        <v>208</v>
      </c>
      <c r="D204" s="20">
        <v>21198</v>
      </c>
      <c r="E204" s="79"/>
    </row>
    <row r="205" spans="2:5" ht="12.75">
      <c r="B205" s="32" t="s">
        <v>214</v>
      </c>
      <c r="C205" s="44" t="s">
        <v>209</v>
      </c>
      <c r="D205" s="20">
        <v>225051</v>
      </c>
      <c r="E205" s="79"/>
    </row>
    <row r="206" spans="2:5" ht="12.75">
      <c r="B206" s="32" t="s">
        <v>214</v>
      </c>
      <c r="C206" s="44" t="s">
        <v>207</v>
      </c>
      <c r="D206" s="20">
        <v>103407</v>
      </c>
      <c r="E206" s="79"/>
    </row>
    <row r="207" spans="2:5" ht="12.75">
      <c r="B207" s="32" t="s">
        <v>214</v>
      </c>
      <c r="C207" s="44" t="s">
        <v>23</v>
      </c>
      <c r="D207" s="20">
        <v>100915</v>
      </c>
      <c r="E207" s="79"/>
    </row>
    <row r="208" spans="2:5" ht="12.75">
      <c r="B208" s="25" t="s">
        <v>217</v>
      </c>
      <c r="C208" s="44" t="s">
        <v>24</v>
      </c>
      <c r="D208" s="20">
        <v>6055</v>
      </c>
      <c r="E208" s="79"/>
    </row>
    <row r="209" spans="2:5" ht="12.75">
      <c r="B209" s="25" t="s">
        <v>213</v>
      </c>
      <c r="C209" s="44" t="s">
        <v>210</v>
      </c>
      <c r="D209" s="20">
        <v>94179</v>
      </c>
      <c r="E209" s="79"/>
    </row>
    <row r="210" spans="2:5" ht="12.75">
      <c r="B210" s="32" t="s">
        <v>214</v>
      </c>
      <c r="C210" s="44" t="s">
        <v>25</v>
      </c>
      <c r="D210" s="20">
        <v>725817</v>
      </c>
      <c r="E210" s="79"/>
    </row>
    <row r="211" spans="2:5" ht="12.75">
      <c r="B211" s="25" t="s">
        <v>213</v>
      </c>
      <c r="C211" s="44" t="s">
        <v>210</v>
      </c>
      <c r="D211" s="20">
        <v>21198</v>
      </c>
      <c r="E211" s="79"/>
    </row>
    <row r="212" spans="2:7" ht="12.75">
      <c r="B212" s="32" t="s">
        <v>214</v>
      </c>
      <c r="C212" s="44" t="s">
        <v>26</v>
      </c>
      <c r="D212" s="20">
        <v>181654</v>
      </c>
      <c r="F212" s="44"/>
      <c r="G212" s="22"/>
    </row>
    <row r="213" spans="2:7" ht="12.75">
      <c r="B213" s="28"/>
      <c r="C213" s="44"/>
      <c r="D213" s="44"/>
      <c r="E213" s="44"/>
      <c r="F213" s="63"/>
      <c r="G213" s="5"/>
    </row>
    <row r="214" spans="2:7" ht="12.75">
      <c r="B214" s="32"/>
      <c r="C214" s="50" t="s">
        <v>96</v>
      </c>
      <c r="D214" s="80"/>
      <c r="F214" s="75">
        <f>SUM(E215:E215)</f>
        <v>5000000</v>
      </c>
      <c r="G214" s="5"/>
    </row>
    <row r="215" spans="2:5" ht="12.75">
      <c r="B215" s="34" t="s">
        <v>60</v>
      </c>
      <c r="C215" s="44"/>
      <c r="D215" s="65"/>
      <c r="E215" s="21">
        <f>SUM(D217)</f>
        <v>5000000</v>
      </c>
    </row>
    <row r="216" spans="2:3" ht="12.75">
      <c r="B216" s="32"/>
      <c r="C216" s="51"/>
    </row>
    <row r="217" spans="2:4" ht="12.75">
      <c r="B217" s="32" t="s">
        <v>213</v>
      </c>
      <c r="C217" s="52" t="s">
        <v>107</v>
      </c>
      <c r="D217" s="71">
        <v>5000000</v>
      </c>
    </row>
    <row r="218" spans="2:7" ht="12.75">
      <c r="B218" s="26"/>
      <c r="D218" s="60"/>
      <c r="F218" s="44"/>
      <c r="G218" s="5"/>
    </row>
    <row r="219" spans="2:9" ht="12.75">
      <c r="B219" s="26"/>
      <c r="C219" s="53" t="s">
        <v>98</v>
      </c>
      <c r="D219" s="66"/>
      <c r="F219" s="75">
        <f>SUM(E220:E228)</f>
        <v>82100000</v>
      </c>
      <c r="G219" s="5"/>
      <c r="H219" s="9"/>
      <c r="I219" s="9"/>
    </row>
    <row r="220" spans="2:9" ht="12.75">
      <c r="B220" s="89" t="s">
        <v>102</v>
      </c>
      <c r="C220" s="89"/>
      <c r="D220" s="66"/>
      <c r="E220" s="81">
        <f>SUM(D222:D222)</f>
        <v>79100000</v>
      </c>
      <c r="F220" s="75"/>
      <c r="G220" s="5"/>
      <c r="H220" s="9"/>
      <c r="I220" s="9"/>
    </row>
    <row r="221" spans="1:37" s="10" customFormat="1" ht="12.75">
      <c r="A221" s="32"/>
      <c r="B221" s="26"/>
      <c r="C221" s="23"/>
      <c r="D221" s="66"/>
      <c r="F221" s="75"/>
      <c r="G221" s="5"/>
      <c r="H221" s="7"/>
      <c r="I221" s="7"/>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row>
    <row r="222" spans="2:7" ht="76.5">
      <c r="B222" s="29" t="s">
        <v>220</v>
      </c>
      <c r="C222" s="54" t="s">
        <v>108</v>
      </c>
      <c r="D222" s="82">
        <v>79100000</v>
      </c>
      <c r="E222" s="67"/>
      <c r="F222" s="83"/>
      <c r="G222" s="7"/>
    </row>
    <row r="223" spans="1:37" s="10" customFormat="1" ht="12.75">
      <c r="A223" s="32"/>
      <c r="B223" s="26"/>
      <c r="C223" s="23"/>
      <c r="D223" s="66"/>
      <c r="E223" s="21"/>
      <c r="F223" s="75"/>
      <c r="G223" s="5"/>
      <c r="H223" s="7"/>
      <c r="I223" s="7"/>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row>
    <row r="224" spans="1:37" s="8" customFormat="1" ht="12.75">
      <c r="A224" s="29"/>
      <c r="B224" s="89" t="s">
        <v>99</v>
      </c>
      <c r="C224" s="89"/>
      <c r="D224" s="66"/>
      <c r="E224" s="81">
        <f>SUM(D226:D227)</f>
        <v>3000000</v>
      </c>
      <c r="F224" s="75"/>
      <c r="G224" s="5"/>
      <c r="H224" s="1"/>
      <c r="I224" s="1"/>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row>
    <row r="225" spans="2:7" ht="12.75">
      <c r="B225" s="26"/>
      <c r="C225" s="23"/>
      <c r="D225" s="66"/>
      <c r="F225" s="75"/>
      <c r="G225" s="9"/>
    </row>
    <row r="226" spans="2:7" ht="25.5">
      <c r="B226" s="32" t="s">
        <v>213</v>
      </c>
      <c r="C226" s="54" t="s">
        <v>14</v>
      </c>
      <c r="D226" s="82">
        <v>1500000</v>
      </c>
      <c r="E226" s="67"/>
      <c r="F226" s="83"/>
      <c r="G226" s="7"/>
    </row>
    <row r="227" spans="2:7" ht="25.5">
      <c r="B227" s="32" t="s">
        <v>213</v>
      </c>
      <c r="C227" s="38" t="s">
        <v>15</v>
      </c>
      <c r="D227" s="60">
        <v>1500000</v>
      </c>
      <c r="F227" s="19"/>
      <c r="G227" s="5"/>
    </row>
    <row r="228" spans="2:9" ht="12.75">
      <c r="B228" s="26"/>
      <c r="C228" s="23"/>
      <c r="D228" s="66"/>
      <c r="F228" s="75"/>
      <c r="G228" s="5"/>
      <c r="H228" s="9"/>
      <c r="I228" s="9"/>
    </row>
    <row r="229" spans="1:37" s="10" customFormat="1" ht="12.75">
      <c r="A229" s="32"/>
      <c r="B229" s="32"/>
      <c r="C229" s="90" t="s">
        <v>100</v>
      </c>
      <c r="D229" s="90"/>
      <c r="E229" s="21"/>
      <c r="F229" s="75">
        <f>SUM(E229:E322)</f>
        <v>87703515</v>
      </c>
      <c r="G229" s="1"/>
      <c r="H229" s="1"/>
      <c r="I229" s="1"/>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row>
    <row r="230" spans="2:4" ht="12.75">
      <c r="B230" s="26"/>
      <c r="D230" s="60"/>
    </row>
    <row r="231" spans="2:6" ht="12.75">
      <c r="B231" s="89" t="s">
        <v>97</v>
      </c>
      <c r="C231" s="89"/>
      <c r="D231" s="60"/>
      <c r="E231" s="21">
        <f>SUM(D233:D233)</f>
        <v>7000000</v>
      </c>
      <c r="F231" s="62"/>
    </row>
    <row r="232" spans="2:3" ht="12.75">
      <c r="B232" s="32"/>
      <c r="C232" s="51"/>
    </row>
    <row r="233" spans="2:4" ht="12.75">
      <c r="B233" s="32" t="s">
        <v>213</v>
      </c>
      <c r="C233" s="42" t="s">
        <v>101</v>
      </c>
      <c r="D233" s="71">
        <v>7000000</v>
      </c>
    </row>
    <row r="234" ht="12.75">
      <c r="B234" s="32"/>
    </row>
    <row r="235" spans="2:5" ht="12.75">
      <c r="B235" s="33" t="s">
        <v>116</v>
      </c>
      <c r="C235" s="51"/>
      <c r="E235" s="81">
        <f>SUM(D237:D238)</f>
        <v>1200000</v>
      </c>
    </row>
    <row r="236" spans="1:37" s="10" customFormat="1" ht="12.75">
      <c r="A236" s="32"/>
      <c r="B236" s="32"/>
      <c r="C236" s="51"/>
      <c r="D236" s="71"/>
      <c r="F236" s="83"/>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row>
    <row r="237" spans="1:37" s="8" customFormat="1" ht="51">
      <c r="A237" s="29"/>
      <c r="B237" s="32" t="s">
        <v>213</v>
      </c>
      <c r="C237" s="47" t="s">
        <v>156</v>
      </c>
      <c r="D237" s="72">
        <v>1200000</v>
      </c>
      <c r="E237" s="67"/>
      <c r="F237" s="19"/>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row>
    <row r="238" spans="2:14" ht="12.75">
      <c r="B238" s="32"/>
      <c r="E238" s="84"/>
      <c r="G238" s="11"/>
      <c r="H238" s="11"/>
      <c r="I238" s="11"/>
      <c r="J238" s="11"/>
      <c r="K238" s="11"/>
      <c r="L238" s="11"/>
      <c r="M238" s="11"/>
      <c r="N238" s="11"/>
    </row>
    <row r="239" spans="1:37" s="13" customFormat="1" ht="12.75">
      <c r="A239" s="36"/>
      <c r="B239" s="33" t="s">
        <v>120</v>
      </c>
      <c r="C239" s="51"/>
      <c r="D239" s="80"/>
      <c r="E239" s="21">
        <f>SUM(D241:D242)</f>
        <v>3500000</v>
      </c>
      <c r="F239" s="75"/>
      <c r="G239" s="1"/>
      <c r="H239" s="1"/>
      <c r="I239" s="1"/>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row>
    <row r="240" spans="2:3" ht="12.75">
      <c r="B240" s="32"/>
      <c r="C240" s="51"/>
    </row>
    <row r="241" spans="2:4" ht="25.5">
      <c r="B241" s="32" t="s">
        <v>215</v>
      </c>
      <c r="C241" s="55" t="s">
        <v>121</v>
      </c>
      <c r="D241" s="71">
        <v>3500000</v>
      </c>
    </row>
    <row r="242" spans="2:3" ht="12.75">
      <c r="B242" s="32"/>
      <c r="C242" s="51"/>
    </row>
    <row r="243" spans="2:5" ht="12.75">
      <c r="B243" s="88" t="s">
        <v>122</v>
      </c>
      <c r="C243" s="88"/>
      <c r="E243" s="21">
        <f>SUM(D245:D250)</f>
        <v>1585000</v>
      </c>
    </row>
    <row r="244" spans="2:3" ht="12.75">
      <c r="B244" s="32"/>
      <c r="C244" s="51"/>
    </row>
    <row r="245" spans="2:4" ht="38.25">
      <c r="B245" s="32" t="s">
        <v>214</v>
      </c>
      <c r="C245" s="38" t="s">
        <v>123</v>
      </c>
      <c r="D245" s="71">
        <v>200000</v>
      </c>
    </row>
    <row r="246" spans="2:4" ht="25.5">
      <c r="B246" s="32" t="s">
        <v>214</v>
      </c>
      <c r="C246" s="42" t="s">
        <v>124</v>
      </c>
      <c r="D246" s="71">
        <v>400000</v>
      </c>
    </row>
    <row r="247" spans="2:4" ht="38.25">
      <c r="B247" s="32" t="s">
        <v>214</v>
      </c>
      <c r="C247" s="38" t="s">
        <v>125</v>
      </c>
      <c r="D247" s="71">
        <v>425000</v>
      </c>
    </row>
    <row r="248" spans="2:4" ht="25.5">
      <c r="B248" s="32" t="s">
        <v>215</v>
      </c>
      <c r="C248" s="38" t="s">
        <v>126</v>
      </c>
      <c r="D248" s="71">
        <v>60000</v>
      </c>
    </row>
    <row r="249" spans="2:6" ht="25.5">
      <c r="B249" s="32" t="s">
        <v>214</v>
      </c>
      <c r="C249" s="38" t="s">
        <v>127</v>
      </c>
      <c r="D249" s="60">
        <v>500000</v>
      </c>
      <c r="E249" s="63"/>
      <c r="F249" s="62"/>
    </row>
    <row r="250" spans="2:6" ht="12.75">
      <c r="B250" s="26"/>
      <c r="D250" s="60"/>
      <c r="E250" s="63"/>
      <c r="F250" s="62"/>
    </row>
    <row r="251" spans="2:6" ht="12.75">
      <c r="B251" s="89" t="s">
        <v>77</v>
      </c>
      <c r="C251" s="89"/>
      <c r="D251" s="60"/>
      <c r="E251" s="21">
        <f>SUM(D253:D253)</f>
        <v>1200000</v>
      </c>
      <c r="F251" s="62"/>
    </row>
    <row r="252" spans="2:3" ht="12.75">
      <c r="B252" s="32"/>
      <c r="C252" s="51"/>
    </row>
    <row r="253" spans="2:6" ht="25.5">
      <c r="B253" s="26" t="s">
        <v>213</v>
      </c>
      <c r="C253" s="42" t="s">
        <v>119</v>
      </c>
      <c r="D253" s="60">
        <v>1200000</v>
      </c>
      <c r="E253" s="63"/>
      <c r="F253" s="62"/>
    </row>
    <row r="254" spans="2:6" ht="12.75">
      <c r="B254" s="26"/>
      <c r="D254" s="60"/>
      <c r="E254" s="63"/>
      <c r="F254" s="62"/>
    </row>
    <row r="255" spans="2:5" ht="12.75">
      <c r="B255" s="88" t="s">
        <v>128</v>
      </c>
      <c r="C255" s="88"/>
      <c r="E255" s="21">
        <f>SUM(D257:D260)</f>
        <v>5700000</v>
      </c>
    </row>
    <row r="256" spans="2:3" ht="12.75">
      <c r="B256" s="32"/>
      <c r="C256" s="51"/>
    </row>
    <row r="257" spans="2:4" ht="51">
      <c r="B257" s="26" t="s">
        <v>213</v>
      </c>
      <c r="C257" s="42" t="s">
        <v>129</v>
      </c>
      <c r="D257" s="71">
        <v>1200000</v>
      </c>
    </row>
    <row r="258" spans="2:9" ht="51">
      <c r="B258" s="26" t="s">
        <v>213</v>
      </c>
      <c r="C258" s="42" t="s">
        <v>157</v>
      </c>
      <c r="D258" s="71">
        <v>2500000</v>
      </c>
      <c r="H258" s="12"/>
      <c r="I258" s="12"/>
    </row>
    <row r="259" spans="2:4" ht="51">
      <c r="B259" s="26" t="s">
        <v>213</v>
      </c>
      <c r="C259" s="42" t="s">
        <v>158</v>
      </c>
      <c r="D259" s="71">
        <v>2000000</v>
      </c>
    </row>
    <row r="260" ht="12.75">
      <c r="B260" s="32"/>
    </row>
    <row r="261" spans="2:5" ht="12.75">
      <c r="B261" s="88" t="s">
        <v>94</v>
      </c>
      <c r="C261" s="88"/>
      <c r="E261" s="21">
        <f>SUM(D263:D264)</f>
        <v>1750002</v>
      </c>
    </row>
    <row r="262" spans="2:3" ht="12.75">
      <c r="B262" s="32"/>
      <c r="C262" s="51"/>
    </row>
    <row r="263" spans="2:4" ht="12.75">
      <c r="B263" s="32" t="s">
        <v>216</v>
      </c>
      <c r="C263" s="38" t="s">
        <v>130</v>
      </c>
      <c r="D263" s="71">
        <v>1750002</v>
      </c>
    </row>
    <row r="264" ht="12.75">
      <c r="B264" s="32"/>
    </row>
    <row r="265" spans="2:5" ht="12.75">
      <c r="B265" s="88" t="s">
        <v>200</v>
      </c>
      <c r="C265" s="88"/>
      <c r="E265" s="21">
        <f>SUM(D267:D275)</f>
        <v>23700000</v>
      </c>
    </row>
    <row r="266" spans="2:3" ht="12.75">
      <c r="B266" s="32"/>
      <c r="C266" s="51"/>
    </row>
    <row r="267" spans="2:4" ht="25.5">
      <c r="B267" s="26" t="s">
        <v>213</v>
      </c>
      <c r="C267" s="42" t="s">
        <v>131</v>
      </c>
      <c r="D267" s="71">
        <v>2650000</v>
      </c>
    </row>
    <row r="268" spans="2:4" ht="25.5">
      <c r="B268" s="26" t="s">
        <v>213</v>
      </c>
      <c r="C268" s="42" t="s">
        <v>132</v>
      </c>
      <c r="D268" s="71">
        <v>2000000</v>
      </c>
    </row>
    <row r="269" spans="2:4" ht="25.5">
      <c r="B269" s="26" t="s">
        <v>213</v>
      </c>
      <c r="C269" s="42" t="s">
        <v>110</v>
      </c>
      <c r="D269" s="71">
        <v>3000000</v>
      </c>
    </row>
    <row r="270" spans="2:4" ht="25.5">
      <c r="B270" s="26" t="s">
        <v>213</v>
      </c>
      <c r="C270" s="42" t="s">
        <v>133</v>
      </c>
      <c r="D270" s="71">
        <v>6000000</v>
      </c>
    </row>
    <row r="271" spans="2:4" ht="12.75">
      <c r="B271" s="26" t="s">
        <v>213</v>
      </c>
      <c r="C271" s="42" t="s">
        <v>134</v>
      </c>
      <c r="D271" s="71">
        <v>1800000</v>
      </c>
    </row>
    <row r="272" spans="2:4" ht="25.5">
      <c r="B272" s="26" t="s">
        <v>213</v>
      </c>
      <c r="C272" s="42" t="s">
        <v>135</v>
      </c>
      <c r="D272" s="71">
        <v>1700000</v>
      </c>
    </row>
    <row r="273" spans="2:4" ht="25.5">
      <c r="B273" s="26" t="s">
        <v>213</v>
      </c>
      <c r="C273" s="42" t="s">
        <v>136</v>
      </c>
      <c r="D273" s="71">
        <v>2000000</v>
      </c>
    </row>
    <row r="274" spans="2:4" ht="25.5">
      <c r="B274" s="26" t="s">
        <v>213</v>
      </c>
      <c r="C274" s="42" t="s">
        <v>137</v>
      </c>
      <c r="D274" s="71">
        <v>2000000</v>
      </c>
    </row>
    <row r="275" spans="2:4" ht="38.25">
      <c r="B275" s="26" t="s">
        <v>213</v>
      </c>
      <c r="C275" s="42" t="s">
        <v>111</v>
      </c>
      <c r="D275" s="71">
        <v>2550000</v>
      </c>
    </row>
    <row r="276" ht="12.75">
      <c r="B276" s="32"/>
    </row>
    <row r="277" spans="2:5" ht="12.75">
      <c r="B277" s="88" t="s">
        <v>201</v>
      </c>
      <c r="C277" s="88"/>
      <c r="E277" s="21">
        <f>SUM(D279:D281)</f>
        <v>6500000</v>
      </c>
    </row>
    <row r="278" spans="2:3" ht="12.75">
      <c r="B278" s="32"/>
      <c r="C278" s="51"/>
    </row>
    <row r="279" spans="2:4" ht="38.25">
      <c r="B279" s="26" t="s">
        <v>213</v>
      </c>
      <c r="C279" s="42" t="s">
        <v>138</v>
      </c>
      <c r="D279" s="71">
        <v>5000000</v>
      </c>
    </row>
    <row r="280" spans="2:4" ht="25.5">
      <c r="B280" s="26" t="s">
        <v>213</v>
      </c>
      <c r="C280" s="55" t="s">
        <v>139</v>
      </c>
      <c r="D280" s="71">
        <v>1500000</v>
      </c>
    </row>
    <row r="281" ht="12.75">
      <c r="B281" s="32"/>
    </row>
    <row r="282" spans="2:5" ht="12.75">
      <c r="B282" s="33" t="s">
        <v>202</v>
      </c>
      <c r="C282" s="51"/>
      <c r="E282" s="21">
        <f>SUM(D284:D286)</f>
        <v>2500000</v>
      </c>
    </row>
    <row r="283" spans="2:3" ht="12.75">
      <c r="B283" s="32"/>
      <c r="C283" s="51"/>
    </row>
    <row r="284" spans="2:4" ht="25.5">
      <c r="B284" s="26" t="s">
        <v>213</v>
      </c>
      <c r="C284" s="38" t="s">
        <v>112</v>
      </c>
      <c r="D284" s="71">
        <v>1000000</v>
      </c>
    </row>
    <row r="285" spans="2:4" ht="51">
      <c r="B285" s="26" t="s">
        <v>213</v>
      </c>
      <c r="C285" s="42" t="s">
        <v>113</v>
      </c>
      <c r="D285" s="71">
        <v>1500000</v>
      </c>
    </row>
    <row r="286" ht="12.75">
      <c r="B286" s="32"/>
    </row>
    <row r="287" spans="2:5" ht="12.75">
      <c r="B287" s="88" t="s">
        <v>140</v>
      </c>
      <c r="C287" s="88"/>
      <c r="E287" s="21">
        <f>SUM(D289:D306)</f>
        <v>16250000</v>
      </c>
    </row>
    <row r="288" spans="2:3" ht="12.75">
      <c r="B288" s="32"/>
      <c r="C288" s="51"/>
    </row>
    <row r="289" spans="2:4" ht="12.75">
      <c r="B289" s="32"/>
      <c r="C289" s="17" t="s">
        <v>141</v>
      </c>
      <c r="D289" s="60"/>
    </row>
    <row r="290" spans="2:4" ht="25.5">
      <c r="B290" s="26" t="s">
        <v>213</v>
      </c>
      <c r="C290" s="38" t="s">
        <v>142</v>
      </c>
      <c r="D290" s="60">
        <v>2000000</v>
      </c>
    </row>
    <row r="291" spans="1:37" s="6" customFormat="1" ht="12.75">
      <c r="A291" s="25"/>
      <c r="B291" s="32"/>
      <c r="C291" s="17" t="s">
        <v>143</v>
      </c>
      <c r="D291" s="66"/>
      <c r="E291" s="21"/>
      <c r="F291" s="7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row>
    <row r="292" spans="2:4" ht="38.25">
      <c r="B292" s="26" t="s">
        <v>213</v>
      </c>
      <c r="C292" s="56" t="s">
        <v>144</v>
      </c>
      <c r="D292" s="60">
        <v>2000000</v>
      </c>
    </row>
    <row r="293" spans="2:4" ht="12.75">
      <c r="B293" s="32"/>
      <c r="C293" s="23" t="s">
        <v>145</v>
      </c>
      <c r="D293" s="60"/>
    </row>
    <row r="294" spans="2:4" ht="12.75">
      <c r="B294" s="32" t="s">
        <v>214</v>
      </c>
      <c r="C294" s="56" t="s">
        <v>146</v>
      </c>
      <c r="D294" s="60">
        <v>300000</v>
      </c>
    </row>
    <row r="295" spans="2:4" ht="12.75">
      <c r="B295" s="32" t="s">
        <v>214</v>
      </c>
      <c r="C295" s="56" t="s">
        <v>147</v>
      </c>
      <c r="D295" s="60">
        <v>500000</v>
      </c>
    </row>
    <row r="296" spans="2:4" ht="12.75">
      <c r="B296" s="32"/>
      <c r="C296" s="23" t="s">
        <v>160</v>
      </c>
      <c r="D296" s="60"/>
    </row>
    <row r="297" spans="2:9" ht="12.75">
      <c r="B297" s="32" t="s">
        <v>214</v>
      </c>
      <c r="C297" s="38" t="s">
        <v>161</v>
      </c>
      <c r="D297" s="60">
        <v>500000</v>
      </c>
      <c r="H297" s="3"/>
      <c r="I297" s="3"/>
    </row>
    <row r="298" spans="2:4" ht="51">
      <c r="B298" s="32" t="s">
        <v>216</v>
      </c>
      <c r="C298" s="42" t="s">
        <v>159</v>
      </c>
      <c r="D298" s="71">
        <v>8000000</v>
      </c>
    </row>
    <row r="299" spans="2:4" ht="25.5">
      <c r="B299" s="32" t="s">
        <v>213</v>
      </c>
      <c r="C299" s="42" t="s">
        <v>162</v>
      </c>
      <c r="D299" s="71">
        <v>1500000</v>
      </c>
    </row>
    <row r="300" spans="2:4" ht="12.75">
      <c r="B300" s="32"/>
      <c r="C300" s="23" t="s">
        <v>163</v>
      </c>
      <c r="D300" s="60"/>
    </row>
    <row r="301" spans="2:4" ht="12.75">
      <c r="B301" s="32" t="s">
        <v>214</v>
      </c>
      <c r="C301" s="38" t="s">
        <v>164</v>
      </c>
      <c r="D301" s="60">
        <v>250000</v>
      </c>
    </row>
    <row r="302" spans="2:4" ht="12.75">
      <c r="B302" s="32"/>
      <c r="C302" s="23" t="s">
        <v>165</v>
      </c>
      <c r="D302" s="60"/>
    </row>
    <row r="303" spans="2:4" ht="12.75">
      <c r="B303" s="32" t="s">
        <v>214</v>
      </c>
      <c r="C303" s="38" t="s">
        <v>166</v>
      </c>
      <c r="D303" s="60">
        <v>200000</v>
      </c>
    </row>
    <row r="304" spans="2:4" ht="12.75">
      <c r="B304" s="32"/>
      <c r="C304" s="23" t="s">
        <v>167</v>
      </c>
      <c r="D304" s="60"/>
    </row>
    <row r="305" spans="2:4" ht="12.75">
      <c r="B305" s="32" t="s">
        <v>214</v>
      </c>
      <c r="C305" s="38" t="s">
        <v>168</v>
      </c>
      <c r="D305" s="60">
        <v>1000000</v>
      </c>
    </row>
    <row r="306" spans="2:4" ht="12.75">
      <c r="B306" s="32"/>
      <c r="C306" s="57"/>
      <c r="D306" s="60"/>
    </row>
    <row r="307" spans="2:5" ht="12.75">
      <c r="B307" s="35" t="s">
        <v>169</v>
      </c>
      <c r="C307" s="38"/>
      <c r="D307" s="60"/>
      <c r="E307" s="21">
        <f>SUM(D309:D310)</f>
        <v>3000000</v>
      </c>
    </row>
    <row r="308" spans="2:7" ht="12.75">
      <c r="B308" s="32"/>
      <c r="C308" s="51"/>
      <c r="G308" s="3"/>
    </row>
    <row r="309" spans="2:5" ht="51">
      <c r="B309" s="32" t="s">
        <v>213</v>
      </c>
      <c r="C309" s="38" t="s">
        <v>114</v>
      </c>
      <c r="D309" s="60">
        <v>3000000</v>
      </c>
      <c r="E309" s="85"/>
    </row>
    <row r="310" spans="2:4" ht="12.75">
      <c r="B310" s="32"/>
      <c r="D310" s="60"/>
    </row>
    <row r="311" spans="2:5" ht="12.75">
      <c r="B311" s="88" t="s">
        <v>170</v>
      </c>
      <c r="C311" s="88"/>
      <c r="D311" s="60"/>
      <c r="E311" s="21">
        <f>SUM(D313:D321)</f>
        <v>12750000</v>
      </c>
    </row>
    <row r="312" spans="2:3" ht="12.75">
      <c r="B312" s="32"/>
      <c r="C312" s="51"/>
    </row>
    <row r="313" spans="2:9" ht="12.75">
      <c r="B313" s="32" t="s">
        <v>214</v>
      </c>
      <c r="C313" s="42" t="s">
        <v>171</v>
      </c>
      <c r="D313" s="60">
        <v>350000</v>
      </c>
      <c r="H313" s="14"/>
      <c r="I313" s="14"/>
    </row>
    <row r="314" spans="2:9" ht="12.75">
      <c r="B314" s="32" t="s">
        <v>215</v>
      </c>
      <c r="C314" s="42" t="s">
        <v>172</v>
      </c>
      <c r="D314" s="60">
        <v>250000</v>
      </c>
      <c r="E314" s="86"/>
      <c r="F314" s="87"/>
      <c r="H314" s="9"/>
      <c r="I314" s="9"/>
    </row>
    <row r="315" spans="2:4" ht="12.75">
      <c r="B315" s="32" t="s">
        <v>215</v>
      </c>
      <c r="C315" s="42" t="s">
        <v>173</v>
      </c>
      <c r="D315" s="60">
        <v>350000</v>
      </c>
    </row>
    <row r="316" spans="2:9" ht="25.5">
      <c r="B316" s="32" t="s">
        <v>215</v>
      </c>
      <c r="C316" s="42" t="s">
        <v>174</v>
      </c>
      <c r="D316" s="60">
        <v>1500000</v>
      </c>
      <c r="H316" s="14"/>
      <c r="I316" s="14"/>
    </row>
    <row r="317" spans="2:4" ht="12.75">
      <c r="B317" s="32" t="s">
        <v>215</v>
      </c>
      <c r="C317" s="42" t="s">
        <v>175</v>
      </c>
      <c r="D317" s="60">
        <v>1500000</v>
      </c>
    </row>
    <row r="318" spans="2:4" ht="25.5">
      <c r="B318" s="32" t="s">
        <v>215</v>
      </c>
      <c r="C318" s="42" t="s">
        <v>176</v>
      </c>
      <c r="D318" s="60">
        <v>800000</v>
      </c>
    </row>
    <row r="319" spans="2:4" ht="25.5">
      <c r="B319" s="32" t="s">
        <v>213</v>
      </c>
      <c r="C319" s="42" t="s">
        <v>177</v>
      </c>
      <c r="D319" s="60">
        <v>4000000</v>
      </c>
    </row>
    <row r="320" spans="2:4" ht="12.75">
      <c r="B320" s="32" t="s">
        <v>213</v>
      </c>
      <c r="C320" s="42" t="s">
        <v>109</v>
      </c>
      <c r="D320" s="71">
        <v>4000000</v>
      </c>
    </row>
    <row r="321" spans="2:4" ht="12.75">
      <c r="B321" s="32"/>
      <c r="D321" s="60"/>
    </row>
    <row r="322" spans="2:5" ht="12.75">
      <c r="B322" s="35" t="s">
        <v>178</v>
      </c>
      <c r="E322" s="21">
        <f>SUM(D324:D324)</f>
        <v>1068513</v>
      </c>
    </row>
    <row r="323" spans="2:3" ht="12.75">
      <c r="B323" s="32"/>
      <c r="C323" s="51"/>
    </row>
    <row r="324" spans="2:5" ht="51">
      <c r="B324" s="32" t="s">
        <v>214</v>
      </c>
      <c r="C324" s="43" t="s">
        <v>115</v>
      </c>
      <c r="D324" s="19">
        <v>1068513</v>
      </c>
      <c r="E324" s="67"/>
    </row>
    <row r="325" ht="12.75">
      <c r="B325" s="32"/>
    </row>
    <row r="326" ht="12.75">
      <c r="B326" s="32"/>
    </row>
    <row r="327" ht="12.75">
      <c r="B327" s="32"/>
    </row>
    <row r="328" ht="12.75">
      <c r="B328" s="32"/>
    </row>
    <row r="329" ht="12.75">
      <c r="B329" s="32"/>
    </row>
    <row r="330" ht="12.75">
      <c r="B330" s="32"/>
    </row>
    <row r="331" ht="12.75">
      <c r="B331" s="32"/>
    </row>
    <row r="332" ht="12.75">
      <c r="B332" s="32"/>
    </row>
  </sheetData>
  <mergeCells count="19">
    <mergeCell ref="B2:G2"/>
    <mergeCell ref="B5:G5"/>
    <mergeCell ref="B1:G1"/>
    <mergeCell ref="B18:C18"/>
    <mergeCell ref="B11:C11"/>
    <mergeCell ref="B57:C57"/>
    <mergeCell ref="B86:C86"/>
    <mergeCell ref="C229:D229"/>
    <mergeCell ref="B220:C220"/>
    <mergeCell ref="B224:C224"/>
    <mergeCell ref="B255:C255"/>
    <mergeCell ref="B287:C287"/>
    <mergeCell ref="B231:C231"/>
    <mergeCell ref="B243:C243"/>
    <mergeCell ref="B251:C251"/>
    <mergeCell ref="B311:C311"/>
    <mergeCell ref="B261:C261"/>
    <mergeCell ref="B265:C265"/>
    <mergeCell ref="B277:C277"/>
  </mergeCells>
  <printOptions horizontalCentered="1"/>
  <pageMargins left="0.3937007874015748" right="0.75" top="1.1811023622047245" bottom="1.1811023622047245" header="0.7874015748031497" footer="0"/>
  <pageSetup firstPageNumber="2189" useFirstPageNumber="1" horizontalDpi="600" verticalDpi="600" orientation="landscape" paperSize="123" scale="90" r:id="rId1"/>
  <headerFooter alignWithMargins="0">
    <oddHeader>&amp;R&amp;P</oddHeader>
  </headerFooter>
  <rowBreaks count="8" manualBreakCount="8">
    <brk id="35" max="6" man="1"/>
    <brk id="75" max="6" man="1"/>
    <brk id="98" max="6" man="1"/>
    <brk id="122" max="6" man="1"/>
    <brk id="140" max="6" man="1"/>
    <brk id="223" max="6" man="1"/>
    <brk id="242" max="6" man="1"/>
    <brk id="29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Poder Judicial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mleiva</dc:creator>
  <cp:keywords/>
  <dc:description/>
  <cp:lastModifiedBy>pmena</cp:lastModifiedBy>
  <cp:lastPrinted>2005-06-14T14:36:06Z</cp:lastPrinted>
  <dcterms:created xsi:type="dcterms:W3CDTF">2005-02-09T17:29:51Z</dcterms:created>
  <dcterms:modified xsi:type="dcterms:W3CDTF">2005-12-21T22:14:43Z</dcterms:modified>
  <cp:category/>
  <cp:version/>
  <cp:contentType/>
  <cp:contentStatus/>
</cp:coreProperties>
</file>