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0290" tabRatio="833" activeTab="0"/>
  </bookViews>
  <sheets>
    <sheet name="RESUMEN 2016" sheetId="1" r:id="rId1"/>
    <sheet name="ORD926" sheetId="2" r:id="rId2"/>
    <sheet name="EXT926" sheetId="3" r:id="rId3"/>
    <sheet name="ORD927" sheetId="4" r:id="rId4"/>
    <sheet name="EXT927" sheetId="5" r:id="rId5"/>
    <sheet name="ORD928" sheetId="6" r:id="rId6"/>
    <sheet name="EXT928" sheetId="7" r:id="rId7"/>
    <sheet name="ORD929" sheetId="8" r:id="rId8"/>
    <sheet name="EXT929" sheetId="9" r:id="rId9"/>
    <sheet name="ORD930" sheetId="10" r:id="rId10"/>
    <sheet name="EXT930" sheetId="11" r:id="rId11"/>
    <sheet name="ORD950" sheetId="12" r:id="rId12"/>
    <sheet name="EXT950" sheetId="13" r:id="rId13"/>
  </sheets>
  <definedNames>
    <definedName name="_xlnm._FilterDatabase" localSheetId="2" hidden="1">'EXT926'!$B$5:$H$83</definedName>
    <definedName name="_xlnm._FilterDatabase" localSheetId="4" hidden="1">'EXT927'!$B$5:$H$79</definedName>
    <definedName name="_xlnm._FilterDatabase" localSheetId="6" hidden="1">'EXT928'!$B$5:$H$19</definedName>
    <definedName name="_xlnm._FilterDatabase" localSheetId="8" hidden="1">'EXT929'!$B$5:$H$40</definedName>
    <definedName name="_xlnm._FilterDatabase" localSheetId="10" hidden="1">'EXT930'!$B$5:$H$53</definedName>
    <definedName name="_xlnm._FilterDatabase" localSheetId="12" hidden="1">'EXT950'!$B$5:$H$13</definedName>
    <definedName name="_xlnm._FilterDatabase" localSheetId="1" hidden="1">'ORD926'!$B$5:$H$59</definedName>
    <definedName name="_xlnm._FilterDatabase" localSheetId="3" hidden="1">'ORD927'!$B$5:$H$107</definedName>
    <definedName name="_xlnm._FilterDatabase" localSheetId="5" hidden="1">'ORD928'!$B$5:$H$40</definedName>
    <definedName name="_xlnm._FilterDatabase" localSheetId="7" hidden="1">'ORD929'!$B$5:$H$31</definedName>
    <definedName name="_xlnm._FilterDatabase" localSheetId="9" hidden="1">'ORD930'!$B$5:$H$38</definedName>
    <definedName name="_xlnm._FilterDatabase" localSheetId="11" hidden="1">'ORD950'!$B$5:$H$12</definedName>
  </definedNames>
  <calcPr fullCalcOnLoad="1"/>
</workbook>
</file>

<file path=xl/comments10.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10" authorId="0">
      <text>
        <r>
          <rPr>
            <sz val="9"/>
            <rFont val="Tahoma"/>
            <family val="2"/>
          </rPr>
          <t>Para garantizar el acceso a la justicia agraria de las personas usuarias de Buenos Aires</t>
        </r>
        <r>
          <rPr>
            <sz val="9"/>
            <rFont val="Tahoma"/>
            <family val="0"/>
          </rPr>
          <t xml:space="preserve">
</t>
        </r>
      </text>
    </comment>
    <comment ref="F15" authorId="0">
      <text>
        <r>
          <rPr>
            <sz val="9"/>
            <rFont val="Tahoma"/>
            <family val="2"/>
          </rPr>
          <t>Se adscriben a la Jefatura de la Defensa Pública, una para reforzar la Defensa Pública  de San Carlos, y darle continuidad al apoyo en los juicios (unipersonales y colegiados) del Tribunal de la zona y la otra para reforzar la Defensa Pública  de Los Chiles, y dar continuidad al apoyo en los juicios (unipersonales y colegiados) del Tribunal de San Carlos.</t>
        </r>
        <r>
          <rPr>
            <sz val="9"/>
            <rFont val="Tahoma"/>
            <family val="0"/>
          </rPr>
          <t xml:space="preserve">
</t>
        </r>
      </text>
    </comment>
  </commentList>
</comments>
</file>

<file path=xl/comments11.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49" authorId="0">
      <text>
        <r>
          <rPr>
            <sz val="9"/>
            <rFont val="Tahoma"/>
            <family val="2"/>
          </rPr>
          <t>Cada una de las plazas debe ser distribuidas por cada sede del plan piloto en justicia restaurativa, a saber  una para la sede que atiende los circuitos judiciales de Alajuela y Heredia, la segunda para la sede del Primer Circuito Judicial de la Zona Sur y la tercera plaza para la sede del Segundo Circuito Judicial de la Zona Atlántica</t>
        </r>
        <r>
          <rPr>
            <sz val="9"/>
            <rFont val="Tahoma"/>
            <family val="0"/>
          </rPr>
          <t xml:space="preserve">
</t>
        </r>
      </text>
    </comment>
    <comment ref="F53" authorId="0">
      <text>
        <r>
          <rPr>
            <sz val="9"/>
            <rFont val="Tahoma"/>
            <family val="0"/>
          </rPr>
          <t xml:space="preserve">Para Cartago
</t>
        </r>
      </text>
    </comment>
  </commentList>
</comments>
</file>

<file path=xl/comments12.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11" authorId="0">
      <text>
        <r>
          <rPr>
            <sz val="9"/>
            <rFont val="Tahoma"/>
            <family val="2"/>
          </rPr>
          <t>"...para la PISAV de Pavas para  brindar apoyo al personal profesional en labores, como:  control de agenda, confección de citaciones, llamadas telefónicas, inclusión de casos en el sistema de gestión, atención de público, entre otros."</t>
        </r>
      </text>
    </comment>
  </commentList>
</comments>
</file>

<file path=xl/comments13.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11" authorId="0">
      <text>
        <r>
          <rPr>
            <sz val="9"/>
            <rFont val="Tahoma"/>
            <family val="2"/>
          </rPr>
          <t>Plazas destacadas para las PISAV de La Unión (2), San Joaquín de Flores (2) y Siquirres (2). Son tres plazas de Trabajo Social y tres de Psicología.</t>
        </r>
        <r>
          <rPr>
            <sz val="9"/>
            <rFont val="Tahoma"/>
            <family val="0"/>
          </rPr>
          <t xml:space="preserve">
</t>
        </r>
      </text>
    </comment>
    <comment ref="F12" authorId="0">
      <text>
        <r>
          <rPr>
            <sz val="9"/>
            <rFont val="Tahoma"/>
            <family val="2"/>
          </rPr>
          <t>"...para cada una de las plataformas integrales de Servicio de Atención a Víctimas, ubicadas en La Unión,  San Joaquín y Siquirres para  brindar apoyo al personal profesional en labores, como:  control de agenda, confección de citaciones, llamadas telefónicas, inclusión de casos en el sistema de gestión, atención de público, entre otros."
En el Acta 40, Art. IX se pasan de ordinarias a extraordinarias.</t>
        </r>
        <r>
          <rPr>
            <sz val="9"/>
            <rFont val="Tahoma"/>
            <family val="0"/>
          </rPr>
          <t xml:space="preserve">
</t>
        </r>
      </text>
    </comment>
  </commentList>
</comments>
</file>

<file path=xl/comments2.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15" authorId="0">
      <text>
        <r>
          <rPr>
            <b/>
            <sz val="9"/>
            <rFont val="Tahoma"/>
            <family val="2"/>
          </rPr>
          <t>3.)</t>
        </r>
        <r>
          <rPr>
            <sz val="9"/>
            <rFont val="Tahoma"/>
            <family val="2"/>
          </rPr>
          <t xml:space="preserve">  Las plazas se aprueban para ser ubicadas en Bribrí, por lo que cuando salgan a concurso deberá indicarse que estarán ubicadas en ese Cantón. 
Se trata de 1 Trabajadora o Trabajador Social y 1 Psicóloga o Psicólogo</t>
        </r>
        <r>
          <rPr>
            <sz val="9"/>
            <rFont val="Tahoma"/>
            <family val="0"/>
          </rPr>
          <t xml:space="preserve">
</t>
        </r>
      </text>
    </comment>
    <comment ref="F36" authorId="0">
      <text>
        <r>
          <rPr>
            <sz val="9"/>
            <rFont val="Tahoma"/>
            <family val="0"/>
          </rPr>
          <t xml:space="preserve">Trabajadora o Trabajador Social.
</t>
        </r>
      </text>
    </comment>
    <comment ref="F18" authorId="0">
      <text>
        <r>
          <rPr>
            <sz val="9"/>
            <rFont val="Tahoma"/>
            <family val="2"/>
          </rPr>
          <t>Para el cantón de Buenos Aires se trata de una trabajadora o trabajdor social</t>
        </r>
        <r>
          <rPr>
            <sz val="9"/>
            <rFont val="Tahoma"/>
            <family val="0"/>
          </rPr>
          <t xml:space="preserve">
</t>
        </r>
      </text>
    </comment>
    <comment ref="F44" authorId="0">
      <text>
        <r>
          <rPr>
            <sz val="9"/>
            <rFont val="Tahoma"/>
            <family val="2"/>
          </rPr>
          <t>Una de las plazas es de Trabajadora o Trabajador Social y la otra de Psicóloga o Psicólogo.</t>
        </r>
        <r>
          <rPr>
            <sz val="9"/>
            <rFont val="Tahoma"/>
            <family val="0"/>
          </rPr>
          <t xml:space="preserve">
</t>
        </r>
      </text>
    </comment>
    <comment ref="F47" authorId="0">
      <text>
        <r>
          <rPr>
            <sz val="9"/>
            <rFont val="Tahoma"/>
            <family val="2"/>
          </rPr>
          <t>Una de las plazas es de Trabajadora o Trabajador Social y la otra de Psicóloga o Psicólogo.</t>
        </r>
        <r>
          <rPr>
            <sz val="9"/>
            <rFont val="Tahoma"/>
            <family val="0"/>
          </rPr>
          <t xml:space="preserve">
</t>
        </r>
      </text>
    </comment>
    <comment ref="F50" authorId="0">
      <text>
        <r>
          <rPr>
            <sz val="9"/>
            <rFont val="Tahoma"/>
            <family val="2"/>
          </rPr>
          <t>Una de las plazas es de Trabajadora o Trabajador Social y la otra de Psicóloga o Psicólogo.</t>
        </r>
        <r>
          <rPr>
            <sz val="9"/>
            <rFont val="Tahoma"/>
            <family val="0"/>
          </rPr>
          <t xml:space="preserve">
</t>
        </r>
      </text>
    </comment>
  </commentList>
</comments>
</file>

<file path=xl/comments3.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15" authorId="0">
      <text>
        <r>
          <rPr>
            <sz val="9"/>
            <rFont val="Tahoma"/>
            <family val="2"/>
          </rPr>
          <t>2 plazas de psicología, 2 plazas de trabajo social y 1 administrativa.</t>
        </r>
        <r>
          <rPr>
            <sz val="9"/>
            <rFont val="Tahoma"/>
            <family val="0"/>
          </rPr>
          <t xml:space="preserve">
</t>
        </r>
      </text>
    </comment>
    <comment ref="F32" authorId="0">
      <text>
        <r>
          <rPr>
            <sz val="9"/>
            <rFont val="Tahoma"/>
            <family val="0"/>
          </rPr>
          <t xml:space="preserve">Plazas para atender el Juzgado de Niñéz y Adolescencia. Se trata de una Psicóloga o Psicólogo y de una Trabajadora Social  o Trabajador Social.
</t>
        </r>
      </text>
    </comment>
    <comment ref="F39" authorId="0">
      <text>
        <r>
          <rPr>
            <b/>
            <sz val="9"/>
            <rFont val="Tahoma"/>
            <family val="0"/>
          </rPr>
          <t xml:space="preserve">3.) </t>
        </r>
        <r>
          <rPr>
            <sz val="9"/>
            <rFont val="Tahoma"/>
            <family val="2"/>
          </rPr>
          <t>Estos recursos se asignan en el entendido de que debe cumplirse con el plan de trabajo establecido, que termina en 2016 con la culminación del contrato con la empresa que está desarrollando los diferentes módulos del sistema contable.</t>
        </r>
        <r>
          <rPr>
            <sz val="9"/>
            <rFont val="Tahoma"/>
            <family val="0"/>
          </rPr>
          <t xml:space="preserve">
</t>
        </r>
      </text>
    </comment>
    <comment ref="F46" authorId="0">
      <text>
        <r>
          <rPr>
            <b/>
            <sz val="9"/>
            <rFont val="Tahoma"/>
            <family val="0"/>
          </rPr>
          <t xml:space="preserve">3.) </t>
        </r>
        <r>
          <rPr>
            <sz val="9"/>
            <rFont val="Tahoma"/>
            <family val="2"/>
          </rPr>
          <t>Estos recursos se asignan en el entendido de que debe cumplirse con el plan de trabajo establecido, que termina en 2016 con la culminación del contrato con la empresa que está desarrollando los diferentes módulos del sistema contable.</t>
        </r>
        <r>
          <rPr>
            <sz val="9"/>
            <rFont val="Tahoma"/>
            <family val="0"/>
          </rPr>
          <t xml:space="preserve">
</t>
        </r>
      </text>
    </comment>
    <comment ref="F61" authorId="0">
      <text>
        <r>
          <rPr>
            <sz val="9"/>
            <rFont val="Tahoma"/>
            <family val="2"/>
          </rPr>
          <t>Para destacarse en la PISAV de La Unión.</t>
        </r>
        <r>
          <rPr>
            <sz val="9"/>
            <rFont val="Tahoma"/>
            <family val="0"/>
          </rPr>
          <t xml:space="preserve">
</t>
        </r>
      </text>
    </comment>
    <comment ref="F65" authorId="0">
      <text>
        <r>
          <rPr>
            <sz val="9"/>
            <rFont val="Tahoma"/>
            <family val="2"/>
          </rPr>
          <t>Para destacarse en la PISAV de San Joaquín de Flores.</t>
        </r>
        <r>
          <rPr>
            <sz val="9"/>
            <rFont val="Tahoma"/>
            <family val="0"/>
          </rPr>
          <t xml:space="preserve">
</t>
        </r>
      </text>
    </comment>
    <comment ref="F69" authorId="0">
      <text>
        <r>
          <rPr>
            <sz val="9"/>
            <rFont val="Tahoma"/>
            <family val="2"/>
          </rPr>
          <t>Para destacarse en la PISAV de Siquirres.</t>
        </r>
        <r>
          <rPr>
            <sz val="9"/>
            <rFont val="Tahoma"/>
            <family val="0"/>
          </rPr>
          <t xml:space="preserve">
</t>
        </r>
      </text>
    </comment>
    <comment ref="F62" authorId="0">
      <text>
        <r>
          <rPr>
            <sz val="9"/>
            <rFont val="Tahoma"/>
            <family val="2"/>
          </rPr>
          <t>Una plaza para trabajo social y la otra para psicología.</t>
        </r>
        <r>
          <rPr>
            <sz val="9"/>
            <rFont val="Tahoma"/>
            <family val="0"/>
          </rPr>
          <t xml:space="preserve">
</t>
        </r>
      </text>
    </comment>
    <comment ref="F66" authorId="0">
      <text>
        <r>
          <rPr>
            <sz val="9"/>
            <rFont val="Tahoma"/>
            <family val="2"/>
          </rPr>
          <t>Una plaza para trabajo social y la otra para psicología.</t>
        </r>
        <r>
          <rPr>
            <sz val="9"/>
            <rFont val="Tahoma"/>
            <family val="0"/>
          </rPr>
          <t xml:space="preserve">
</t>
        </r>
      </text>
    </comment>
    <comment ref="F70" authorId="0">
      <text>
        <r>
          <rPr>
            <sz val="9"/>
            <rFont val="Tahoma"/>
            <family val="2"/>
          </rPr>
          <t>Una plaza para trabajo social y la otra para psicología.</t>
        </r>
        <r>
          <rPr>
            <sz val="9"/>
            <rFont val="Tahoma"/>
            <family val="0"/>
          </rPr>
          <t xml:space="preserve">
</t>
        </r>
      </text>
    </comment>
    <comment ref="F75" authorId="0">
      <text>
        <r>
          <rPr>
            <sz val="9"/>
            <rFont val="Tahoma"/>
            <family val="2"/>
          </rPr>
          <t>Cada una de las plazas debe ser distribuidas por cada sede del plan piloto en justicia restaurativa, a saber  una para la sede que atiende los circuitos judiciales de Alajuela y Heredia, la segunda para la sede del Primer Circuito Judicial de la Zona Sur y la tercera plaza para la sede del Segundo Circuito Judicial de la Zona Atlántica
Tres plazas para Trabajo Social y tres para Psicología.</t>
        </r>
        <r>
          <rPr>
            <sz val="9"/>
            <rFont val="Tahoma"/>
            <family val="0"/>
          </rPr>
          <t xml:space="preserve">
</t>
        </r>
        <r>
          <rPr>
            <b/>
            <i/>
            <sz val="9"/>
            <rFont val="Tahoma"/>
            <family val="2"/>
          </rPr>
          <t>Mediante reconsideración aprobada en Acta 37-15, Artículo VIII se corrigió la categoría de Perito Judicial 2 a Profesional 2.</t>
        </r>
      </text>
    </comment>
    <comment ref="F19" authorId="0">
      <text>
        <r>
          <rPr>
            <b/>
            <sz val="9"/>
            <rFont val="Tahoma"/>
            <family val="0"/>
          </rPr>
          <t>Se acordó: 1.)</t>
        </r>
        <r>
          <rPr>
            <sz val="9"/>
            <rFont val="Tahoma"/>
            <family val="2"/>
          </rPr>
          <t xml:space="preserve"> Aprobar el informe presentado por el Departamento de Planificación, sin perjuicio de que la Dirección de Tecnología de Información valore su utilización, de manera que una de estas plazas pueda fungir como contraparte de una contratación del sistema SIGMA para el Ministerio Público y la Defensa Pública. </t>
        </r>
        <r>
          <rPr>
            <b/>
            <sz val="9"/>
            <rFont val="Tahoma"/>
            <family val="2"/>
          </rPr>
          <t>3.)</t>
        </r>
        <r>
          <rPr>
            <sz val="9"/>
            <rFont val="Tahoma"/>
            <family val="2"/>
          </rPr>
          <t xml:space="preserve"> En el futuro estas plazas se mantendrán adscritas en la Dirección de Tecnología de Información,  pero ubicadas en el Centro de Gestión para el Apoyo, Coordinación y Seguimiento de la Función Jurisdiccional.</t>
        </r>
        <r>
          <rPr>
            <sz val="9"/>
            <rFont val="Tahoma"/>
            <family val="0"/>
          </rPr>
          <t xml:space="preserve">
</t>
        </r>
        <r>
          <rPr>
            <b/>
            <i/>
            <sz val="9"/>
            <rFont val="Tahoma"/>
            <family val="2"/>
          </rPr>
          <t>Posteriormente en Acta 37-15, Art. XX, producto de una reconsideración se varía la ubicación física determinando que se debe ubicar en la Dirección de Tecnología de Información.</t>
        </r>
      </text>
    </comment>
    <comment ref="F20" authorId="0">
      <text>
        <r>
          <rPr>
            <b/>
            <sz val="9"/>
            <rFont val="Tahoma"/>
            <family val="0"/>
          </rPr>
          <t>Se acordó: 1.)</t>
        </r>
        <r>
          <rPr>
            <sz val="9"/>
            <rFont val="Tahoma"/>
            <family val="2"/>
          </rPr>
          <t xml:space="preserve"> Aprobar el informe presentado por el Departamento de Planificación, sin perjuicio de que la Dirección de Tecnología de Información valore su utilización, de manera que una de estas plazas pueda fungir como contraparte de una contratación del sistema SIGMA para el Ministerio Público y la Defensa Pública. </t>
        </r>
        <r>
          <rPr>
            <b/>
            <sz val="9"/>
            <rFont val="Tahoma"/>
            <family val="2"/>
          </rPr>
          <t>3.)</t>
        </r>
        <r>
          <rPr>
            <sz val="9"/>
            <rFont val="Tahoma"/>
            <family val="2"/>
          </rPr>
          <t xml:space="preserve"> En el futuro estas plazas se mantendrán adscritas en la Dirección de Tecnología de Información,  pero ubicadas en el Centro de Gestión para el Apoyo, Coordinación y Seguimiento de la Función Jurisdiccional.</t>
        </r>
        <r>
          <rPr>
            <sz val="9"/>
            <rFont val="Tahoma"/>
            <family val="0"/>
          </rPr>
          <t xml:space="preserve">
</t>
        </r>
      </text>
    </comment>
    <comment ref="F83" authorId="0">
      <text>
        <r>
          <rPr>
            <sz val="9"/>
            <rFont val="Tahoma"/>
            <family val="2"/>
          </rPr>
          <t>Esta plaza se ubica físicamente en el Centro Judicial de Intervención de las Comunicaciones</t>
        </r>
        <r>
          <rPr>
            <sz val="9"/>
            <rFont val="Tahoma"/>
            <family val="0"/>
          </rPr>
          <t xml:space="preserve">
</t>
        </r>
      </text>
    </comment>
  </commentList>
</comments>
</file>

<file path=xl/comments4.xml><?xml version="1.0" encoding="utf-8"?>
<comments xmlns="http://schemas.openxmlformats.org/spreadsheetml/2006/main">
  <authors>
    <author>pmena</author>
    <author>malpizar</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10" authorId="0">
      <text>
        <r>
          <rPr>
            <sz val="9"/>
            <rFont val="Tahoma"/>
            <family val="2"/>
          </rPr>
          <t>Para garantizar el acceso a la justicia agraria de las personas usuarias de Buenos Aires</t>
        </r>
        <r>
          <rPr>
            <sz val="9"/>
            <rFont val="Tahoma"/>
            <family val="0"/>
          </rPr>
          <t xml:space="preserve">
</t>
        </r>
      </text>
    </comment>
    <comment ref="F89" authorId="0">
      <text>
        <r>
          <rPr>
            <b/>
            <sz val="9"/>
            <rFont val="Tahoma"/>
            <family val="0"/>
          </rPr>
          <t xml:space="preserve">3.)  </t>
        </r>
        <r>
          <rPr>
            <sz val="9"/>
            <rFont val="Tahoma"/>
            <family val="2"/>
          </rPr>
          <t>Las plazas se aprueban  con la observación de que se realizará una evaluación en noviembre de 2015 para definir si, con base en el rendimiento,  se ubican en el Tribunal Penal del Segundo Circuito Judicial de San José, o en otro despacho de materia penal o cualquier otra materia que así lo requiera el Centro de Apoyo, Coordinación y Mejoramiento de la Función Jurisdiccional.</t>
        </r>
        <r>
          <rPr>
            <sz val="9"/>
            <rFont val="Tahoma"/>
            <family val="0"/>
          </rPr>
          <t xml:space="preserve">
</t>
        </r>
      </text>
    </comment>
    <comment ref="F90" authorId="0">
      <text>
        <r>
          <rPr>
            <b/>
            <sz val="9"/>
            <rFont val="Tahoma"/>
            <family val="0"/>
          </rPr>
          <t xml:space="preserve">3.)  </t>
        </r>
        <r>
          <rPr>
            <sz val="9"/>
            <rFont val="Tahoma"/>
            <family val="2"/>
          </rPr>
          <t>Las plazas se aprueban  con la observación de que se realizará una evaluación en noviembre de 2015 para definir si, con base en el rendimiento,  se ubican en el Tribunal Penal del Segundo Circuito Judicial de San José, o en otro despacho de materia penal o cualquier otra materia que así lo requiera el Centro de Apoyo, Coordinación y Mejoramiento de la Función Jurisdiccional.</t>
        </r>
        <r>
          <rPr>
            <sz val="9"/>
            <rFont val="Tahoma"/>
            <family val="0"/>
          </rPr>
          <t xml:space="preserve">
</t>
        </r>
      </text>
    </comment>
    <comment ref="F49" authorId="0">
      <text>
        <r>
          <rPr>
            <sz val="9"/>
            <rFont val="Tahoma"/>
            <family val="2"/>
          </rPr>
          <t>El CACMFJ en coordinación con el Departamento de Planificación y los entes que estime pertinentes, valorará la conveniencia de asignar estas plazas al Tribunal de Liberia.</t>
        </r>
        <r>
          <rPr>
            <sz val="9"/>
            <rFont val="Tahoma"/>
            <family val="0"/>
          </rPr>
          <t xml:space="preserve">
</t>
        </r>
      </text>
    </comment>
    <comment ref="F50" authorId="0">
      <text>
        <r>
          <rPr>
            <sz val="9"/>
            <rFont val="Tahoma"/>
            <family val="2"/>
          </rPr>
          <t>El CACMFJ en coordinación con el Departamento de Planificación y los entes que estime pertinentes, valorará la conveniencia de asignar estas plazas al Tribunal de Liberia.</t>
        </r>
        <r>
          <rPr>
            <sz val="9"/>
            <rFont val="Tahoma"/>
            <family val="0"/>
          </rPr>
          <t xml:space="preserve">
</t>
        </r>
      </text>
    </comment>
    <comment ref="F51" authorId="0">
      <text>
        <r>
          <rPr>
            <sz val="9"/>
            <rFont val="Tahoma"/>
            <family val="2"/>
          </rPr>
          <t>El CACMFJ en coordinación con el Departamento de Planificación y los entes que estime pertinentes, valorará la conveniencia de asignar estas plazas al Tribunal de Pococí.</t>
        </r>
        <r>
          <rPr>
            <sz val="9"/>
            <rFont val="Tahoma"/>
            <family val="0"/>
          </rPr>
          <t xml:space="preserve">
</t>
        </r>
      </text>
    </comment>
    <comment ref="F52" authorId="0">
      <text>
        <r>
          <rPr>
            <sz val="9"/>
            <rFont val="Tahoma"/>
            <family val="2"/>
          </rPr>
          <t>El CACMFJ en coordinación con el Departamento de Planificación y los entes que estime pertinentes, valorará la conveniencia de asignar estas plazas al Tribunal de Pococí.</t>
        </r>
        <r>
          <rPr>
            <sz val="9"/>
            <rFont val="Tahoma"/>
            <family val="0"/>
          </rPr>
          <t xml:space="preserve">
</t>
        </r>
      </text>
    </comment>
    <comment ref="F53" authorId="0">
      <text>
        <r>
          <rPr>
            <sz val="9"/>
            <rFont val="Tahoma"/>
            <family val="2"/>
          </rPr>
          <t>El CACMFJ en coordinación con el Depto. de Planificación y los entes que estime pertinentes, valorará la conveniencia de asignar estas plazas al Tribunal de San Carlos.</t>
        </r>
        <r>
          <rPr>
            <sz val="9"/>
            <rFont val="Tahoma"/>
            <family val="0"/>
          </rPr>
          <t xml:space="preserve">
</t>
        </r>
      </text>
    </comment>
    <comment ref="F54" authorId="0">
      <text>
        <r>
          <rPr>
            <sz val="9"/>
            <rFont val="Tahoma"/>
            <family val="2"/>
          </rPr>
          <t>El CACMFJ en coordinación con el Depto. de Planificación y los entes que estime pertinentes, valorará la conveniencia de asignar estas plazas al Tribunal de San Carlos.</t>
        </r>
        <r>
          <rPr>
            <sz val="9"/>
            <rFont val="Tahoma"/>
            <family val="0"/>
          </rPr>
          <t xml:space="preserve">
</t>
        </r>
      </text>
    </comment>
    <comment ref="F55" authorId="0">
      <text>
        <r>
          <rPr>
            <sz val="9"/>
            <rFont val="Tahoma"/>
            <family val="2"/>
          </rPr>
          <t>El CACMFJ en coordinación con el Depto. de Planificación y los entes que estime pertinentes, valorará la conveniencia de asignar estas plazas al Tribunal de Limón.</t>
        </r>
        <r>
          <rPr>
            <sz val="9"/>
            <rFont val="Tahoma"/>
            <family val="0"/>
          </rPr>
          <t xml:space="preserve">
</t>
        </r>
      </text>
    </comment>
    <comment ref="F56" authorId="0">
      <text>
        <r>
          <rPr>
            <sz val="9"/>
            <rFont val="Tahoma"/>
            <family val="2"/>
          </rPr>
          <t>El CACMFJ en coordinación con el Depto. de Planificación y los entes que estime pertinentes, valorará la conveniencia de asignar estas plazas al Tribunal de Limón.</t>
        </r>
        <r>
          <rPr>
            <sz val="9"/>
            <rFont val="Tahoma"/>
            <family val="0"/>
          </rPr>
          <t xml:space="preserve">
</t>
        </r>
      </text>
    </comment>
    <comment ref="F76" authorId="0">
      <text>
        <r>
          <rPr>
            <b/>
            <sz val="9"/>
            <rFont val="Tahoma"/>
            <family val="0"/>
          </rPr>
          <t xml:space="preserve">3.) </t>
        </r>
        <r>
          <rPr>
            <sz val="9"/>
            <rFont val="Tahoma"/>
            <family val="2"/>
          </rPr>
          <t>La ubicación de las plazas de Profesional en Derecho 3b y Secretaria o Secretario Ejecutivo 2, será de forma transitoria mientras  el Departamento de Planificación realiza un estudio sobre la estructura del Programa de Justicia Restaurativa.</t>
        </r>
        <r>
          <rPr>
            <sz val="9"/>
            <rFont val="Tahoma"/>
            <family val="0"/>
          </rPr>
          <t xml:space="preserve">
</t>
        </r>
      </text>
    </comment>
    <comment ref="F41" authorId="1">
      <text>
        <r>
          <rPr>
            <sz val="9"/>
            <rFont val="Tahoma"/>
            <family val="0"/>
          </rPr>
          <t>Se asignan para que sigan apoyando los juicios (unipersonales y colegiados) y apelaciones (civiles y laborales).</t>
        </r>
      </text>
    </comment>
  </commentList>
</comments>
</file>

<file path=xl/comments5.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32" authorId="0">
      <text>
        <r>
          <rPr>
            <sz val="9"/>
            <rFont val="Tahoma"/>
            <family val="2"/>
          </rPr>
          <t>Gestor del Proyecto Oral-Electrónico de la Materia de Pensiones Alimentarias</t>
        </r>
        <r>
          <rPr>
            <sz val="9"/>
            <rFont val="Tahoma"/>
            <family val="0"/>
          </rPr>
          <t xml:space="preserve">
</t>
        </r>
      </text>
    </comment>
    <comment ref="F38" authorId="0">
      <text>
        <r>
          <rPr>
            <sz val="9"/>
            <rFont val="Tahoma"/>
            <family val="2"/>
          </rPr>
          <t>Otro punto a destacar es que dentro de las oficinas de la modalidad PISAV, la plaza de Jueza o Juez 3 que fungía como Coordinadora o Coordinador, fue convertida a Jueza o Juez 1, conforme lo dispuesto por el Consejo Superior en la sesión N°4-15, en su artículo XXX.</t>
        </r>
        <r>
          <rPr>
            <b/>
            <sz val="9"/>
            <rFont val="Tahoma"/>
            <family val="0"/>
          </rPr>
          <t xml:space="preserve">
5.5. </t>
        </r>
        <r>
          <rPr>
            <sz val="9"/>
            <rFont val="Tahoma"/>
            <family val="2"/>
          </rPr>
          <t xml:space="preserve">Como parte de las modificaciones a la estructura organizacional, se estableció que en adelante el puesto de Jueza o Juez Conciliador será de categoría 1 y no 3 como se tenía anteriormente, esto con el fin de lograr un mayor aprovechamiento de los recursos.  </t>
        </r>
        <r>
          <rPr>
            <sz val="9"/>
            <rFont val="Tahoma"/>
            <family val="0"/>
          </rPr>
          <t xml:space="preserve">
</t>
        </r>
      </text>
    </comment>
    <comment ref="F44" authorId="0">
      <text>
        <r>
          <rPr>
            <sz val="9"/>
            <rFont val="Tahoma"/>
            <family val="2"/>
          </rPr>
          <t>Otro punto a destacar es que dentro de las oficinas de la modalidad PISAV, la plaza de Jueza o Juez 3 que fungía como Coordinadora o Coordinador, fue convertida a Jueza o Juez 1, conforme lo dispuesto por el Consejo Superior en la sesión N°4-15, en su artículo XXX.</t>
        </r>
        <r>
          <rPr>
            <b/>
            <sz val="9"/>
            <rFont val="Tahoma"/>
            <family val="0"/>
          </rPr>
          <t xml:space="preserve">
5.5. </t>
        </r>
        <r>
          <rPr>
            <sz val="9"/>
            <rFont val="Tahoma"/>
            <family val="2"/>
          </rPr>
          <t xml:space="preserve">Como parte de las modificaciones a la estructura organizacional, se estableció que en adelante el puesto de Jueza o Juez Conciliador será de categoría 1 y no 3 como se tenía anteriormente, esto con el fin de lograr un mayor aprovechamiento de los recursos.  </t>
        </r>
        <r>
          <rPr>
            <sz val="9"/>
            <rFont val="Tahoma"/>
            <family val="0"/>
          </rPr>
          <t xml:space="preserve">
</t>
        </r>
      </text>
    </comment>
    <comment ref="F50" authorId="0">
      <text>
        <r>
          <rPr>
            <sz val="9"/>
            <rFont val="Tahoma"/>
            <family val="2"/>
          </rPr>
          <t>Otro punto a destacar es que dentro de las oficinas de la modalidad PISAV, la plaza de Jueza o Juez 3 que fungía como Coordinadora o Coordinador, fue convertida a Jueza o Juez 1, conforme lo dispuesto por el Consejo Superior en la sesión N°4-15, en su artículo XXX.</t>
        </r>
        <r>
          <rPr>
            <b/>
            <sz val="9"/>
            <rFont val="Tahoma"/>
            <family val="0"/>
          </rPr>
          <t xml:space="preserve">
5.5. </t>
        </r>
        <r>
          <rPr>
            <sz val="9"/>
            <rFont val="Tahoma"/>
            <family val="2"/>
          </rPr>
          <t xml:space="preserve">Como parte de las modificaciones a la estructura organizacional, se estableció que en adelante el puesto de Jueza o Juez Conciliador será de categoría 1 y no 3 como se tenía anteriormente, esto con el fin de lograr un mayor aprovechamiento de los recursos.  </t>
        </r>
        <r>
          <rPr>
            <sz val="9"/>
            <rFont val="Tahoma"/>
            <family val="0"/>
          </rPr>
          <t xml:space="preserve">
</t>
        </r>
      </text>
    </comment>
    <comment ref="E11" authorId="0">
      <text>
        <r>
          <rPr>
            <sz val="9"/>
            <rFont val="Tahoma"/>
            <family val="2"/>
          </rPr>
          <t>Mediante reconsideración conocida en Acta 37-15, Art. X se aprobó una plaza adicional, siendo que originalmente se había aprobado solamente una.</t>
        </r>
        <r>
          <rPr>
            <sz val="9"/>
            <rFont val="Tahoma"/>
            <family val="0"/>
          </rPr>
          <t xml:space="preserve">
</t>
        </r>
      </text>
    </comment>
    <comment ref="F78" authorId="0">
      <text>
        <r>
          <rPr>
            <sz val="9"/>
            <rFont val="Tahoma"/>
            <family val="2"/>
          </rPr>
          <t>"... se realizará una evaluación en noviembre de 2015 para definir si se requiere mantener en el Juzgado Civil, Trabajo, Familia, Penal Juvenil y Violencia Doméstica de Sarapiquí, o en otro despacho de  cualquier otra materia que así lo requiera el Centro de Apoyo, Coordinación y Mejoramiento de la Función Jurisdiccional. "</t>
        </r>
        <r>
          <rPr>
            <sz val="9"/>
            <rFont val="Tahoma"/>
            <family val="0"/>
          </rPr>
          <t xml:space="preserve">
</t>
        </r>
      </text>
    </comment>
    <comment ref="F56" authorId="0">
      <text>
        <r>
          <rPr>
            <sz val="9"/>
            <rFont val="Tahoma"/>
            <family val="0"/>
          </rPr>
          <t xml:space="preserve">Mediante reconsideración conocida en Acta 37, Art. IV se aprobó variar la categoría de Juez 3 a Juez 1.
</t>
        </r>
      </text>
    </comment>
    <comment ref="F55" authorId="0">
      <text>
        <r>
          <rPr>
            <sz val="9"/>
            <rFont val="Tahoma"/>
            <family val="2"/>
          </rPr>
          <t xml:space="preserve">Para implantación del modelo en San Joaquín de Flores y Siquirres.
</t>
        </r>
      </text>
    </comment>
    <comment ref="F40" authorId="0">
      <text>
        <r>
          <rPr>
            <sz val="9"/>
            <rFont val="Tahoma"/>
            <family val="2"/>
          </rPr>
          <t>En el Acta 40, Art. IX se pasa de ordinaria a extraordinaria.</t>
        </r>
        <r>
          <rPr>
            <sz val="9"/>
            <rFont val="Tahoma"/>
            <family val="0"/>
          </rPr>
          <t xml:space="preserve">
</t>
        </r>
      </text>
    </comment>
    <comment ref="F46" authorId="0">
      <text>
        <r>
          <rPr>
            <sz val="9"/>
            <rFont val="Tahoma"/>
            <family val="2"/>
          </rPr>
          <t>En el Acta 40, Art. IX se pasa de ordinaria a extraordinaria.</t>
        </r>
        <r>
          <rPr>
            <sz val="9"/>
            <rFont val="Tahoma"/>
            <family val="0"/>
          </rPr>
          <t xml:space="preserve">
</t>
        </r>
      </text>
    </comment>
    <comment ref="F52" authorId="0">
      <text>
        <r>
          <rPr>
            <sz val="9"/>
            <rFont val="Tahoma"/>
            <family val="2"/>
          </rPr>
          <t>En el Acta 40, Art. IX se pasa de ordinaria a extraordinaria.</t>
        </r>
        <r>
          <rPr>
            <sz val="9"/>
            <rFont val="Tahoma"/>
            <family val="0"/>
          </rPr>
          <t xml:space="preserve">
</t>
        </r>
      </text>
    </comment>
  </commentList>
</comments>
</file>

<file path=xl/comments6.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13" authorId="0">
      <text>
        <r>
          <rPr>
            <sz val="9"/>
            <rFont val="Tahoma"/>
            <family val="2"/>
          </rPr>
          <t>Para atender servicio en el Tercer Circuito Judicial de San José</t>
        </r>
        <r>
          <rPr>
            <sz val="9"/>
            <rFont val="Tahoma"/>
            <family val="0"/>
          </rPr>
          <t xml:space="preserve">
</t>
        </r>
      </text>
    </comment>
    <comment ref="F30" authorId="0">
      <text>
        <r>
          <rPr>
            <sz val="9"/>
            <rFont val="Tahoma"/>
            <family val="2"/>
          </rPr>
          <t>Conductora o Conductor de Vehículos</t>
        </r>
        <r>
          <rPr>
            <sz val="9"/>
            <rFont val="Tahoma"/>
            <family val="0"/>
          </rPr>
          <t xml:space="preserve">
</t>
        </r>
      </text>
    </comment>
  </commentList>
</comments>
</file>

<file path=xl/comments7.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List>
</comments>
</file>

<file path=xl/comments8.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29" authorId="0">
      <text>
        <r>
          <rPr>
            <sz val="9"/>
            <rFont val="Tahoma"/>
            <family val="2"/>
          </rPr>
          <t>1 para San José y 1 para Alajuela</t>
        </r>
        <r>
          <rPr>
            <sz val="9"/>
            <rFont val="Tahoma"/>
            <family val="0"/>
          </rPr>
          <t xml:space="preserve">
</t>
        </r>
      </text>
    </comment>
    <comment ref="F30" authorId="0">
      <text>
        <r>
          <rPr>
            <sz val="9"/>
            <rFont val="Tahoma"/>
            <family val="2"/>
          </rPr>
          <t>Para Alajuela, Pérez Zeledón y Liberia</t>
        </r>
        <r>
          <rPr>
            <sz val="9"/>
            <rFont val="Tahoma"/>
            <family val="0"/>
          </rPr>
          <t xml:space="preserve">
</t>
        </r>
      </text>
    </comment>
    <comment ref="F20" authorId="0">
      <text>
        <r>
          <rPr>
            <b/>
            <sz val="9"/>
            <rFont val="Tahoma"/>
            <family val="0"/>
          </rPr>
          <t xml:space="preserve">5.2.- Condicionamiento por el que se otorga el recurso (Impacto esperado)
</t>
        </r>
        <r>
          <rPr>
            <sz val="9"/>
            <rFont val="Tahoma"/>
            <family val="2"/>
          </rPr>
          <t xml:space="preserve">La plaza se recomienda bajo el condicionamiento de que la Fiscalía de Pavas, no podrá solicitar suspensión de debates señalados alegando  falta de Fiscala o Fiscal, que asuma el caso.  Además, deberá movilizarle al lugar donde eventualmente se traslade la Sección del Tribunal con la que interactúa, por lo cual el Departamento de Personal al momento de sacar la plaza a concurso, deberá hacer la aclaración que podrá ser dirigida a otra región del país, en función de una mayor efectividad del recurso.
</t>
        </r>
        <r>
          <rPr>
            <sz val="9"/>
            <rFont val="Tahoma"/>
            <family val="0"/>
          </rPr>
          <t xml:space="preserve">
</t>
        </r>
      </text>
    </comment>
    <comment ref="F21" authorId="0">
      <text>
        <r>
          <rPr>
            <sz val="9"/>
            <rFont val="Tahoma"/>
            <family val="2"/>
          </rPr>
          <t>Se adscribe a la Fiscalía General, para reforzar la Fiscalía Adjunta del I Circuito de la Zona Sur (Pérez Zeledón), y darle continuidad al apoyo en los juicios (unipersonales y colegiados) del Tribunal de la zona.</t>
        </r>
        <r>
          <rPr>
            <sz val="9"/>
            <rFont val="Tahoma"/>
            <family val="0"/>
          </rPr>
          <t xml:space="preserve">
</t>
        </r>
      </text>
    </comment>
  </commentList>
</comments>
</file>

<file path=xl/comments9.xml><?xml version="1.0" encoding="utf-8"?>
<comments xmlns="http://schemas.openxmlformats.org/spreadsheetml/2006/main">
  <authors>
    <author>pmena</author>
  </authors>
  <commentList>
    <comment ref="H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F16" authorId="0">
      <text>
        <r>
          <rPr>
            <sz val="9"/>
            <rFont val="Tahoma"/>
            <family val="0"/>
          </rPr>
          <t xml:space="preserve">Especialidad: Ingeniería Industrial.
</t>
        </r>
      </text>
    </comment>
    <comment ref="F32" authorId="0">
      <text>
        <r>
          <rPr>
            <sz val="9"/>
            <rFont val="Tahoma"/>
            <family val="2"/>
          </rPr>
          <t>Cada una de las plazas debe ser distribuidas por cada sede del plan piloto en justicia restaurativa, a saber  una para la sede que atiende los circuitos judiciales de Alajuela y Heredia, la segunda para la sede del Primer Circuito Judicial de la Zona Sur y la tercera plaza para la sede del Segundo Circuito Judicial de la Zona Atlántica</t>
        </r>
        <r>
          <rPr>
            <sz val="9"/>
            <rFont val="Tahoma"/>
            <family val="0"/>
          </rPr>
          <t xml:space="preserve">
</t>
        </r>
      </text>
    </comment>
    <comment ref="F38" authorId="0">
      <text>
        <r>
          <rPr>
            <sz val="9"/>
            <rFont val="Tahoma"/>
            <family val="2"/>
          </rPr>
          <t>Para Cartago</t>
        </r>
        <r>
          <rPr>
            <sz val="9"/>
            <rFont val="Tahoma"/>
            <family val="0"/>
          </rPr>
          <t xml:space="preserve">
</t>
        </r>
      </text>
    </comment>
    <comment ref="F39" authorId="0">
      <text>
        <r>
          <rPr>
            <sz val="9"/>
            <rFont val="Tahoma"/>
            <family val="2"/>
          </rPr>
          <t>Una Cartago y la otra Segundo Circuito Judicial de la Zona Atlántica</t>
        </r>
        <r>
          <rPr>
            <sz val="9"/>
            <rFont val="Tahoma"/>
            <family val="0"/>
          </rPr>
          <t xml:space="preserve">
</t>
        </r>
      </text>
    </comment>
  </commentList>
</comments>
</file>

<file path=xl/sharedStrings.xml><?xml version="1.0" encoding="utf-8"?>
<sst xmlns="http://schemas.openxmlformats.org/spreadsheetml/2006/main" count="1357" uniqueCount="298">
  <si>
    <t>VI</t>
  </si>
  <si>
    <t>VII</t>
  </si>
  <si>
    <t>19-15</t>
  </si>
  <si>
    <t>I</t>
  </si>
  <si>
    <t>1-PLA-DO-2015</t>
  </si>
  <si>
    <t>EXT</t>
  </si>
  <si>
    <t>II</t>
  </si>
  <si>
    <t>2-PLA-CE-2015</t>
  </si>
  <si>
    <t>III</t>
  </si>
  <si>
    <t>3-PLA-DO-2015</t>
  </si>
  <si>
    <t>IV</t>
  </si>
  <si>
    <t>4-PLA-CE-2015</t>
  </si>
  <si>
    <t>SEGUIMIENTO DE EJECUCIÓN DE SENTENCIAS DE LA SALA CONSTITUCIONAL</t>
  </si>
  <si>
    <t>V</t>
  </si>
  <si>
    <t>5-PLA-CE-2015</t>
  </si>
  <si>
    <t>6-PLA-CE-2015</t>
  </si>
  <si>
    <t>INVESTIGACIÓN DE CASOS AFINES CON EL FINANCIAMIENTO DE PARTIDOS POLÍTICOS</t>
  </si>
  <si>
    <t>7-PLA-DO-2015</t>
  </si>
  <si>
    <t>PLAZAS ORDINARIAS 2016</t>
  </si>
  <si>
    <t>XXV</t>
  </si>
  <si>
    <t>33-PLA-DO-2015</t>
  </si>
  <si>
    <t>PROCESOS EVALUATIVOS DE ASPIRANTES A LA JUDICATURA</t>
  </si>
  <si>
    <t>XXVI</t>
  </si>
  <si>
    <t>34-PLA-DO-2015</t>
  </si>
  <si>
    <t>PCGS</t>
  </si>
  <si>
    <t>SISTEMA INFORMÁTICO DE APOYO A LA TOMA DE DECISIONES (SIGMA)</t>
  </si>
  <si>
    <t>25-15</t>
  </si>
  <si>
    <t>14-PLA-DO-2015</t>
  </si>
  <si>
    <t>15-PLA-PI-2015</t>
  </si>
  <si>
    <t>ATENCIÓN INTEGRAL A VÍCTIMAS DE VIOLACIÓN SEXUAL</t>
  </si>
  <si>
    <t>XV</t>
  </si>
  <si>
    <t>16-PLA-CE-2015</t>
  </si>
  <si>
    <t>XVI</t>
  </si>
  <si>
    <t>JUZGADO DE PENSIONES ALIMENTARIAS I CIRC. JUD. ZONA SUR</t>
  </si>
  <si>
    <t>JUZGADO DE PENSIONES ALIMENTARIAS II CIRC. JUD. ZONA ATLÁNTICA</t>
  </si>
  <si>
    <t>JUZGADO CONTRAVENCIONAL Y TRÁNSITO I CIRC. JUD. ZONA SUR</t>
  </si>
  <si>
    <t>JUZGADO CONTRAVENCIONAL Y TRÁNSITO II CIRC. JUD. ZONA ATLÁNTICA</t>
  </si>
  <si>
    <t>XLIX</t>
  </si>
  <si>
    <t>50-PLA-PI-2015</t>
  </si>
  <si>
    <t>APOYO A LAS LABORES INFORMÁTICAS DEL CENTRO JUDICIAL DE INTERVENCIÓN DE LAS COMUNICACIONES</t>
  </si>
  <si>
    <t>34-15</t>
  </si>
  <si>
    <t>52-PLA-DO-2015</t>
  </si>
  <si>
    <t>54-PLA-DO-2015</t>
  </si>
  <si>
    <t>DEPARTAMENTO DE PROVEDURÍA</t>
  </si>
  <si>
    <t>APOYO AL REDISEÑO Y MIGRACIÓN DE RECLUTAMIENTO Y SELECCIÓN Y CREACIÓN DEL SISTEMA DE AUTOGESTIÓN</t>
  </si>
  <si>
    <t>ATENCIÓN CARGA DE TRABAJO</t>
  </si>
  <si>
    <t>DIGITALIZACIÓN DE INFORMES POLICIALES POR MUERTE EN INVESTIGACIÓN</t>
  </si>
  <si>
    <t>ATENCIÓN MATERIAS CONTRAVENCIONAL Y TRÁNSITO</t>
  </si>
  <si>
    <t>AUTOMATIZACIÓN DEL COMPLEJO DE CIENCIAS FORENSES</t>
  </si>
  <si>
    <t>TRIBUNAL I CIRC. JUD. ALAJUELA</t>
  </si>
  <si>
    <t>31-15</t>
  </si>
  <si>
    <t>20-PLA-CE-2015</t>
  </si>
  <si>
    <t>21-PLA-CE-2015</t>
  </si>
  <si>
    <t>SISTEMA DE SEGUIMIENTO DE CASOS</t>
  </si>
  <si>
    <t>22-PLA-CE-2015</t>
  </si>
  <si>
    <t>SISTEMA INTEGRADO DE GESTIÓN ADMINISTRATIVA DEL PODER JUDICIAL</t>
  </si>
  <si>
    <t>23-PLA-CE-2015</t>
  </si>
  <si>
    <t>24-PLA-CE-2015</t>
  </si>
  <si>
    <t>25-PLA-PI-2015</t>
  </si>
  <si>
    <t>26-PLA-PI-2015</t>
  </si>
  <si>
    <t>VIII</t>
  </si>
  <si>
    <t>27-PLA-PI-2015</t>
  </si>
  <si>
    <t>SISTEMA DE GRABACIÓN DE AUDIENCIAS ORALES Y TECNOLOGÍA MÓVIL</t>
  </si>
  <si>
    <t>28-PLA-DO-2015</t>
  </si>
  <si>
    <t>PROCESO DE GESTIÓN DE CALIDAD SISTEMAS INFORMÁTICOS</t>
  </si>
  <si>
    <t>29-PLA-DO-2015</t>
  </si>
  <si>
    <t>ADMINISTRACIÓN CUENTA ESPECIAL DEL FONDO DE AYUDA A VÍCTIMAS</t>
  </si>
  <si>
    <t>XXII</t>
  </si>
  <si>
    <t>30-PLA-DO-2015</t>
  </si>
  <si>
    <t>REDUCCIÓN DEL CIRCULANTE</t>
  </si>
  <si>
    <t>XXIII</t>
  </si>
  <si>
    <t>31-PLA-DO-2015</t>
  </si>
  <si>
    <t>XXIV</t>
  </si>
  <si>
    <t>32-PLA-DO-2015</t>
  </si>
  <si>
    <t>DESARROLLO Y PUESTA EN PRODUCCIÓN DEL SISTEMA CONTABLE DEL PODER JUDICIAL</t>
  </si>
  <si>
    <t>TRIBUNAL HEREDIA</t>
  </si>
  <si>
    <t>TRIBUNAL PUNTARENAS</t>
  </si>
  <si>
    <t>22-15</t>
  </si>
  <si>
    <t>Reconsideración</t>
  </si>
  <si>
    <t>IX</t>
  </si>
  <si>
    <t>8-PLA-DO-2015</t>
  </si>
  <si>
    <t>Perita o Perito Judicial 1</t>
  </si>
  <si>
    <t>X</t>
  </si>
  <si>
    <t>9-PLA-CE-2015</t>
  </si>
  <si>
    <t>SISTEMA NACIONAL DE FACILITADORAS Y FACILITADORES JUDICIALES</t>
  </si>
  <si>
    <t>XI</t>
  </si>
  <si>
    <t>10-PLA-CE-2015</t>
  </si>
  <si>
    <t>MODELO ORDINARIO DE RECLUTAMIENTO Y SELECCIÓN</t>
  </si>
  <si>
    <t>11-PLA-CE-2015</t>
  </si>
  <si>
    <t>XII</t>
  </si>
  <si>
    <t>XIII</t>
  </si>
  <si>
    <t>12-PLA-CE-2015</t>
  </si>
  <si>
    <t>XIV</t>
  </si>
  <si>
    <t>13-PLA-DO-2015</t>
  </si>
  <si>
    <t xml:space="preserve">PROG.950- SERVICIO DE ATENCIÓN  Y PROTECCIÓN DE VÍCTIMAS Y TESTIGOS </t>
  </si>
  <si>
    <t>OFICINA DE ATENCIÓN A LA VÍCTIMA DE DELITOS</t>
  </si>
  <si>
    <t>Acta</t>
  </si>
  <si>
    <t>Artículo</t>
  </si>
  <si>
    <t>Informe</t>
  </si>
  <si>
    <t>Cantidad</t>
  </si>
  <si>
    <t>CONSEJO SUPERIOR</t>
  </si>
  <si>
    <t>INSPECCIÓN JUDICIAL</t>
  </si>
  <si>
    <t>SECCIÓN DE RECLUTAMIENTO Y SELECCIÓN</t>
  </si>
  <si>
    <t>SECCIÓN DE ADMINISTRACIÓN DE LA CARRERA JUDICIAL</t>
  </si>
  <si>
    <t>DEPARTAMENTO FINANCIERO CONTABLE</t>
  </si>
  <si>
    <t>DIRECCIÓN DE TECNOLOGÍA DE INFORMACIÓN</t>
  </si>
  <si>
    <t>OFICINA TRABAJO SOCIAL I CIRC. JUD. ZONA SUR</t>
  </si>
  <si>
    <t>OFICINA DE TRABAJO SOCIAL CARTAGO</t>
  </si>
  <si>
    <t>OFICINA DE TRABAJO SOCIAL HEREDIA</t>
  </si>
  <si>
    <t>OFICINA DE TRABAJO SOCIAL I CIRC. JUD. GUANACASTE</t>
  </si>
  <si>
    <t>OFICINA DE TRABAJO SOCIAL SANTA CRUZ</t>
  </si>
  <si>
    <t>OFICINA DE TRABAJO SOCIAL I CIRC. JUD. ZONA ATLÁNTICA</t>
  </si>
  <si>
    <t>OFICINA DE TRAB. SOCIAL II CIRC. JUD. ZONA ATLÁNTICA</t>
  </si>
  <si>
    <t>DPTO. DE TRAB. SOCIAL Y PSICOL. (SEDE CENTRAL)</t>
  </si>
  <si>
    <t>COMISIÓN NACIONAL PARA EL MEJ. DE LA ADM. DE JUSTICIA</t>
  </si>
  <si>
    <t>SECRETARÍA TÉCNICA DE GÉNERO</t>
  </si>
  <si>
    <t>Período en Meses</t>
  </si>
  <si>
    <t xml:space="preserve">Fiscala o Fiscal </t>
  </si>
  <si>
    <t>PROG.927 - SERVICIO JURISDICCIONAL</t>
  </si>
  <si>
    <t>SALA TERCERA</t>
  </si>
  <si>
    <t>Profesional 1</t>
  </si>
  <si>
    <t>JUZGADO PENSIONES ALIMENTARIAS I CIRC. JUD. SAN JOSÉ</t>
  </si>
  <si>
    <t>JUZGADO PENAL II CIRC. JUD. SAN JOSÉ</t>
  </si>
  <si>
    <t>JUZGADO TRABAJO II CIRC. JUD. SAN JOSÉ</t>
  </si>
  <si>
    <t>JUZGADO ESPECIALIZADO DE COBRO II CIRC. JUD. SAN JOSÉ</t>
  </si>
  <si>
    <t>TRIBUNAL I CIRC. JUD. ZONA SUR</t>
  </si>
  <si>
    <t>Secretaria Ejecutiva o Secretario Ejecutivo 2</t>
  </si>
  <si>
    <t>JUSTICIA RESTAURATIVA</t>
  </si>
  <si>
    <t>Auxiliar de Servicios Generales 3</t>
  </si>
  <si>
    <t>Profesional 2</t>
  </si>
  <si>
    <t>JUZGADO CIVIL Y TRABAJO III CIRC. JUD. ALAJUELA (SAN RAMÓN)</t>
  </si>
  <si>
    <t>JUZGADO PENAL JUVENIL CARTAGO</t>
  </si>
  <si>
    <t>Jueza o Juez 3</t>
  </si>
  <si>
    <t>Técnica o Técnico Judicial 2</t>
  </si>
  <si>
    <t>Fiscala o Fiscal Auxiliar</t>
  </si>
  <si>
    <t>Profesional en Informática 1</t>
  </si>
  <si>
    <t>Profesional en Informática 2</t>
  </si>
  <si>
    <t>Perita o Perito Judicial 2</t>
  </si>
  <si>
    <t>JUZGADO TRABAJO CARTAGO</t>
  </si>
  <si>
    <t>JUZGADO PENSIONES ALIMEN. CARTAGO</t>
  </si>
  <si>
    <t>JUZGADO PENSIONES Y VIOLENCIA DOMÉSTICA LA UNIÓN</t>
  </si>
  <si>
    <t>XXVII</t>
  </si>
  <si>
    <t>35-PLA-PI-2015</t>
  </si>
  <si>
    <t>XXVIII</t>
  </si>
  <si>
    <t>36-PLA-PI-2015</t>
  </si>
  <si>
    <t>XXIX</t>
  </si>
  <si>
    <t>37-PLA-DO-2015</t>
  </si>
  <si>
    <t>XXX</t>
  </si>
  <si>
    <t>38-PLA-DO-2015</t>
  </si>
  <si>
    <t>IMPACTO DE LA REFORMA A LA LEY DE TRÁNSITO (CONDUCCIÓN TEMERARIA Y LESIONES CULPOSAS)</t>
  </si>
  <si>
    <t>XXXI</t>
  </si>
  <si>
    <t>39-PLA-DO-2015</t>
  </si>
  <si>
    <t>XXXII</t>
  </si>
  <si>
    <t>40-PLA-CE-2015</t>
  </si>
  <si>
    <t>ATENCIÓN MATERIA DE PENSIONES ALIMENTARIAS</t>
  </si>
  <si>
    <t>XXXIII</t>
  </si>
  <si>
    <t>41-PLA-DO-2015</t>
  </si>
  <si>
    <t>XXXIV</t>
  </si>
  <si>
    <t>SELECCIÓN Y ELIMINACIÓN DE EXPEDIENTES</t>
  </si>
  <si>
    <t>Asistente Administrativa 1 o Asistente Administrativo 1</t>
  </si>
  <si>
    <t>XXXV</t>
  </si>
  <si>
    <t>43-PLA-CE-2015</t>
  </si>
  <si>
    <t>XXXVI</t>
  </si>
  <si>
    <t>44-PLA-DO-2015</t>
  </si>
  <si>
    <t>XXXVII</t>
  </si>
  <si>
    <t>45-PLA-CE-2015</t>
  </si>
  <si>
    <t xml:space="preserve">ATENCIÓN MATERIA PENAL JUVENIL </t>
  </si>
  <si>
    <t>ATENCIÓN MATERIA PENAL JUVENIL</t>
  </si>
  <si>
    <t>XL</t>
  </si>
  <si>
    <t>46-PLA-CE-2015</t>
  </si>
  <si>
    <t>DEPARTAMENTO DE PLANIFICACIÓN</t>
  </si>
  <si>
    <t>XLVII</t>
  </si>
  <si>
    <t>48-PLA-DO-2015</t>
  </si>
  <si>
    <t>ATENCIÓN MATERIA AGRARIA</t>
  </si>
  <si>
    <t>XLVIII</t>
  </si>
  <si>
    <t>49-PLA-PI-2015</t>
  </si>
  <si>
    <t>JUZGADO PENAL JUVENIL HEREDIA</t>
  </si>
  <si>
    <t>JUZGADO TRABAJO HEREDIA</t>
  </si>
  <si>
    <t>JUZGADO PENS. Y VIOL. DOMÉST. SAN JOAQUÍN DE FLORES</t>
  </si>
  <si>
    <t>Coordinadora o Coordinador Judicial 1</t>
  </si>
  <si>
    <t>Defensora Pública Supervisora o Defensor Público Supervisor</t>
  </si>
  <si>
    <t>Asistente Administrativa o Asistente Administrativo 1</t>
  </si>
  <si>
    <t>Custodia o Custodio de Detenidos</t>
  </si>
  <si>
    <t>ATENCIÓN, CONDUCCIÓN Y TRASLADO DE PERSONAS DETENIDAS</t>
  </si>
  <si>
    <t>Jefa Administrativa 2 o Jefe Administrativo 2</t>
  </si>
  <si>
    <t>Técnica Administrativa 3 o Técnico Administrativo 3</t>
  </si>
  <si>
    <t>Perito Judicial 2</t>
  </si>
  <si>
    <t>Inspectora o Inspector Asistente</t>
  </si>
  <si>
    <t xml:space="preserve">PROGRAMA DE DESCONGESTIONAMIENTO DE VEHÍCULOS DECOMISADOS </t>
  </si>
  <si>
    <t>PLATAFORMA INTEGRAL DE SERVICIOS DE ATENCIÓN A LA VÍCTIMA</t>
  </si>
  <si>
    <t>Técnica o Técnico en Comunicaciones Judiciales</t>
  </si>
  <si>
    <t>JUZGADO TRABAJO PUNTARENAS</t>
  </si>
  <si>
    <t>JUZGADO PENSIONES ALIMENTARIAS PUNTARENAS</t>
  </si>
  <si>
    <t>JUZGADO CIVIL Y AGRARIO PUNTARENAS</t>
  </si>
  <si>
    <t>JUZGADO PENAL I CIRC. JUD. ZONA ATLÁNTICA</t>
  </si>
  <si>
    <t>JUZGADO PENS. ALIMENTARIAS I CIRC. JUD. ZONA ATLÁNTICA</t>
  </si>
  <si>
    <t>JUZGADO PENAL POCOCÍ - GUÁCIMO</t>
  </si>
  <si>
    <t>JUZGADO PENSIONES Y VIOL. DOMÉST. SIQUIRRES</t>
  </si>
  <si>
    <t>Profesional en Derecho 3B</t>
  </si>
  <si>
    <t>Técnica o Técnco Judicial 3</t>
  </si>
  <si>
    <t>Fiscala o Fiscal</t>
  </si>
  <si>
    <t>Auxiliar Administrativa o Auxiliar Administrativo</t>
  </si>
  <si>
    <t>Investigadora o Investigador 1</t>
  </si>
  <si>
    <t>Coordinadora o Coordinador Judicial 2</t>
  </si>
  <si>
    <t>Técnica o Técnico Judicial 3</t>
  </si>
  <si>
    <t>Inspectora o Inspector General 1</t>
  </si>
  <si>
    <t>PROG.928 - ORGANISMO DE INVESTIGACIÓN JUDICIAL</t>
  </si>
  <si>
    <t>DIRECCIÓN GENERAL</t>
  </si>
  <si>
    <t>ADMINISTRACIÓN DEL ORGANISMO DE INVESTIGACIÓN JUDICIAL</t>
  </si>
  <si>
    <t>OFICINA DE PLANES Y OPERACIONES</t>
  </si>
  <si>
    <t>UNIDAD DE ANTECEDENTES</t>
  </si>
  <si>
    <t>UNIDAD DE TRÁNSITO DEFENSA PÚBLICA</t>
  </si>
  <si>
    <t>Jefa o Jefe de Proceso</t>
  </si>
  <si>
    <t>Coordinadora o Coordinador de Unidad 3</t>
  </si>
  <si>
    <t>Coordinadora o Coordinador de Unidad 1</t>
  </si>
  <si>
    <t>Profesional en Informática 3</t>
  </si>
  <si>
    <t>Técnica Administrativa o Técnico Administrativo 2</t>
  </si>
  <si>
    <t>Jueza o Juez 1</t>
  </si>
  <si>
    <t>Técnica o Técnico Judicial 1</t>
  </si>
  <si>
    <t>Defensora Pública o Defensor Público</t>
  </si>
  <si>
    <t>Técnica Jurídica o Técnico Jurídico</t>
  </si>
  <si>
    <t>Jueza Supernumeraria o Juez Supernumerario</t>
  </si>
  <si>
    <t>SECCIÓN DE CÁRCELES</t>
  </si>
  <si>
    <t>UNIDAD DE CÁRCELES DEL I CIRC. JUDICIAL DE SAN JOSÉ</t>
  </si>
  <si>
    <t>UNIDAD DE CÁRCELES DEL II CIRC. JUDICIAL DE SAN JOSÉ</t>
  </si>
  <si>
    <t>SECCIÓN DE TRANSPORTES DEL O.I.J.</t>
  </si>
  <si>
    <t>DEPARTAMENTO LABORATORIO DE CIENCIAS FORENSES</t>
  </si>
  <si>
    <t>SECCIÓN DE INSPECC. OCUL. Y RECOLECC. DE INDICIOS</t>
  </si>
  <si>
    <t xml:space="preserve">Técnica o Técnico Judicial 3   </t>
  </si>
  <si>
    <t>PROG.929 - MINISTERIO PÚBLICO</t>
  </si>
  <si>
    <t>FISCALÍA GENERAL</t>
  </si>
  <si>
    <t>FISCALÍA ADJUNTA EJECUCIÓN DE LA PENA</t>
  </si>
  <si>
    <t>OFICINA DEFENSA CIVIL DE LA VÍCTIMA</t>
  </si>
  <si>
    <t>FISCALÍA ADJUNTA DE PROBIDAD, TRANSPARENCIA Y ANTICORRUPCIÓN</t>
  </si>
  <si>
    <t>FISCALÍA DE LA UNIÓN</t>
  </si>
  <si>
    <t>FISCALÍA DE SAN JOAQUÍN DE FLORES</t>
  </si>
  <si>
    <t>FISCALÍA DE SIQUIRRES</t>
  </si>
  <si>
    <t>PROG.930- DEFENSA PÚBLICA</t>
  </si>
  <si>
    <t>JEFATURA DEFENSA PÚBLICA</t>
  </si>
  <si>
    <t>Jueza o Juez 4</t>
  </si>
  <si>
    <t>IMPLEMENTACIÓN DEL MODELO ORAL-ELECTRÓNICO EN PENSIONES ALIMENTARIAS</t>
  </si>
  <si>
    <t>LEY DE CREACIÓN DEL RECURSO DE APELACIÓN DE LA SENTENCIA, LEY N° 8837</t>
  </si>
  <si>
    <t>UNIDAD DE DEF. DE FAM. PENS. ALIMEN. Y RÉG. DISC.</t>
  </si>
  <si>
    <t>DEFENSA PÚBLICA I CIRC. JUD. DE LA ZONA SUR</t>
  </si>
  <si>
    <t>DEFENSA PÚBLICA DEL II CIRCUITO JUDICIAL DE ALAJUELA</t>
  </si>
  <si>
    <t>DEFENSA PÚBLICA DE CARTAGO</t>
  </si>
  <si>
    <t>DEFENSA PÚBLICA DE LA UNIÓN</t>
  </si>
  <si>
    <t>DEFENSA PÚBLICA DE SAN JOAQUÍN DE FLORES</t>
  </si>
  <si>
    <t>DEFENSA PÚBLICA DE PUNTARENAS</t>
  </si>
  <si>
    <t>DEFENSA PÚBLICA I CIRC. JUD. ZONA ATLÁNTICA</t>
  </si>
  <si>
    <t>DEFENSA PÚB. II  CIRC. JUD. ZONA ATLÁNTICA</t>
  </si>
  <si>
    <t>DEFENSA PÚBLICA DE SIQUIRRES</t>
  </si>
  <si>
    <t>ORDINARIAS</t>
  </si>
  <si>
    <t>EXTRAORDINARIAS</t>
  </si>
  <si>
    <t>TOTALES</t>
  </si>
  <si>
    <t>P.927 "Servicio Jurisdiccional"</t>
  </si>
  <si>
    <t>P.928 "Organismo de Investigación Judicial"</t>
  </si>
  <si>
    <t>P.929 "Ministerio Público"</t>
  </si>
  <si>
    <t>P.930 "Defensa Pública"</t>
  </si>
  <si>
    <t>Total</t>
  </si>
  <si>
    <t>Proyecto</t>
  </si>
  <si>
    <t>Ordinarias</t>
  </si>
  <si>
    <t>JUZGADO PENSIONES Y VIOLENCIA DOMÉSTICA PAVAS</t>
  </si>
  <si>
    <t>JUZGADO CIVIL, TRABAJO Y FAMILIA BUENOS AIRES</t>
  </si>
  <si>
    <t>DEFENSA PÚBLICA DE BUENOS AIRES</t>
  </si>
  <si>
    <t>ATENCIÓN DE ASUNTOS DISCIPLINARIOS</t>
  </si>
  <si>
    <t>EVALUACIÓN DEL DESEMPEÑO</t>
  </si>
  <si>
    <t>ACCESIBILIDAD Y ATENCIÓN A LA POBLACIÓN INDÍGENA</t>
  </si>
  <si>
    <t>NIÑÉZ Y ADOLESCENCIA</t>
  </si>
  <si>
    <t>ATENCIÓN MATERIA DE COBRO</t>
  </si>
  <si>
    <t>PROG.926 - DIRECCIÓN, ADMINISTRACIÓN Y OTROS ÓRGANOS DE APOYO</t>
  </si>
  <si>
    <t>SALA CONSTITUCIONAL</t>
  </si>
  <si>
    <t>JUZGADO CIVIL Y TRABAJO II CIRC. JUD. ALAJUELA</t>
  </si>
  <si>
    <t>DIRECCIÓN DE GESTIÓN HUMANA</t>
  </si>
  <si>
    <t>ÁREA DE GESTIÓN Y APOYO</t>
  </si>
  <si>
    <t>DISTRIBUCIÓN DE LAS PLAZAS A CREAR PARA EL 2016 SEGÚN PROYECTO</t>
  </si>
  <si>
    <t>PLAZAS EXTRAORDINARIAS 2016</t>
  </si>
  <si>
    <t>Condición 2015</t>
  </si>
  <si>
    <t>28-15</t>
  </si>
  <si>
    <t>17-PLA-DO-2015</t>
  </si>
  <si>
    <t>18-PLA-CE-2015</t>
  </si>
  <si>
    <t>PROGRAMA SE SEGURIDAD Y VIALIDAD</t>
  </si>
  <si>
    <t>19-PLA-CE-2015</t>
  </si>
  <si>
    <t>ARCHIVO JUDICIAL</t>
  </si>
  <si>
    <t>Extraordinarias</t>
  </si>
  <si>
    <t>P.926 "Dirección, Administración y Otros Órganos de Apoyo"</t>
  </si>
  <si>
    <t>P.950 "Servicio de Atención y Protección de Víctimas y Testigos"</t>
  </si>
  <si>
    <t>37-15</t>
  </si>
  <si>
    <t xml:space="preserve">Proyecto / Oficina / Plazas </t>
  </si>
  <si>
    <t>PROGRAMA</t>
  </si>
  <si>
    <t>P.926 Direc., Adm. y Otros Órganos de Apoyo</t>
  </si>
  <si>
    <t>P.927 Servicio Jurisdiccional</t>
  </si>
  <si>
    <t>P.928 Organismo de Investigación Judicial</t>
  </si>
  <si>
    <t>P.929 Ministerio Público</t>
  </si>
  <si>
    <t>P.930 Defensa Pública</t>
  </si>
  <si>
    <t>P.950 Servicio de Atenc.y Protec.de Víct.y Test.</t>
  </si>
  <si>
    <t>42-PLA-CE-2015</t>
  </si>
  <si>
    <t>RESUMEN GENERAL PLAZAS ORDINARIAS Y EXTRAORDINARIAS 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</si>
</sst>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P_t_s_-;\-* #,##0.00\ _P_t_s_-;_-* &quot;-&quot;??\ _P_t_s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 #,##0.0_);_(* \(#,##0.0\);_(* &quot;-&quot;??_);_(@_)"/>
    <numFmt numFmtId="170" formatCode="_(* #,##0_);_(* \(#,##0\);_(* &quot;-&quot;??_);_(@_)"/>
  </numFmts>
  <fonts count="28">
    <font>
      <sz val="10"/>
      <name val="Arial"/>
      <family val="0"/>
    </font>
    <font>
      <b/>
      <sz val="11"/>
      <name val="Arial"/>
      <family val="2"/>
    </font>
    <font>
      <sz val="11"/>
      <name val="Arial"/>
      <family val="2"/>
    </font>
    <font>
      <sz val="11"/>
      <color indexed="8"/>
      <name val="Arial"/>
      <family val="2"/>
    </font>
    <font>
      <b/>
      <sz val="11"/>
      <color indexed="8"/>
      <name val="Arial"/>
      <family val="2"/>
    </font>
    <font>
      <b/>
      <sz val="10"/>
      <name val="Arial"/>
      <family val="2"/>
    </font>
    <font>
      <b/>
      <sz val="10"/>
      <color indexed="8"/>
      <name val="Arial"/>
      <family val="2"/>
    </font>
    <font>
      <sz val="10"/>
      <color indexed="8"/>
      <name val="Arial"/>
      <family val="2"/>
    </font>
    <font>
      <sz val="8"/>
      <name val="Arial"/>
      <family val="0"/>
    </font>
    <font>
      <u val="single"/>
      <sz val="10"/>
      <color indexed="12"/>
      <name val="Arial"/>
      <family val="0"/>
    </font>
    <font>
      <u val="single"/>
      <sz val="10"/>
      <color indexed="36"/>
      <name val="Arial"/>
      <family val="0"/>
    </font>
    <font>
      <sz val="9"/>
      <name val="Tahoma"/>
      <family val="0"/>
    </font>
    <font>
      <b/>
      <sz val="12"/>
      <color indexed="8"/>
      <name val="Arial"/>
      <family val="2"/>
    </font>
    <font>
      <sz val="12"/>
      <color indexed="8"/>
      <name val="Arial"/>
      <family val="2"/>
    </font>
    <font>
      <b/>
      <sz val="10"/>
      <color indexed="9"/>
      <name val="Arial"/>
      <family val="2"/>
    </font>
    <font>
      <b/>
      <sz val="9"/>
      <name val="Tahoma"/>
      <family val="0"/>
    </font>
    <font>
      <b/>
      <sz val="11"/>
      <color indexed="12"/>
      <name val="Arial"/>
      <family val="0"/>
    </font>
    <font>
      <sz val="10"/>
      <color indexed="12"/>
      <name val="Arial"/>
      <family val="0"/>
    </font>
    <font>
      <b/>
      <sz val="12"/>
      <name val="Arial"/>
      <family val="2"/>
    </font>
    <font>
      <sz val="12"/>
      <name val="Arial"/>
      <family val="2"/>
    </font>
    <font>
      <b/>
      <sz val="11"/>
      <color indexed="10"/>
      <name val="Arial"/>
      <family val="0"/>
    </font>
    <font>
      <sz val="11"/>
      <color indexed="12"/>
      <name val="Arial"/>
      <family val="0"/>
    </font>
    <font>
      <b/>
      <sz val="11"/>
      <color indexed="9"/>
      <name val="Arial"/>
      <family val="0"/>
    </font>
    <font>
      <sz val="11"/>
      <color indexed="9"/>
      <name val="Arial"/>
      <family val="0"/>
    </font>
    <font>
      <sz val="8"/>
      <name val="Tahoma"/>
      <family val="2"/>
    </font>
    <font>
      <b/>
      <i/>
      <sz val="9"/>
      <name val="Tahoma"/>
      <family val="2"/>
    </font>
    <font>
      <sz val="10"/>
      <color indexed="9"/>
      <name val="Arial"/>
      <family val="0"/>
    </font>
    <font>
      <b/>
      <sz val="8"/>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7">
    <border>
      <left/>
      <right/>
      <top/>
      <bottom/>
      <diagonal/>
    </border>
    <border>
      <left style="medium"/>
      <right style="medium"/>
      <top style="medium"/>
      <bottom style="medium"/>
    </border>
    <border>
      <left>
        <color indexed="63"/>
      </left>
      <right>
        <color indexed="63"/>
      </right>
      <top>
        <color indexed="63"/>
      </top>
      <bottom style="medium"/>
    </border>
    <border>
      <left/>
      <right>
        <color indexed="63"/>
      </right>
      <top>
        <color indexed="63"/>
      </top>
      <bottom style="medium"/>
    </border>
    <border>
      <left>
        <color indexed="63"/>
      </left>
      <right/>
      <top/>
      <bottom style="medium"/>
    </border>
    <border>
      <left/>
      <right>
        <color indexed="63"/>
      </right>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Dashed"/>
    </border>
    <border>
      <left/>
      <right>
        <color indexed="63"/>
      </right>
      <top>
        <color indexed="63"/>
      </top>
      <bottom style="mediumDashed"/>
    </border>
    <border>
      <left>
        <color indexed="63"/>
      </left>
      <right/>
      <top/>
      <bottom style="mediumDashed"/>
    </border>
    <border>
      <left/>
      <right>
        <color indexed="63"/>
      </right>
      <top/>
      <bottom style="mediumDashed"/>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0" fontId="1" fillId="0" borderId="1" xfId="0" applyFont="1" applyFill="1" applyBorder="1" applyAlignment="1">
      <alignment horizontal="center" vertical="center" wrapText="1"/>
    </xf>
    <xf numFmtId="0" fontId="4" fillId="0" borderId="0" xfId="0" applyFont="1" applyFill="1" applyBorder="1" applyAlignment="1">
      <alignment/>
    </xf>
    <xf numFmtId="0" fontId="0" fillId="0" borderId="2" xfId="0" applyBorder="1" applyAlignment="1">
      <alignment/>
    </xf>
    <xf numFmtId="0" fontId="5" fillId="0" borderId="0" xfId="0" applyFont="1" applyAlignment="1">
      <alignment/>
    </xf>
    <xf numFmtId="0" fontId="6" fillId="0" borderId="0" xfId="0" applyFont="1" applyFill="1" applyBorder="1" applyAlignment="1">
      <alignment vertical="top" wrapText="1"/>
    </xf>
    <xf numFmtId="0" fontId="6" fillId="0" borderId="0" xfId="0" applyFont="1" applyFill="1" applyBorder="1" applyAlignment="1">
      <alignment/>
    </xf>
    <xf numFmtId="0" fontId="6" fillId="0" borderId="0" xfId="0" applyFont="1" applyFill="1" applyBorder="1" applyAlignment="1">
      <alignment/>
    </xf>
    <xf numFmtId="0" fontId="0" fillId="0" borderId="0" xfId="0" applyFont="1" applyAlignment="1">
      <alignment/>
    </xf>
    <xf numFmtId="3" fontId="7" fillId="0" borderId="0" xfId="0" applyNumberFormat="1" applyFont="1" applyFill="1" applyBorder="1" applyAlignment="1">
      <alignment vertical="top" wrapText="1"/>
    </xf>
    <xf numFmtId="0" fontId="0" fillId="0" borderId="0" xfId="0"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ont="1" applyAlignment="1">
      <alignment horizontal="center"/>
    </xf>
    <xf numFmtId="0" fontId="7" fillId="0" borderId="0" xfId="0" applyFont="1" applyFill="1" applyBorder="1" applyAlignment="1">
      <alignment horizontal="center" vertical="top" wrapText="1"/>
    </xf>
    <xf numFmtId="0" fontId="7" fillId="0" borderId="0" xfId="0" applyFont="1" applyFill="1" applyBorder="1" applyAlignment="1">
      <alignment horizontal="center"/>
    </xf>
    <xf numFmtId="0" fontId="0" fillId="0" borderId="2" xfId="0" applyBorder="1" applyAlignment="1">
      <alignment horizontal="center"/>
    </xf>
    <xf numFmtId="0" fontId="2" fillId="0" borderId="0" xfId="0" applyFont="1" applyFill="1" applyAlignment="1">
      <alignment horizontal="center"/>
    </xf>
    <xf numFmtId="0" fontId="3" fillId="0" borderId="0" xfId="0" applyFont="1" applyFill="1" applyBorder="1" applyAlignment="1">
      <alignment horizontal="center"/>
    </xf>
    <xf numFmtId="0" fontId="0" fillId="0" borderId="0" xfId="0" applyFont="1" applyFill="1" applyAlignment="1">
      <alignment horizontal="center"/>
    </xf>
    <xf numFmtId="0" fontId="6" fillId="0" borderId="0" xfId="0" applyFont="1" applyFill="1" applyBorder="1" applyAlignment="1">
      <alignment horizontal="center" vertical="top" wrapText="1"/>
    </xf>
    <xf numFmtId="0" fontId="7" fillId="0" borderId="0" xfId="0" applyFont="1" applyFill="1" applyBorder="1" applyAlignment="1">
      <alignment horizontal="center"/>
    </xf>
    <xf numFmtId="0" fontId="0" fillId="0" borderId="0" xfId="0" applyBorder="1" applyAlignment="1">
      <alignment horizontal="center"/>
    </xf>
    <xf numFmtId="0" fontId="6" fillId="0"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vertical="top" wrapText="1"/>
    </xf>
    <xf numFmtId="0" fontId="5" fillId="0" borderId="0" xfId="0" applyFont="1" applyFill="1" applyBorder="1" applyAlignment="1">
      <alignment/>
    </xf>
    <xf numFmtId="0" fontId="0" fillId="0" borderId="2" xfId="0" applyFont="1" applyFill="1" applyBorder="1" applyAlignment="1">
      <alignment horizontal="center"/>
    </xf>
    <xf numFmtId="0" fontId="7" fillId="0" borderId="3" xfId="0" applyFont="1" applyFill="1" applyBorder="1" applyAlignment="1">
      <alignment horizontal="center"/>
    </xf>
    <xf numFmtId="0" fontId="6" fillId="0" borderId="2" xfId="0" applyFont="1" applyFill="1" applyBorder="1" applyAlignment="1">
      <alignment vertical="top" wrapText="1"/>
    </xf>
    <xf numFmtId="0" fontId="7" fillId="0" borderId="4" xfId="0" applyFont="1" applyFill="1" applyBorder="1" applyAlignment="1">
      <alignment horizontal="center" vertical="top" wrapText="1"/>
    </xf>
    <xf numFmtId="0" fontId="0" fillId="0" borderId="2" xfId="0" applyFont="1" applyBorder="1" applyAlignment="1">
      <alignment horizontal="center"/>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0" fillId="0" borderId="0" xfId="0" applyFont="1" applyFill="1" applyBorder="1" applyAlignment="1">
      <alignment horizontal="center"/>
    </xf>
    <xf numFmtId="0" fontId="0" fillId="0" borderId="0" xfId="0" applyFont="1" applyBorder="1" applyAlignment="1">
      <alignment horizontal="center"/>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6" fillId="0" borderId="5" xfId="0" applyFont="1" applyFill="1" applyBorder="1" applyAlignment="1">
      <alignment vertical="top" wrapText="1"/>
    </xf>
    <xf numFmtId="0" fontId="1" fillId="0" borderId="0"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2" fillId="0" borderId="0" xfId="0" applyFont="1" applyFill="1" applyAlignment="1">
      <alignment horizontal="center"/>
    </xf>
    <xf numFmtId="0" fontId="3" fillId="0" borderId="0" xfId="0" applyFont="1" applyFill="1" applyBorder="1" applyAlignment="1">
      <alignment horizontal="center"/>
    </xf>
    <xf numFmtId="3"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13" fillId="0" borderId="2" xfId="0" applyFont="1" applyFill="1" applyBorder="1" applyAlignment="1">
      <alignment/>
    </xf>
    <xf numFmtId="0" fontId="12" fillId="0" borderId="2" xfId="0" applyFont="1" applyFill="1" applyBorder="1" applyAlignment="1">
      <alignment horizontal="center"/>
    </xf>
    <xf numFmtId="0" fontId="13" fillId="0" borderId="0" xfId="0" applyFont="1" applyAlignment="1">
      <alignment/>
    </xf>
    <xf numFmtId="0" fontId="13" fillId="0" borderId="0" xfId="0" applyFont="1" applyAlignment="1">
      <alignment horizontal="center"/>
    </xf>
    <xf numFmtId="0" fontId="12" fillId="0" borderId="0" xfId="0" applyFont="1" applyBorder="1" applyAlignment="1">
      <alignment horizontal="center" vertical="center" wrapText="1"/>
    </xf>
    <xf numFmtId="0" fontId="13" fillId="0" borderId="0" xfId="0" applyFont="1" applyBorder="1" applyAlignment="1">
      <alignment/>
    </xf>
    <xf numFmtId="3" fontId="13" fillId="0" borderId="0" xfId="0" applyNumberFormat="1" applyFont="1" applyFill="1" applyBorder="1" applyAlignment="1">
      <alignment horizontal="center"/>
    </xf>
    <xf numFmtId="0" fontId="6" fillId="0" borderId="0" xfId="0" applyFont="1" applyFill="1" applyBorder="1" applyAlignment="1">
      <alignment horizontal="center" vertical="top" wrapText="1"/>
    </xf>
    <xf numFmtId="0" fontId="0" fillId="0" borderId="0" xfId="0" applyFill="1" applyAlignment="1">
      <alignment/>
    </xf>
    <xf numFmtId="0" fontId="3" fillId="0" borderId="0" xfId="0" applyFont="1" applyFill="1" applyBorder="1" applyAlignment="1">
      <alignment horizontal="center"/>
    </xf>
    <xf numFmtId="0" fontId="14" fillId="2" borderId="0" xfId="0" applyFont="1" applyFill="1" applyAlignment="1">
      <alignment horizontal="center"/>
    </xf>
    <xf numFmtId="0" fontId="2" fillId="0" borderId="0" xfId="0" applyFont="1" applyFill="1" applyAlignment="1">
      <alignment/>
    </xf>
    <xf numFmtId="0" fontId="2" fillId="0" borderId="0" xfId="0" applyFont="1" applyFill="1" applyBorder="1" applyAlignment="1">
      <alignment horizontal="center"/>
    </xf>
    <xf numFmtId="0" fontId="2" fillId="0" borderId="0" xfId="0" applyFont="1" applyFill="1" applyAlignment="1">
      <alignment/>
    </xf>
    <xf numFmtId="0" fontId="3" fillId="0" borderId="0" xfId="0" applyFont="1" applyFill="1" applyBorder="1" applyAlignment="1">
      <alignment vertical="top" wrapText="1"/>
    </xf>
    <xf numFmtId="0" fontId="0" fillId="2" borderId="0" xfId="0" applyFill="1" applyAlignment="1">
      <alignment horizontal="center"/>
    </xf>
    <xf numFmtId="0" fontId="2" fillId="0" borderId="0" xfId="0" applyFont="1" applyAlignment="1">
      <alignment/>
    </xf>
    <xf numFmtId="0" fontId="1" fillId="0" borderId="0" xfId="0" applyFont="1" applyAlignment="1">
      <alignment/>
    </xf>
    <xf numFmtId="0" fontId="3" fillId="0" borderId="0" xfId="0" applyFont="1" applyFill="1" applyBorder="1" applyAlignment="1">
      <alignment vertical="top" wrapText="1"/>
    </xf>
    <xf numFmtId="0" fontId="17" fillId="0" borderId="0" xfId="0" applyFont="1" applyFill="1" applyAlignment="1">
      <alignment/>
    </xf>
    <xf numFmtId="0" fontId="16" fillId="0" borderId="0" xfId="0" applyFont="1" applyFill="1" applyBorder="1" applyAlignment="1">
      <alignment horizontal="center" vertical="center" wrapText="1"/>
    </xf>
    <xf numFmtId="0" fontId="0" fillId="0" borderId="6" xfId="0" applyBorder="1" applyAlignment="1">
      <alignment/>
    </xf>
    <xf numFmtId="0" fontId="19" fillId="0" borderId="0" xfId="0" applyFont="1" applyAlignment="1">
      <alignment/>
    </xf>
    <xf numFmtId="3" fontId="0" fillId="0" borderId="0" xfId="0" applyNumberFormat="1" applyAlignment="1">
      <alignment/>
    </xf>
    <xf numFmtId="3" fontId="5" fillId="0" borderId="0" xfId="0" applyNumberFormat="1" applyFont="1" applyAlignment="1">
      <alignment/>
    </xf>
    <xf numFmtId="0" fontId="0" fillId="0" borderId="0" xfId="0" applyFont="1" applyFill="1" applyBorder="1" applyAlignment="1">
      <alignment horizontal="justify"/>
    </xf>
    <xf numFmtId="0" fontId="6" fillId="0" borderId="5" xfId="0" applyFont="1" applyFill="1" applyBorder="1" applyAlignment="1">
      <alignment horizontal="center" vertical="top" wrapText="1"/>
    </xf>
    <xf numFmtId="0" fontId="6" fillId="0" borderId="2" xfId="0" applyFont="1" applyFill="1" applyBorder="1" applyAlignment="1">
      <alignment horizont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xf>
    <xf numFmtId="0" fontId="12" fillId="3" borderId="9" xfId="0" applyFont="1" applyFill="1" applyBorder="1" applyAlignment="1">
      <alignment horizontal="center" vertical="center" wrapText="1"/>
    </xf>
    <xf numFmtId="0" fontId="12" fillId="0" borderId="6" xfId="0" applyFont="1" applyBorder="1" applyAlignment="1">
      <alignment horizontal="center" vertical="center" wrapText="1"/>
    </xf>
    <xf numFmtId="1" fontId="13" fillId="0" borderId="6"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6" xfId="0" applyFont="1" applyFill="1" applyBorder="1" applyAlignment="1">
      <alignment horizontal="center"/>
    </xf>
    <xf numFmtId="0" fontId="13" fillId="0" borderId="0" xfId="0" applyFont="1" applyFill="1" applyAlignment="1">
      <alignment horizontal="center"/>
    </xf>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20" fillId="0" borderId="0" xfId="0" applyFont="1" applyFill="1" applyBorder="1" applyAlignment="1">
      <alignment horizontal="center" vertical="center" wrapText="1"/>
    </xf>
    <xf numFmtId="0" fontId="18" fillId="0" borderId="0" xfId="0" applyFont="1" applyAlignment="1">
      <alignment/>
    </xf>
    <xf numFmtId="0" fontId="3" fillId="0" borderId="0" xfId="0" applyFont="1" applyFill="1" applyBorder="1" applyAlignment="1">
      <alignment vertical="top" wrapText="1"/>
    </xf>
    <xf numFmtId="0" fontId="2" fillId="0" borderId="0" xfId="0" applyFont="1" applyFill="1" applyBorder="1" applyAlignment="1">
      <alignment horizontal="left" vertical="top" wrapText="1"/>
    </xf>
    <xf numFmtId="0" fontId="12" fillId="0" borderId="0" xfId="0" applyFont="1" applyFill="1" applyBorder="1" applyAlignment="1">
      <alignment vertical="center" wrapText="1"/>
    </xf>
    <xf numFmtId="0" fontId="12" fillId="0" borderId="0" xfId="0" applyFont="1" applyFill="1" applyBorder="1" applyAlignment="1">
      <alignment horizontal="center"/>
    </xf>
    <xf numFmtId="3" fontId="13" fillId="0" borderId="0" xfId="0" applyNumberFormat="1" applyFont="1" applyFill="1" applyBorder="1" applyAlignment="1">
      <alignment/>
    </xf>
    <xf numFmtId="0" fontId="12" fillId="0" borderId="0" xfId="0" applyNumberFormat="1" applyFont="1" applyFill="1" applyAlignment="1">
      <alignment vertical="top"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xf>
    <xf numFmtId="0" fontId="1" fillId="0" borderId="0" xfId="0" applyFont="1" applyAlignment="1">
      <alignment horizontal="center"/>
    </xf>
    <xf numFmtId="0" fontId="21" fillId="0" borderId="0" xfId="0" applyFont="1" applyFill="1" applyAlignment="1">
      <alignment/>
    </xf>
    <xf numFmtId="0" fontId="22" fillId="2" borderId="0" xfId="0" applyFont="1" applyFill="1" applyAlignment="1">
      <alignment horizontal="center"/>
    </xf>
    <xf numFmtId="0" fontId="22" fillId="2" borderId="0" xfId="0"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0" fontId="2" fillId="0" borderId="2" xfId="0" applyFont="1" applyBorder="1" applyAlignment="1">
      <alignment horizontal="center"/>
    </xf>
    <xf numFmtId="0" fontId="4" fillId="0" borderId="0" xfId="0" applyFont="1" applyFill="1" applyBorder="1" applyAlignment="1">
      <alignment vertical="top" wrapText="1"/>
    </xf>
    <xf numFmtId="0" fontId="2" fillId="0" borderId="0" xfId="0" applyFont="1" applyBorder="1" applyAlignment="1">
      <alignment/>
    </xf>
    <xf numFmtId="0" fontId="2" fillId="0" borderId="0" xfId="0" applyFont="1" applyBorder="1" applyAlignment="1">
      <alignment horizontal="center"/>
    </xf>
    <xf numFmtId="0" fontId="4" fillId="0" borderId="0" xfId="0" applyFont="1" applyFill="1" applyBorder="1" applyAlignment="1">
      <alignment vertical="top" wrapText="1"/>
    </xf>
    <xf numFmtId="0" fontId="1" fillId="0" borderId="2" xfId="0" applyFont="1" applyBorder="1" applyAlignment="1">
      <alignment/>
    </xf>
    <xf numFmtId="0" fontId="2" fillId="2" borderId="0" xfId="0" applyFont="1" applyFill="1" applyAlignment="1">
      <alignment horizontal="center"/>
    </xf>
    <xf numFmtId="0" fontId="3" fillId="2" borderId="0" xfId="0" applyFont="1" applyFill="1" applyBorder="1" applyAlignment="1">
      <alignment horizontal="center"/>
    </xf>
    <xf numFmtId="0" fontId="22" fillId="2" borderId="0" xfId="0" applyFont="1" applyFill="1" applyBorder="1" applyAlignment="1">
      <alignment horizontal="center" vertical="top" wrapText="1"/>
    </xf>
    <xf numFmtId="0" fontId="21" fillId="0" borderId="0" xfId="0" applyFont="1" applyFill="1" applyAlignment="1">
      <alignment horizontal="center"/>
    </xf>
    <xf numFmtId="0" fontId="21" fillId="0" borderId="0" xfId="0" applyFont="1" applyFill="1" applyBorder="1" applyAlignment="1">
      <alignment horizontal="center"/>
    </xf>
    <xf numFmtId="0" fontId="21" fillId="0" borderId="0" xfId="0" applyFont="1" applyFill="1" applyBorder="1" applyAlignment="1">
      <alignment vertical="top" wrapText="1"/>
    </xf>
    <xf numFmtId="0" fontId="21" fillId="0" borderId="0" xfId="0" applyFont="1" applyFill="1" applyBorder="1" applyAlignment="1">
      <alignment horizontal="center" vertical="top" wrapText="1"/>
    </xf>
    <xf numFmtId="0" fontId="21" fillId="0" borderId="0" xfId="0" applyFont="1" applyAlignment="1">
      <alignment horizontal="center"/>
    </xf>
    <xf numFmtId="0" fontId="21" fillId="0" borderId="0" xfId="0" applyFont="1" applyAlignment="1">
      <alignment/>
    </xf>
    <xf numFmtId="3" fontId="3" fillId="2" borderId="0" xfId="0" applyNumberFormat="1" applyFont="1" applyFill="1" applyBorder="1" applyAlignment="1">
      <alignment horizontal="center" vertical="top" wrapText="1"/>
    </xf>
    <xf numFmtId="0" fontId="22" fillId="2" borderId="0" xfId="0" applyFont="1" applyFill="1" applyBorder="1" applyAlignment="1">
      <alignment horizontal="center"/>
    </xf>
    <xf numFmtId="3" fontId="22" fillId="2" borderId="0" xfId="0" applyNumberFormat="1"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vertical="top" wrapText="1"/>
    </xf>
    <xf numFmtId="0" fontId="22" fillId="2" borderId="0" xfId="0" applyFont="1" applyFill="1" applyBorder="1" applyAlignment="1">
      <alignment horizontal="center"/>
    </xf>
    <xf numFmtId="0" fontId="22" fillId="2" borderId="0" xfId="0" applyFont="1" applyFill="1" applyAlignment="1">
      <alignment horizontal="center"/>
    </xf>
    <xf numFmtId="0" fontId="22" fillId="2" borderId="0" xfId="0" applyFont="1" applyFill="1" applyBorder="1" applyAlignment="1">
      <alignment horizontal="center"/>
    </xf>
    <xf numFmtId="0" fontId="21" fillId="0" borderId="0" xfId="0" applyFont="1" applyFill="1" applyBorder="1" applyAlignment="1">
      <alignment vertical="top"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xf>
    <xf numFmtId="0" fontId="16" fillId="2" borderId="0" xfId="0" applyFont="1" applyFill="1" applyBorder="1" applyAlignment="1">
      <alignment vertical="center" wrapText="1"/>
    </xf>
    <xf numFmtId="0" fontId="22" fillId="2"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3" fillId="2" borderId="0" xfId="0" applyFont="1" applyFill="1" applyAlignment="1">
      <alignment horizontal="center"/>
    </xf>
    <xf numFmtId="0" fontId="16"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0" xfId="0" applyFont="1" applyFill="1" applyAlignment="1">
      <alignment/>
    </xf>
    <xf numFmtId="0" fontId="17" fillId="2" borderId="0" xfId="0" applyFont="1" applyFill="1" applyAlignment="1">
      <alignment/>
    </xf>
    <xf numFmtId="0" fontId="21" fillId="0" borderId="0" xfId="0" applyFont="1" applyFill="1" applyAlignment="1">
      <alignment/>
    </xf>
    <xf numFmtId="0" fontId="2" fillId="2" borderId="0" xfId="0" applyFont="1" applyFill="1" applyAlignment="1">
      <alignment/>
    </xf>
    <xf numFmtId="0" fontId="21" fillId="0" borderId="0" xfId="0" applyFont="1" applyFill="1" applyBorder="1" applyAlignment="1">
      <alignment horizontal="center"/>
    </xf>
    <xf numFmtId="0" fontId="21" fillId="0" borderId="0" xfId="0" applyFont="1" applyFill="1" applyBorder="1" applyAlignment="1">
      <alignment vertical="top" wrapText="1"/>
    </xf>
    <xf numFmtId="0" fontId="21" fillId="2" borderId="0" xfId="0" applyFont="1" applyFill="1" applyBorder="1" applyAlignment="1">
      <alignment horizontal="center" vertical="center" wrapText="1"/>
    </xf>
    <xf numFmtId="0" fontId="21" fillId="2" borderId="0" xfId="0" applyFont="1" applyFill="1" applyAlignment="1">
      <alignment horizontal="center"/>
    </xf>
    <xf numFmtId="0" fontId="21" fillId="2" borderId="0" xfId="0" applyFont="1" applyFill="1" applyBorder="1" applyAlignment="1">
      <alignment horizontal="center" vertical="top" wrapText="1"/>
    </xf>
    <xf numFmtId="0" fontId="22" fillId="0" borderId="0" xfId="0" applyFont="1" applyFill="1" applyAlignment="1">
      <alignment horizontal="center"/>
    </xf>
    <xf numFmtId="0" fontId="1" fillId="0" borderId="0" xfId="0" applyFont="1" applyFill="1" applyBorder="1" applyAlignment="1">
      <alignment vertical="top" wrapText="1"/>
    </xf>
    <xf numFmtId="0" fontId="22" fillId="0" borderId="0" xfId="0" applyFont="1" applyFill="1" applyAlignment="1">
      <alignment horizontal="center"/>
    </xf>
    <xf numFmtId="0" fontId="22" fillId="2" borderId="0" xfId="0" applyFont="1" applyFill="1" applyBorder="1" applyAlignment="1">
      <alignment horizontal="center" vertical="top" wrapText="1"/>
    </xf>
    <xf numFmtId="0" fontId="23" fillId="0" borderId="0" xfId="0" applyFont="1" applyFill="1" applyAlignment="1">
      <alignment/>
    </xf>
    <xf numFmtId="0" fontId="22" fillId="2" borderId="0" xfId="0" applyFont="1" applyFill="1" applyBorder="1" applyAlignment="1">
      <alignment horizontal="center" vertical="top" wrapText="1"/>
    </xf>
    <xf numFmtId="0" fontId="22" fillId="2" borderId="0" xfId="0" applyFont="1" applyFill="1" applyBorder="1" applyAlignment="1">
      <alignment horizontal="center"/>
    </xf>
    <xf numFmtId="0" fontId="22" fillId="2"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 fillId="0" borderId="0" xfId="0" applyFont="1" applyFill="1" applyBorder="1" applyAlignment="1">
      <alignment vertical="top" wrapText="1"/>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xf>
    <xf numFmtId="0" fontId="23" fillId="0" borderId="0" xfId="0" applyFont="1" applyAlignment="1">
      <alignment/>
    </xf>
    <xf numFmtId="0" fontId="22" fillId="2" borderId="0" xfId="0" applyFont="1" applyFill="1" applyBorder="1" applyAlignment="1">
      <alignment horizontal="center" vertical="top" wrapText="1"/>
    </xf>
    <xf numFmtId="0" fontId="23" fillId="2" borderId="0" xfId="0" applyFont="1" applyFill="1" applyBorder="1" applyAlignment="1">
      <alignment horizontal="center"/>
    </xf>
    <xf numFmtId="0" fontId="2" fillId="2" borderId="0" xfId="0" applyFont="1" applyFill="1" applyAlignment="1">
      <alignment/>
    </xf>
    <xf numFmtId="0" fontId="21" fillId="0" borderId="0" xfId="0" applyFont="1" applyFill="1" applyBorder="1" applyAlignment="1">
      <alignment vertical="top" wrapText="1"/>
    </xf>
    <xf numFmtId="0" fontId="23" fillId="2"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0" xfId="0" applyFont="1" applyFill="1" applyAlignment="1">
      <alignment/>
    </xf>
    <xf numFmtId="0" fontId="22" fillId="2" borderId="0" xfId="0" applyFont="1" applyFill="1" applyAlignment="1">
      <alignment horizontal="center" wrapText="1"/>
    </xf>
    <xf numFmtId="0" fontId="2"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vertical="top" wrapText="1"/>
    </xf>
    <xf numFmtId="0" fontId="0" fillId="0" borderId="0" xfId="0" applyFont="1" applyFill="1" applyAlignment="1">
      <alignment/>
    </xf>
    <xf numFmtId="0" fontId="1" fillId="0" borderId="0" xfId="0" applyFont="1" applyFill="1" applyBorder="1" applyAlignment="1">
      <alignment horizontal="left" vertical="top" wrapText="1"/>
    </xf>
    <xf numFmtId="0" fontId="22" fillId="2" borderId="0" xfId="0" applyFont="1" applyFill="1" applyAlignment="1">
      <alignment/>
    </xf>
    <xf numFmtId="0" fontId="22" fillId="2" borderId="0" xfId="0" applyFont="1" applyFill="1" applyAlignment="1">
      <alignment horizontal="center" wrapText="1"/>
    </xf>
    <xf numFmtId="0" fontId="2" fillId="0" borderId="10" xfId="0" applyFont="1" applyFill="1" applyBorder="1" applyAlignment="1">
      <alignment horizontal="center"/>
    </xf>
    <xf numFmtId="0" fontId="3" fillId="0" borderId="10" xfId="0" applyFont="1" applyFill="1" applyBorder="1" applyAlignment="1">
      <alignment horizontal="center"/>
    </xf>
    <xf numFmtId="0" fontId="4" fillId="0" borderId="10" xfId="0" applyFont="1" applyFill="1" applyBorder="1" applyAlignment="1">
      <alignment vertical="top" wrapText="1"/>
    </xf>
    <xf numFmtId="0" fontId="2" fillId="0" borderId="10" xfId="0" applyFont="1" applyBorder="1" applyAlignment="1">
      <alignment horizontal="center"/>
    </xf>
    <xf numFmtId="0" fontId="21" fillId="0" borderId="10" xfId="0" applyFont="1" applyFill="1" applyBorder="1" applyAlignment="1">
      <alignment horizontal="center"/>
    </xf>
    <xf numFmtId="0" fontId="21" fillId="0" borderId="11" xfId="0" applyFont="1" applyFill="1" applyBorder="1" applyAlignment="1">
      <alignment horizontal="center"/>
    </xf>
    <xf numFmtId="0" fontId="21" fillId="0" borderId="10" xfId="0" applyFont="1" applyFill="1" applyBorder="1" applyAlignment="1">
      <alignment vertical="top" wrapText="1"/>
    </xf>
    <xf numFmtId="0" fontId="21" fillId="0" borderId="10" xfId="0" applyFont="1" applyFill="1" applyBorder="1" applyAlignment="1">
      <alignment horizontal="center" vertical="top" wrapText="1"/>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Fill="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Border="1" applyAlignment="1">
      <alignment vertical="top" wrapText="1"/>
    </xf>
    <xf numFmtId="0" fontId="1" fillId="0" borderId="0" xfId="0" applyFont="1" applyFill="1" applyBorder="1" applyAlignment="1">
      <alignment horizontal="center" vertical="top" wrapText="1"/>
    </xf>
    <xf numFmtId="0" fontId="1" fillId="0" borderId="0" xfId="0" applyFont="1" applyFill="1" applyAlignment="1">
      <alignment horizontal="center"/>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xf>
    <xf numFmtId="0" fontId="1" fillId="0" borderId="0" xfId="0" applyFont="1" applyFill="1" applyBorder="1" applyAlignment="1">
      <alignment horizontal="center" vertical="top" wrapText="1"/>
    </xf>
    <xf numFmtId="0" fontId="2" fillId="0" borderId="10" xfId="0" applyFont="1" applyFill="1" applyBorder="1" applyAlignment="1">
      <alignment/>
    </xf>
    <xf numFmtId="0" fontId="0" fillId="0" borderId="10" xfId="0" applyBorder="1" applyAlignment="1">
      <alignment horizontal="center"/>
    </xf>
    <xf numFmtId="0" fontId="5" fillId="0" borderId="10" xfId="0" applyFont="1" applyBorder="1" applyAlignment="1">
      <alignment/>
    </xf>
    <xf numFmtId="0" fontId="3" fillId="0" borderId="10" xfId="0" applyFont="1" applyFill="1" applyBorder="1" applyAlignment="1">
      <alignment vertical="top" wrapText="1"/>
    </xf>
    <xf numFmtId="0" fontId="0" fillId="0" borderId="10" xfId="0" applyFont="1" applyFill="1" applyBorder="1" applyAlignment="1">
      <alignment horizontal="center"/>
    </xf>
    <xf numFmtId="0" fontId="7" fillId="0" borderId="11" xfId="0" applyFont="1" applyFill="1" applyBorder="1" applyAlignment="1">
      <alignment horizontal="center"/>
    </xf>
    <xf numFmtId="0" fontId="6" fillId="0" borderId="10" xfId="0" applyFont="1" applyFill="1" applyBorder="1" applyAlignment="1">
      <alignment/>
    </xf>
    <xf numFmtId="0" fontId="7" fillId="0" borderId="12" xfId="0" applyFont="1" applyFill="1" applyBorder="1" applyAlignment="1">
      <alignment horizontal="center" vertical="top" wrapText="1"/>
    </xf>
    <xf numFmtId="0" fontId="0" fillId="0" borderId="10" xfId="0" applyFont="1" applyBorder="1" applyAlignment="1">
      <alignment horizontal="center"/>
    </xf>
    <xf numFmtId="0" fontId="3" fillId="0" borderId="13" xfId="0" applyFont="1" applyFill="1" applyBorder="1" applyAlignment="1">
      <alignment vertical="top" wrapText="1"/>
    </xf>
    <xf numFmtId="3" fontId="3" fillId="0" borderId="10" xfId="0" applyNumberFormat="1"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0" xfId="0" applyFont="1" applyBorder="1" applyAlignment="1">
      <alignment/>
    </xf>
    <xf numFmtId="0" fontId="1" fillId="0" borderId="0" xfId="0" applyFont="1" applyFill="1" applyBorder="1" applyAlignment="1">
      <alignment/>
    </xf>
    <xf numFmtId="0" fontId="5" fillId="0" borderId="0" xfId="0" applyFont="1" applyFill="1" applyBorder="1" applyAlignment="1">
      <alignment horizontal="justify" vertical="top" wrapText="1"/>
    </xf>
    <xf numFmtId="0" fontId="22" fillId="2" borderId="0" xfId="0" applyFont="1" applyFill="1" applyBorder="1" applyAlignment="1">
      <alignment horizontal="center" wrapText="1"/>
    </xf>
    <xf numFmtId="1" fontId="12" fillId="0" borderId="0" xfId="0" applyNumberFormat="1" applyFont="1" applyFill="1" applyBorder="1" applyAlignment="1">
      <alignment horizontal="center"/>
    </xf>
    <xf numFmtId="3" fontId="12"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0" fontId="0" fillId="0" borderId="0" xfId="0" applyFill="1" applyBorder="1" applyAlignment="1">
      <alignment/>
    </xf>
    <xf numFmtId="1" fontId="12" fillId="3" borderId="1" xfId="0" applyNumberFormat="1" applyFont="1" applyFill="1" applyBorder="1" applyAlignment="1">
      <alignment horizontal="center"/>
    </xf>
    <xf numFmtId="3" fontId="12" fillId="3" borderId="1" xfId="0" applyNumberFormat="1" applyFont="1" applyFill="1" applyBorder="1" applyAlignment="1">
      <alignment horizontal="center"/>
    </xf>
    <xf numFmtId="0" fontId="1" fillId="3" borderId="1" xfId="0" applyFont="1" applyFill="1" applyBorder="1" applyAlignment="1">
      <alignment horizontal="center"/>
    </xf>
    <xf numFmtId="0" fontId="1" fillId="3" borderId="7" xfId="0" applyFont="1" applyFill="1" applyBorder="1" applyAlignment="1">
      <alignment horizontal="center"/>
    </xf>
    <xf numFmtId="3" fontId="1" fillId="3" borderId="1" xfId="0" applyNumberFormat="1" applyFont="1" applyFill="1" applyBorder="1" applyAlignment="1">
      <alignment horizontal="center"/>
    </xf>
    <xf numFmtId="3" fontId="1" fillId="3" borderId="7" xfId="0" applyNumberFormat="1" applyFont="1" applyFill="1" applyBorder="1" applyAlignment="1">
      <alignment horizontal="center"/>
    </xf>
    <xf numFmtId="0" fontId="2" fillId="0" borderId="0" xfId="0" applyFont="1" applyAlignment="1">
      <alignment horizontal="center"/>
    </xf>
    <xf numFmtId="0" fontId="1" fillId="3" borderId="0" xfId="0" applyFont="1" applyFill="1" applyAlignment="1">
      <alignment horizontal="center"/>
    </xf>
    <xf numFmtId="3" fontId="2" fillId="0" borderId="0" xfId="0" applyNumberFormat="1" applyFont="1" applyAlignment="1">
      <alignment horizontal="center"/>
    </xf>
    <xf numFmtId="0" fontId="1" fillId="0" borderId="0" xfId="0" applyFont="1" applyFill="1" applyAlignment="1">
      <alignment horizontal="center"/>
    </xf>
    <xf numFmtId="0" fontId="1" fillId="0" borderId="0" xfId="0" applyFont="1" applyFill="1" applyBorder="1" applyAlignment="1">
      <alignment horizontal="left" vertical="top" wrapText="1"/>
    </xf>
    <xf numFmtId="0" fontId="26" fillId="0" borderId="0" xfId="0" applyFont="1" applyAlignment="1">
      <alignment/>
    </xf>
    <xf numFmtId="3" fontId="26" fillId="0" borderId="0" xfId="0" applyNumberFormat="1" applyFont="1" applyAlignment="1">
      <alignment/>
    </xf>
    <xf numFmtId="3" fontId="23" fillId="0" borderId="0" xfId="0" applyNumberFormat="1" applyFont="1" applyAlignment="1">
      <alignment/>
    </xf>
    <xf numFmtId="0" fontId="23" fillId="2" borderId="0" xfId="0" applyFont="1" applyFill="1" applyBorder="1" applyAlignment="1">
      <alignment horizontal="center" vertical="top" wrapText="1"/>
    </xf>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0" fontId="2" fillId="0" borderId="0" xfId="0" applyFont="1" applyFill="1" applyBorder="1" applyAlignment="1">
      <alignment/>
    </xf>
    <xf numFmtId="3" fontId="1" fillId="0" borderId="0" xfId="0" applyNumberFormat="1" applyFont="1" applyFill="1" applyBorder="1" applyAlignment="1">
      <alignment horizontal="right"/>
    </xf>
    <xf numFmtId="3" fontId="2" fillId="0" borderId="0" xfId="0" applyNumberFormat="1" applyFont="1" applyFill="1" applyBorder="1" applyAlignment="1">
      <alignment/>
    </xf>
    <xf numFmtId="3" fontId="1" fillId="0" borderId="0" xfId="0" applyNumberFormat="1" applyFont="1" applyFill="1" applyBorder="1" applyAlignment="1">
      <alignment/>
    </xf>
    <xf numFmtId="3" fontId="2" fillId="0" borderId="0" xfId="0" applyNumberFormat="1" applyFont="1" applyFill="1" applyBorder="1" applyAlignment="1">
      <alignment horizontal="right"/>
    </xf>
    <xf numFmtId="3" fontId="12" fillId="3" borderId="7" xfId="0" applyNumberFormat="1" applyFont="1" applyFill="1" applyBorder="1" applyAlignment="1">
      <alignment horizontal="center"/>
    </xf>
    <xf numFmtId="0" fontId="18" fillId="0" borderId="0" xfId="0" applyFont="1" applyAlignment="1">
      <alignment horizontal="center"/>
    </xf>
    <xf numFmtId="0" fontId="12" fillId="0" borderId="0" xfId="0" applyNumberFormat="1" applyFont="1" applyFill="1" applyAlignment="1">
      <alignment horizontal="center" vertical="top" wrapText="1"/>
    </xf>
    <xf numFmtId="0" fontId="2" fillId="0" borderId="0" xfId="0" applyFont="1" applyFill="1" applyBorder="1" applyAlignment="1">
      <alignment horizontal="justify"/>
    </xf>
    <xf numFmtId="0" fontId="2" fillId="0" borderId="0" xfId="0" applyFont="1" applyAlignment="1">
      <alignment horizontal="justify"/>
    </xf>
    <xf numFmtId="0" fontId="5" fillId="3" borderId="0" xfId="0" applyFont="1" applyFill="1" applyBorder="1" applyAlignment="1">
      <alignment horizontal="justify" vertical="top" wrapText="1"/>
    </xf>
    <xf numFmtId="0" fontId="2" fillId="0" borderId="0" xfId="0" applyFont="1" applyAlignment="1">
      <alignment horizontal="justify"/>
    </xf>
    <xf numFmtId="0" fontId="5" fillId="3" borderId="0" xfId="0" applyFont="1" applyFill="1" applyBorder="1" applyAlignment="1">
      <alignment horizontal="justify" vertical="top" wrapText="1"/>
    </xf>
    <xf numFmtId="0" fontId="5" fillId="3" borderId="0" xfId="0" applyFont="1" applyFill="1" applyAlignment="1">
      <alignment horizontal="justify"/>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5" fillId="3" borderId="0" xfId="0" applyFont="1" applyFill="1" applyAlignment="1">
      <alignment horizontal="justify" wrapText="1"/>
    </xf>
    <xf numFmtId="43" fontId="1" fillId="0" borderId="0" xfId="17" applyFont="1" applyFill="1" applyBorder="1" applyAlignment="1">
      <alignment horizontal="center" vertical="center" wrapText="1"/>
    </xf>
    <xf numFmtId="0" fontId="1" fillId="0" borderId="0" xfId="0" applyFont="1" applyFill="1" applyBorder="1" applyAlignment="1">
      <alignment horizontal="center" wrapText="1"/>
    </xf>
    <xf numFmtId="43" fontId="1" fillId="0" borderId="0" xfId="17"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153"/>
  <sheetViews>
    <sheetView tabSelected="1" workbookViewId="0" topLeftCell="A1">
      <selection activeCell="A1" sqref="A1"/>
    </sheetView>
  </sheetViews>
  <sheetFormatPr defaultColWidth="11.421875" defaultRowHeight="12.75"/>
  <cols>
    <col min="1" max="1" width="19.7109375" style="0" customWidth="1"/>
    <col min="2" max="2" width="60.28125" style="0" customWidth="1"/>
    <col min="3" max="3" width="19.00390625" style="0" customWidth="1"/>
    <col min="4" max="4" width="24.28125" style="0" customWidth="1"/>
    <col min="5" max="5" width="20.00390625" style="0" customWidth="1"/>
    <col min="6" max="6" width="17.00390625" style="0" bestFit="1" customWidth="1"/>
    <col min="7" max="7" width="17.28125" style="0" bestFit="1" customWidth="1"/>
    <col min="8" max="8" width="17.421875" style="0" bestFit="1" customWidth="1"/>
    <col min="9" max="10" width="16.28125" style="0" bestFit="1" customWidth="1"/>
    <col min="11" max="11" width="13.7109375" style="0" bestFit="1" customWidth="1"/>
    <col min="12" max="12" width="12.7109375" style="0" bestFit="1" customWidth="1"/>
    <col min="13" max="13" width="16.28125" style="0" bestFit="1" customWidth="1"/>
    <col min="14" max="14" width="17.28125" style="0" bestFit="1" customWidth="1"/>
  </cols>
  <sheetData>
    <row r="2" spans="2:8" ht="15.75" customHeight="1">
      <c r="B2" s="245" t="s">
        <v>297</v>
      </c>
      <c r="C2" s="245"/>
      <c r="D2" s="245"/>
      <c r="E2" s="245"/>
      <c r="F2" s="95"/>
      <c r="G2" s="95"/>
      <c r="H2" s="95"/>
    </row>
    <row r="3" spans="2:8" ht="16.5" thickBot="1">
      <c r="B3" s="50"/>
      <c r="C3" s="50"/>
      <c r="D3" s="51"/>
      <c r="E3" s="51"/>
      <c r="F3" s="93"/>
      <c r="G3" s="52"/>
      <c r="H3" s="53"/>
    </row>
    <row r="4" spans="2:6" ht="16.5" customHeight="1" thickBot="1">
      <c r="B4" s="80" t="s">
        <v>289</v>
      </c>
      <c r="C4" s="78" t="s">
        <v>252</v>
      </c>
      <c r="D4" s="78" t="s">
        <v>253</v>
      </c>
      <c r="E4" s="78" t="s">
        <v>254</v>
      </c>
      <c r="F4" s="92"/>
    </row>
    <row r="5" spans="2:5" ht="15.75">
      <c r="B5" s="54"/>
      <c r="C5" s="81"/>
      <c r="D5" s="81"/>
      <c r="E5" s="81"/>
    </row>
    <row r="6" spans="2:5" ht="15">
      <c r="B6" s="52" t="s">
        <v>290</v>
      </c>
      <c r="C6" s="82">
        <f>+ORD926!E7</f>
        <v>26</v>
      </c>
      <c r="D6" s="83">
        <f>+EXT926!E7</f>
        <v>61</v>
      </c>
      <c r="E6" s="83">
        <f aca="true" t="shared" si="0" ref="E6:E11">+D6+C6</f>
        <v>87</v>
      </c>
    </row>
    <row r="7" spans="2:5" ht="15">
      <c r="B7" s="52" t="s">
        <v>291</v>
      </c>
      <c r="C7" s="83">
        <f>+ORD927!E7</f>
        <v>90</v>
      </c>
      <c r="D7" s="83">
        <f>+EXT927!E7</f>
        <v>51</v>
      </c>
      <c r="E7" s="83">
        <f t="shared" si="0"/>
        <v>141</v>
      </c>
    </row>
    <row r="8" spans="2:5" ht="15">
      <c r="B8" s="52" t="s">
        <v>292</v>
      </c>
      <c r="C8" s="84">
        <f>+ORD928!E7</f>
        <v>72</v>
      </c>
      <c r="D8" s="83">
        <f>+EXT928!E7</f>
        <v>9</v>
      </c>
      <c r="E8" s="83">
        <f t="shared" si="0"/>
        <v>81</v>
      </c>
    </row>
    <row r="9" spans="2:5" ht="15">
      <c r="B9" s="52" t="s">
        <v>293</v>
      </c>
      <c r="C9" s="83">
        <f>+ORD929!E7</f>
        <v>15</v>
      </c>
      <c r="D9" s="83">
        <f>+EXT929!E7</f>
        <v>23</v>
      </c>
      <c r="E9" s="83">
        <f t="shared" si="0"/>
        <v>38</v>
      </c>
    </row>
    <row r="10" spans="2:5" ht="15">
      <c r="B10" s="52" t="s">
        <v>294</v>
      </c>
      <c r="C10" s="84">
        <f>+ORD930!E7</f>
        <v>15</v>
      </c>
      <c r="D10" s="83">
        <f>+EXT930!E7</f>
        <v>29</v>
      </c>
      <c r="E10" s="83">
        <f t="shared" si="0"/>
        <v>44</v>
      </c>
    </row>
    <row r="11" spans="2:5" ht="15">
      <c r="B11" s="55" t="s">
        <v>295</v>
      </c>
      <c r="C11" s="84">
        <f>+ORD950!E7</f>
        <v>1</v>
      </c>
      <c r="D11" s="83">
        <f>+EXT950!E7</f>
        <v>9</v>
      </c>
      <c r="E11" s="83">
        <f t="shared" si="0"/>
        <v>10</v>
      </c>
    </row>
    <row r="12" spans="3:5" ht="15" customHeight="1" thickBot="1">
      <c r="C12" s="71"/>
      <c r="D12" s="71"/>
      <c r="E12" s="71"/>
    </row>
    <row r="13" spans="2:5" ht="16.5" thickBot="1">
      <c r="B13" s="79" t="s">
        <v>259</v>
      </c>
      <c r="C13" s="221">
        <f>SUM(C6:C11)</f>
        <v>219</v>
      </c>
      <c r="D13" s="243">
        <f>SUM(D6:D11)</f>
        <v>182</v>
      </c>
      <c r="E13" s="222">
        <f>SUM(E6:E11)</f>
        <v>401</v>
      </c>
    </row>
    <row r="14" spans="2:7" s="58" customFormat="1" ht="15.75">
      <c r="B14" s="93"/>
      <c r="C14" s="217"/>
      <c r="D14" s="218"/>
      <c r="E14" s="219"/>
      <c r="F14" s="219"/>
      <c r="G14" s="218"/>
    </row>
    <row r="15" spans="2:8" ht="15">
      <c r="B15" s="52"/>
      <c r="C15" s="52"/>
      <c r="D15" s="86"/>
      <c r="E15" s="56"/>
      <c r="F15" s="87"/>
      <c r="G15" s="94"/>
      <c r="H15" s="85"/>
    </row>
    <row r="16" spans="2:8" ht="15.75">
      <c r="B16" s="244" t="s">
        <v>275</v>
      </c>
      <c r="C16" s="244"/>
      <c r="D16" s="244"/>
      <c r="E16" s="244"/>
      <c r="F16" s="89"/>
      <c r="G16" s="89"/>
      <c r="H16" s="89"/>
    </row>
    <row r="17" spans="2:7" ht="15.75" thickBot="1">
      <c r="B17" s="72"/>
      <c r="C17" s="72"/>
      <c r="D17" s="72"/>
      <c r="E17" s="72"/>
      <c r="F17" s="72"/>
      <c r="G17" s="8"/>
    </row>
    <row r="18" spans="2:7" ht="15.75" thickBot="1">
      <c r="B18" s="252" t="s">
        <v>260</v>
      </c>
      <c r="C18" s="253"/>
      <c r="D18" s="223" t="s">
        <v>261</v>
      </c>
      <c r="E18" s="224" t="s">
        <v>284</v>
      </c>
      <c r="F18" s="236"/>
      <c r="G18" s="236"/>
    </row>
    <row r="19" spans="2:7" ht="15.75" thickBot="1">
      <c r="B19" s="254"/>
      <c r="C19" s="255"/>
      <c r="D19" s="225">
        <f>+D21+D24+D29+D33+D36+D39+D43+D49+D52+D57+D61+D64+D67+D70+D75+D78+D81+D84+D87+D94+D100+D103+D106+D109+D112+D117+D121+D124+D127+D130+D133+D136+D139+D142+D145+D148+D151</f>
        <v>219</v>
      </c>
      <c r="E19" s="226">
        <f>+E21+E24+E29+E33+E36+E39+E43+E49+E52+E57+E61+E64+E67+E70+E75+E78+E81+E84+E87+E94+E100+E103+E106+E109+E112+E117+E121++E124+E127+E130+E133+E136+E139+E142+E145+E148+E151</f>
        <v>182</v>
      </c>
      <c r="F19" s="237"/>
      <c r="G19" s="237"/>
    </row>
    <row r="20" spans="4:7" ht="14.25">
      <c r="D20" s="227"/>
      <c r="E20" s="227"/>
      <c r="F20" s="238"/>
      <c r="G20" s="238"/>
    </row>
    <row r="21" spans="2:7" ht="25.5" customHeight="1">
      <c r="B21" s="250" t="s">
        <v>84</v>
      </c>
      <c r="C21" s="248"/>
      <c r="D21" s="228">
        <f>SUM(D22)</f>
        <v>1</v>
      </c>
      <c r="E21" s="228">
        <f>SUM(E22)</f>
        <v>0</v>
      </c>
      <c r="F21" s="239"/>
      <c r="G21" s="239"/>
    </row>
    <row r="22" spans="2:7" ht="15">
      <c r="B22" s="246" t="s">
        <v>285</v>
      </c>
      <c r="C22" s="246"/>
      <c r="D22" s="227">
        <f>+ORD926!E9</f>
        <v>1</v>
      </c>
      <c r="E22" s="227"/>
      <c r="F22" s="238"/>
      <c r="G22" s="241"/>
    </row>
    <row r="23" spans="2:7" ht="14.25">
      <c r="B23" s="175"/>
      <c r="D23" s="227"/>
      <c r="E23" s="227"/>
      <c r="F23" s="238"/>
      <c r="G23" s="238"/>
    </row>
    <row r="24" spans="2:7" ht="15">
      <c r="B24" s="256" t="s">
        <v>267</v>
      </c>
      <c r="C24" s="256"/>
      <c r="D24" s="228">
        <f>SUM(D25:D27)</f>
        <v>6</v>
      </c>
      <c r="E24" s="228">
        <f>SUM(E25:E27)</f>
        <v>0</v>
      </c>
      <c r="F24" s="239"/>
      <c r="G24" s="239"/>
    </row>
    <row r="25" spans="2:7" ht="15">
      <c r="B25" s="246" t="s">
        <v>285</v>
      </c>
      <c r="C25" s="246"/>
      <c r="D25" s="227">
        <f>+ORD926!E13</f>
        <v>3</v>
      </c>
      <c r="E25" s="227"/>
      <c r="F25" s="238"/>
      <c r="G25" s="241"/>
    </row>
    <row r="26" spans="2:7" ht="15">
      <c r="B26" s="246" t="s">
        <v>255</v>
      </c>
      <c r="C26" s="246"/>
      <c r="D26" s="227">
        <f>+ORD927!E9</f>
        <v>2</v>
      </c>
      <c r="E26" s="229"/>
      <c r="F26" s="238"/>
      <c r="G26" s="241"/>
    </row>
    <row r="27" spans="2:7" ht="15">
      <c r="B27" s="246" t="s">
        <v>258</v>
      </c>
      <c r="C27" s="246"/>
      <c r="D27" s="227">
        <f>+ORD930!E9</f>
        <v>1</v>
      </c>
      <c r="E27" s="227"/>
      <c r="F27" s="238"/>
      <c r="G27" s="241"/>
    </row>
    <row r="28" spans="2:7" ht="14.25">
      <c r="B28" s="175"/>
      <c r="D28" s="227"/>
      <c r="E28" s="227"/>
      <c r="F28" s="238"/>
      <c r="G28" s="238"/>
    </row>
    <row r="29" spans="2:7" ht="15">
      <c r="B29" s="251" t="s">
        <v>266</v>
      </c>
      <c r="C29" s="251"/>
      <c r="D29" s="228">
        <f>SUM(D30:D31)</f>
        <v>6</v>
      </c>
      <c r="E29" s="228">
        <f>SUM(E30:E31)</f>
        <v>6</v>
      </c>
      <c r="F29" s="239"/>
      <c r="G29" s="239"/>
    </row>
    <row r="30" spans="2:7" ht="15">
      <c r="B30" s="246" t="s">
        <v>285</v>
      </c>
      <c r="C30" s="246"/>
      <c r="D30" s="227">
        <f>+ORD926!E20</f>
        <v>6</v>
      </c>
      <c r="E30" s="227"/>
      <c r="F30" s="240"/>
      <c r="G30" s="241"/>
    </row>
    <row r="31" spans="2:7" ht="15">
      <c r="B31" s="249" t="s">
        <v>256</v>
      </c>
      <c r="C31" s="249"/>
      <c r="D31" s="227"/>
      <c r="E31" s="227">
        <f>+EXT928!E15</f>
        <v>6</v>
      </c>
      <c r="F31" s="240"/>
      <c r="G31" s="241"/>
    </row>
    <row r="32" spans="2:7" ht="14.25">
      <c r="B32" s="175"/>
      <c r="D32" s="227"/>
      <c r="E32" s="227"/>
      <c r="F32" s="238"/>
      <c r="G32" s="238"/>
    </row>
    <row r="33" spans="2:7" ht="15">
      <c r="B33" s="256" t="s">
        <v>64</v>
      </c>
      <c r="C33" s="256"/>
      <c r="D33" s="228">
        <f>SUM(D34)</f>
        <v>1</v>
      </c>
      <c r="E33" s="228">
        <f>SUM(E34)</f>
        <v>0</v>
      </c>
      <c r="F33" s="239"/>
      <c r="G33" s="239"/>
    </row>
    <row r="34" spans="2:7" ht="15">
      <c r="B34" s="246" t="s">
        <v>285</v>
      </c>
      <c r="C34" s="246"/>
      <c r="D34" s="227">
        <f>+ORD926!E30</f>
        <v>1</v>
      </c>
      <c r="E34" s="227"/>
      <c r="F34" s="240"/>
      <c r="G34" s="241"/>
    </row>
    <row r="35" spans="2:7" ht="14.25">
      <c r="B35" s="175"/>
      <c r="D35" s="227"/>
      <c r="E35" s="227"/>
      <c r="F35" s="238"/>
      <c r="G35" s="238"/>
    </row>
    <row r="36" spans="2:7" ht="15">
      <c r="B36" s="248" t="s">
        <v>21</v>
      </c>
      <c r="C36" s="248"/>
      <c r="D36" s="228">
        <f>SUM(D37:D37)</f>
        <v>1</v>
      </c>
      <c r="E36" s="228">
        <f>SUM(E37:E37)</f>
        <v>0</v>
      </c>
      <c r="F36" s="239"/>
      <c r="G36" s="239"/>
    </row>
    <row r="37" spans="2:10" ht="15">
      <c r="B37" s="246" t="s">
        <v>285</v>
      </c>
      <c r="C37" s="246"/>
      <c r="D37" s="227">
        <f>+ORD926!E34</f>
        <v>1</v>
      </c>
      <c r="E37" s="229"/>
      <c r="F37" s="240"/>
      <c r="G37" s="241"/>
      <c r="I37" s="73"/>
      <c r="J37" s="74"/>
    </row>
    <row r="38" spans="2:7" ht="14.25">
      <c r="B38" s="175"/>
      <c r="D38" s="227"/>
      <c r="E38" s="227"/>
      <c r="F38" s="238"/>
      <c r="G38" s="238"/>
    </row>
    <row r="39" spans="2:7" ht="15">
      <c r="B39" s="251" t="s">
        <v>265</v>
      </c>
      <c r="C39" s="251"/>
      <c r="D39" s="228">
        <f>SUM(D40:D41)</f>
        <v>4</v>
      </c>
      <c r="E39" s="228">
        <f>SUM(E40:E41)</f>
        <v>3</v>
      </c>
      <c r="F39" s="239"/>
      <c r="G39" s="239"/>
    </row>
    <row r="40" spans="2:7" ht="15">
      <c r="B40" s="246" t="s">
        <v>285</v>
      </c>
      <c r="C40" s="246"/>
      <c r="D40" s="227">
        <f>+ORD926!E38</f>
        <v>3</v>
      </c>
      <c r="E40" s="227">
        <f>+EXT926!E49</f>
        <v>3</v>
      </c>
      <c r="F40" s="240"/>
      <c r="G40" s="241"/>
    </row>
    <row r="41" spans="2:7" ht="15">
      <c r="B41" s="246" t="s">
        <v>258</v>
      </c>
      <c r="C41" s="246"/>
      <c r="D41" s="227">
        <f>+ORD930!E30</f>
        <v>1</v>
      </c>
      <c r="E41" s="227"/>
      <c r="F41" s="240"/>
      <c r="G41" s="241"/>
    </row>
    <row r="42" spans="2:7" ht="14.25">
      <c r="B42" s="175"/>
      <c r="D42" s="227"/>
      <c r="E42" s="227"/>
      <c r="F42" s="238"/>
      <c r="G42" s="238"/>
    </row>
    <row r="43" spans="2:7" ht="15">
      <c r="B43" s="251" t="s">
        <v>167</v>
      </c>
      <c r="C43" s="251"/>
      <c r="D43" s="228">
        <f>SUM(D44:D47)</f>
        <v>6</v>
      </c>
      <c r="E43" s="228">
        <f>SUM(E44:E47)</f>
        <v>6</v>
      </c>
      <c r="F43" s="239"/>
      <c r="G43" s="239"/>
    </row>
    <row r="44" spans="2:7" ht="15">
      <c r="B44" s="246" t="s">
        <v>285</v>
      </c>
      <c r="C44" s="246"/>
      <c r="D44" s="227">
        <f>+ORD926!E42</f>
        <v>6</v>
      </c>
      <c r="E44" s="227"/>
      <c r="F44" s="240"/>
      <c r="G44" s="241"/>
    </row>
    <row r="45" spans="2:7" ht="15">
      <c r="B45" s="246" t="s">
        <v>255</v>
      </c>
      <c r="C45" s="246"/>
      <c r="D45" s="227"/>
      <c r="E45" s="227">
        <f>+EXT927!E61</f>
        <v>2</v>
      </c>
      <c r="F45" s="240"/>
      <c r="G45" s="241"/>
    </row>
    <row r="46" spans="2:7" ht="15">
      <c r="B46" s="249" t="s">
        <v>257</v>
      </c>
      <c r="C46" s="249"/>
      <c r="D46" s="227"/>
      <c r="E46" s="227">
        <f>+EXT929!E36</f>
        <v>3</v>
      </c>
      <c r="F46" s="240"/>
      <c r="G46" s="241"/>
    </row>
    <row r="47" spans="2:7" ht="15">
      <c r="B47" s="246" t="s">
        <v>258</v>
      </c>
      <c r="C47" s="246"/>
      <c r="D47" s="227"/>
      <c r="E47" s="227">
        <f>+EXT930!E51</f>
        <v>1</v>
      </c>
      <c r="F47" s="240"/>
      <c r="G47" s="241"/>
    </row>
    <row r="48" spans="2:7" ht="14.25">
      <c r="B48" s="175"/>
      <c r="D48" s="227"/>
      <c r="E48" s="227"/>
      <c r="F48" s="238"/>
      <c r="G48" s="238"/>
    </row>
    <row r="49" spans="2:7" ht="29.25" customHeight="1">
      <c r="B49" s="248" t="s">
        <v>44</v>
      </c>
      <c r="C49" s="248"/>
      <c r="D49" s="228">
        <f>+D50</f>
        <v>1</v>
      </c>
      <c r="E49" s="228">
        <f>+E50</f>
        <v>0</v>
      </c>
      <c r="F49" s="241"/>
      <c r="G49" s="241"/>
    </row>
    <row r="50" spans="2:7" s="58" customFormat="1" ht="15">
      <c r="B50" s="246" t="s">
        <v>285</v>
      </c>
      <c r="C50" s="246"/>
      <c r="D50" s="17">
        <f>+ORD926!E52</f>
        <v>1</v>
      </c>
      <c r="E50" s="17"/>
      <c r="F50" s="238"/>
      <c r="G50" s="241"/>
    </row>
    <row r="51" spans="2:7" s="58" customFormat="1" ht="14.25">
      <c r="B51" s="215"/>
      <c r="D51" s="17"/>
      <c r="E51" s="17"/>
      <c r="F51" s="238"/>
      <c r="G51" s="238"/>
    </row>
    <row r="52" spans="2:7" s="58" customFormat="1" ht="15">
      <c r="B52" s="248" t="s">
        <v>45</v>
      </c>
      <c r="C52" s="248"/>
      <c r="D52" s="228">
        <f>SUM(D53:D55)</f>
        <v>36</v>
      </c>
      <c r="E52" s="228">
        <f>SUM(E53:E55)</f>
        <v>1</v>
      </c>
      <c r="F52" s="241"/>
      <c r="G52" s="241"/>
    </row>
    <row r="53" spans="2:7" ht="15">
      <c r="B53" s="246" t="s">
        <v>285</v>
      </c>
      <c r="C53" s="246"/>
      <c r="D53" s="227">
        <f>+ORD926!E56</f>
        <v>4</v>
      </c>
      <c r="E53" s="227"/>
      <c r="F53" s="238"/>
      <c r="G53" s="241"/>
    </row>
    <row r="54" spans="2:7" ht="15">
      <c r="B54" s="246" t="s">
        <v>255</v>
      </c>
      <c r="C54" s="246"/>
      <c r="D54" s="227">
        <f>+ORD927!E84</f>
        <v>27</v>
      </c>
      <c r="E54" s="227">
        <f>+EXT927!E76</f>
        <v>1</v>
      </c>
      <c r="F54" s="240"/>
      <c r="G54" s="241"/>
    </row>
    <row r="55" spans="2:7" ht="15">
      <c r="B55" s="249" t="s">
        <v>257</v>
      </c>
      <c r="C55" s="249"/>
      <c r="D55" s="227">
        <f>+ORD929!E27</f>
        <v>5</v>
      </c>
      <c r="E55" s="227"/>
      <c r="F55" s="238"/>
      <c r="G55" s="241"/>
    </row>
    <row r="56" spans="2:7" ht="14.25">
      <c r="B56" s="175"/>
      <c r="D56" s="227"/>
      <c r="E56" s="227"/>
      <c r="F56" s="238"/>
      <c r="G56" s="238"/>
    </row>
    <row r="57" spans="2:7" ht="15">
      <c r="B57" s="248" t="s">
        <v>48</v>
      </c>
      <c r="C57" s="248"/>
      <c r="D57" s="228">
        <f>SUM(D58:D59)</f>
        <v>0</v>
      </c>
      <c r="E57" s="228">
        <f>SUM(E58:E59)</f>
        <v>9</v>
      </c>
      <c r="F57" s="241"/>
      <c r="G57" s="241"/>
    </row>
    <row r="58" spans="2:7" ht="15">
      <c r="B58" s="246" t="s">
        <v>285</v>
      </c>
      <c r="C58" s="246"/>
      <c r="D58" s="227"/>
      <c r="E58" s="227">
        <f>+EXT926!E9</f>
        <v>6</v>
      </c>
      <c r="F58" s="240"/>
      <c r="G58" s="241"/>
    </row>
    <row r="59" spans="2:7" ht="15">
      <c r="B59" s="249" t="s">
        <v>256</v>
      </c>
      <c r="C59" s="249"/>
      <c r="D59" s="227"/>
      <c r="E59" s="227">
        <f>+EXT928!E9</f>
        <v>3</v>
      </c>
      <c r="F59" s="240"/>
      <c r="G59" s="241"/>
    </row>
    <row r="60" spans="2:7" ht="15">
      <c r="B60" s="75"/>
      <c r="D60" s="227"/>
      <c r="E60" s="227"/>
      <c r="F60" s="240"/>
      <c r="G60" s="241"/>
    </row>
    <row r="61" spans="2:7" ht="15">
      <c r="B61" s="248" t="s">
        <v>87</v>
      </c>
      <c r="C61" s="248"/>
      <c r="D61" s="228">
        <f>SUM(D62:D62)</f>
        <v>0</v>
      </c>
      <c r="E61" s="228">
        <f>SUM(E62:E62)</f>
        <v>6</v>
      </c>
      <c r="F61" s="239"/>
      <c r="G61" s="239"/>
    </row>
    <row r="62" spans="2:7" ht="15">
      <c r="B62" s="246" t="s">
        <v>285</v>
      </c>
      <c r="C62" s="246"/>
      <c r="D62" s="227"/>
      <c r="E62" s="227">
        <f>+EXT926!E13</f>
        <v>6</v>
      </c>
      <c r="F62" s="240"/>
      <c r="G62" s="241"/>
    </row>
    <row r="63" spans="2:7" ht="15">
      <c r="B63" s="75"/>
      <c r="D63" s="227"/>
      <c r="E63" s="227"/>
      <c r="F63" s="240"/>
      <c r="G63" s="241"/>
    </row>
    <row r="64" spans="2:7" ht="25.5" customHeight="1">
      <c r="B64" s="248" t="s">
        <v>25</v>
      </c>
      <c r="C64" s="248"/>
      <c r="D64" s="228">
        <f>SUM(D65:D65)</f>
        <v>0</v>
      </c>
      <c r="E64" s="228">
        <f>SUM(E65:E65)</f>
        <v>2</v>
      </c>
      <c r="F64" s="239"/>
      <c r="G64" s="239"/>
    </row>
    <row r="65" spans="2:7" ht="15">
      <c r="B65" s="246" t="s">
        <v>285</v>
      </c>
      <c r="C65" s="246"/>
      <c r="D65" s="227"/>
      <c r="E65" s="227">
        <f>+EXT926!E17</f>
        <v>2</v>
      </c>
      <c r="F65" s="240"/>
      <c r="G65" s="241"/>
    </row>
    <row r="66" spans="2:7" ht="15">
      <c r="B66" s="75"/>
      <c r="D66" s="227"/>
      <c r="E66" s="227"/>
      <c r="F66" s="240"/>
      <c r="G66" s="241"/>
    </row>
    <row r="67" spans="2:7" ht="15">
      <c r="B67" s="248" t="s">
        <v>29</v>
      </c>
      <c r="C67" s="248"/>
      <c r="D67" s="228">
        <f>+D68</f>
        <v>0</v>
      </c>
      <c r="E67" s="228">
        <f>+E68</f>
        <v>1</v>
      </c>
      <c r="F67" s="239"/>
      <c r="G67" s="239"/>
    </row>
    <row r="68" spans="2:7" ht="15">
      <c r="B68" s="246" t="s">
        <v>285</v>
      </c>
      <c r="C68" s="246"/>
      <c r="D68" s="230"/>
      <c r="E68" s="17">
        <f>+EXT926!E22</f>
        <v>1</v>
      </c>
      <c r="F68" s="242"/>
      <c r="G68" s="239"/>
    </row>
    <row r="69" spans="2:7" ht="15">
      <c r="B69" s="75"/>
      <c r="D69" s="227"/>
      <c r="E69" s="227"/>
      <c r="F69" s="240"/>
      <c r="G69" s="241"/>
    </row>
    <row r="70" spans="2:7" ht="15">
      <c r="B70" s="250" t="s">
        <v>53</v>
      </c>
      <c r="C70" s="248"/>
      <c r="D70" s="228">
        <f>SUM(D71:D73)</f>
        <v>0</v>
      </c>
      <c r="E70" s="228">
        <f>SUM(E71:E73)</f>
        <v>17</v>
      </c>
      <c r="F70" s="239"/>
      <c r="G70" s="239"/>
    </row>
    <row r="71" spans="2:7" ht="15">
      <c r="B71" s="246" t="s">
        <v>285</v>
      </c>
      <c r="C71" s="246"/>
      <c r="D71" s="230"/>
      <c r="E71" s="17">
        <f>+EXT926!E26</f>
        <v>5</v>
      </c>
      <c r="F71" s="242"/>
      <c r="G71" s="239"/>
    </row>
    <row r="72" spans="2:7" ht="15">
      <c r="B72" s="249" t="s">
        <v>257</v>
      </c>
      <c r="C72" s="249"/>
      <c r="D72" s="230"/>
      <c r="E72" s="17">
        <f>+EXT929!E9</f>
        <v>6</v>
      </c>
      <c r="F72" s="242"/>
      <c r="G72" s="239"/>
    </row>
    <row r="73" spans="2:7" ht="15">
      <c r="B73" s="246" t="s">
        <v>258</v>
      </c>
      <c r="C73" s="246"/>
      <c r="D73" s="230"/>
      <c r="E73" s="17">
        <f>+EXT930!E9</f>
        <v>6</v>
      </c>
      <c r="F73" s="242"/>
      <c r="G73" s="239"/>
    </row>
    <row r="74" spans="2:7" ht="15">
      <c r="B74" s="75"/>
      <c r="D74" s="227"/>
      <c r="E74" s="227"/>
      <c r="F74" s="240"/>
      <c r="G74" s="241"/>
    </row>
    <row r="75" spans="2:7" ht="15">
      <c r="B75" s="251" t="s">
        <v>268</v>
      </c>
      <c r="C75" s="251"/>
      <c r="D75" s="228">
        <f>+D76</f>
        <v>0</v>
      </c>
      <c r="E75" s="228">
        <f>+E76</f>
        <v>2</v>
      </c>
      <c r="F75" s="239"/>
      <c r="G75" s="239"/>
    </row>
    <row r="76" spans="2:7" ht="15">
      <c r="B76" s="246" t="s">
        <v>285</v>
      </c>
      <c r="C76" s="246"/>
      <c r="D76" s="230"/>
      <c r="E76" s="17">
        <f>+EXT926!E30</f>
        <v>2</v>
      </c>
      <c r="F76" s="242"/>
      <c r="G76" s="239"/>
    </row>
    <row r="77" spans="2:7" ht="15">
      <c r="B77" s="75"/>
      <c r="D77" s="227"/>
      <c r="E77" s="227"/>
      <c r="F77" s="240"/>
      <c r="G77" s="241"/>
    </row>
    <row r="78" spans="2:7" ht="25.5" customHeight="1">
      <c r="B78" s="248" t="s">
        <v>62</v>
      </c>
      <c r="C78" s="248"/>
      <c r="D78" s="228">
        <f>SUM(D79:D79)</f>
        <v>0</v>
      </c>
      <c r="E78" s="228">
        <f>SUM(E79:E79)</f>
        <v>2</v>
      </c>
      <c r="F78" s="239"/>
      <c r="G78" s="239"/>
    </row>
    <row r="79" spans="2:7" ht="15">
      <c r="B79" s="246" t="s">
        <v>285</v>
      </c>
      <c r="C79" s="246"/>
      <c r="D79" s="227"/>
      <c r="E79" s="227">
        <f>+EXT926!E34</f>
        <v>2</v>
      </c>
      <c r="F79" s="240"/>
      <c r="G79" s="241"/>
    </row>
    <row r="80" spans="2:7" ht="15">
      <c r="B80" s="75"/>
      <c r="D80" s="227"/>
      <c r="E80" s="227"/>
      <c r="F80" s="240"/>
      <c r="G80" s="241"/>
    </row>
    <row r="81" spans="2:7" ht="25.5" customHeight="1">
      <c r="B81" s="248" t="s">
        <v>74</v>
      </c>
      <c r="C81" s="248"/>
      <c r="D81" s="228">
        <f>SUM(D82)</f>
        <v>0</v>
      </c>
      <c r="E81" s="228">
        <f>SUM(E82)</f>
        <v>10</v>
      </c>
      <c r="F81" s="239"/>
      <c r="G81" s="239"/>
    </row>
    <row r="82" spans="2:7" ht="15">
      <c r="B82" s="246" t="s">
        <v>285</v>
      </c>
      <c r="C82" s="246"/>
      <c r="D82" s="227"/>
      <c r="E82" s="227">
        <f>+EXT926!E38</f>
        <v>10</v>
      </c>
      <c r="F82" s="240"/>
      <c r="G82" s="241"/>
    </row>
    <row r="83" spans="2:7" ht="15">
      <c r="B83" s="75"/>
      <c r="D83" s="227"/>
      <c r="E83" s="227"/>
      <c r="F83" s="240"/>
      <c r="G83" s="241"/>
    </row>
    <row r="84" spans="2:7" ht="25.5" customHeight="1">
      <c r="B84" s="248" t="s">
        <v>188</v>
      </c>
      <c r="C84" s="248"/>
      <c r="D84" s="228">
        <f>SUM(D85:D85)</f>
        <v>0</v>
      </c>
      <c r="E84" s="228">
        <f>SUM(E85:E85)</f>
        <v>2</v>
      </c>
      <c r="F84" s="241"/>
      <c r="G84" s="241"/>
    </row>
    <row r="85" spans="2:7" ht="15">
      <c r="B85" s="246" t="s">
        <v>285</v>
      </c>
      <c r="C85" s="246"/>
      <c r="D85" s="227"/>
      <c r="E85" s="227">
        <f>+EXT926!E53</f>
        <v>2</v>
      </c>
      <c r="F85" s="240"/>
      <c r="G85" s="241"/>
    </row>
    <row r="86" spans="2:7" ht="15">
      <c r="B86" s="75"/>
      <c r="D86" s="227"/>
      <c r="E86" s="227"/>
      <c r="F86" s="240"/>
      <c r="G86" s="241"/>
    </row>
    <row r="87" spans="2:7" ht="15">
      <c r="B87" s="248" t="s">
        <v>189</v>
      </c>
      <c r="C87" s="248"/>
      <c r="D87" s="228">
        <f>SUM(D88:D92)</f>
        <v>3</v>
      </c>
      <c r="E87" s="228">
        <f>SUM(E88:E92)</f>
        <v>55</v>
      </c>
      <c r="F87" s="239"/>
      <c r="G87" s="239"/>
    </row>
    <row r="88" spans="2:7" ht="15">
      <c r="B88" s="246" t="s">
        <v>285</v>
      </c>
      <c r="C88" s="246"/>
      <c r="D88" s="17"/>
      <c r="E88" s="227">
        <f>+EXT926!E60</f>
        <v>9</v>
      </c>
      <c r="F88" s="240"/>
      <c r="G88" s="241"/>
    </row>
    <row r="89" spans="2:7" ht="15">
      <c r="B89" s="246" t="s">
        <v>255</v>
      </c>
      <c r="C89" s="246"/>
      <c r="D89" s="17">
        <f>+ORD927!E70</f>
        <v>2</v>
      </c>
      <c r="E89" s="17">
        <f>+EXT927!E36</f>
        <v>20</v>
      </c>
      <c r="F89" s="240"/>
      <c r="G89" s="241"/>
    </row>
    <row r="90" spans="2:7" ht="15">
      <c r="B90" s="249" t="s">
        <v>257</v>
      </c>
      <c r="C90" s="249"/>
      <c r="D90" s="17"/>
      <c r="E90" s="17">
        <f>+EXT929!E18</f>
        <v>8</v>
      </c>
      <c r="F90" s="240"/>
      <c r="G90" s="241"/>
    </row>
    <row r="91" spans="2:7" ht="15">
      <c r="B91" s="246" t="s">
        <v>258</v>
      </c>
      <c r="C91" s="246"/>
      <c r="D91" s="17"/>
      <c r="E91" s="17">
        <f>+EXT930!E34</f>
        <v>9</v>
      </c>
      <c r="F91" s="240"/>
      <c r="G91" s="241"/>
    </row>
    <row r="92" spans="2:7" ht="15">
      <c r="B92" s="246" t="s">
        <v>286</v>
      </c>
      <c r="C92" s="246"/>
      <c r="D92" s="17">
        <f>+ORD950!E7</f>
        <v>1</v>
      </c>
      <c r="E92" s="17">
        <f>+EXT950!E9</f>
        <v>9</v>
      </c>
      <c r="F92" s="240"/>
      <c r="G92" s="241"/>
    </row>
    <row r="93" spans="2:7" ht="15">
      <c r="B93" s="75"/>
      <c r="D93" s="227"/>
      <c r="E93" s="227"/>
      <c r="F93" s="240"/>
      <c r="G93" s="241"/>
    </row>
    <row r="94" spans="2:7" ht="15">
      <c r="B94" s="250" t="s">
        <v>127</v>
      </c>
      <c r="C94" s="248"/>
      <c r="D94" s="228">
        <f>SUM(D95:D98)</f>
        <v>2</v>
      </c>
      <c r="E94" s="228">
        <f>SUM(E95:E98)</f>
        <v>15</v>
      </c>
      <c r="F94" s="239"/>
      <c r="G94" s="239"/>
    </row>
    <row r="95" spans="2:7" ht="15">
      <c r="B95" s="246" t="s">
        <v>285</v>
      </c>
      <c r="C95" s="246"/>
      <c r="D95" s="227"/>
      <c r="E95" s="227">
        <f>+EXT926!E73</f>
        <v>6</v>
      </c>
      <c r="F95" s="240"/>
      <c r="G95" s="241"/>
    </row>
    <row r="96" spans="2:7" ht="15">
      <c r="B96" s="246" t="s">
        <v>255</v>
      </c>
      <c r="C96" s="246"/>
      <c r="D96" s="227">
        <f>+ORD927!E75</f>
        <v>2</v>
      </c>
      <c r="E96" s="227"/>
      <c r="F96" s="240"/>
      <c r="G96" s="241"/>
    </row>
    <row r="97" spans="2:7" ht="15">
      <c r="B97" s="249" t="s">
        <v>257</v>
      </c>
      <c r="C97" s="249"/>
      <c r="D97" s="227"/>
      <c r="E97" s="227">
        <f>+EXT929!E31</f>
        <v>6</v>
      </c>
      <c r="F97" s="240"/>
      <c r="G97" s="241"/>
    </row>
    <row r="98" spans="2:7" ht="15">
      <c r="B98" s="246" t="s">
        <v>258</v>
      </c>
      <c r="C98" s="246"/>
      <c r="D98" s="227"/>
      <c r="E98" s="227">
        <f>+EXT930!E47</f>
        <v>3</v>
      </c>
      <c r="F98" s="240"/>
      <c r="G98" s="241"/>
    </row>
    <row r="99" spans="2:7" ht="15">
      <c r="B99" s="75"/>
      <c r="D99" s="227"/>
      <c r="E99" s="227"/>
      <c r="F99" s="240"/>
      <c r="G99" s="241"/>
    </row>
    <row r="100" spans="2:7" ht="15">
      <c r="B100" s="248" t="s">
        <v>158</v>
      </c>
      <c r="C100" s="248"/>
      <c r="D100" s="228">
        <f>+D101</f>
        <v>0</v>
      </c>
      <c r="E100" s="228">
        <f>+E101</f>
        <v>6</v>
      </c>
      <c r="F100" s="239"/>
      <c r="G100" s="239"/>
    </row>
    <row r="101" spans="2:7" ht="15">
      <c r="B101" s="246" t="s">
        <v>285</v>
      </c>
      <c r="C101" s="246"/>
      <c r="D101" s="227"/>
      <c r="E101" s="227">
        <f>+EXT926!E77</f>
        <v>6</v>
      </c>
      <c r="F101" s="240"/>
      <c r="G101" s="241"/>
    </row>
    <row r="102" spans="2:7" ht="15">
      <c r="B102" s="75"/>
      <c r="D102" s="227"/>
      <c r="E102" s="227"/>
      <c r="F102" s="240"/>
      <c r="G102" s="241"/>
    </row>
    <row r="103" spans="2:7" s="58" customFormat="1" ht="28.5" customHeight="1">
      <c r="B103" s="248" t="s">
        <v>39</v>
      </c>
      <c r="C103" s="248"/>
      <c r="D103" s="228">
        <f>SUM(D104)</f>
        <v>0</v>
      </c>
      <c r="E103" s="228">
        <f>SUM(E104)</f>
        <v>1</v>
      </c>
      <c r="F103" s="239"/>
      <c r="G103" s="239"/>
    </row>
    <row r="104" spans="2:7" s="58" customFormat="1" ht="15">
      <c r="B104" s="246" t="s">
        <v>285</v>
      </c>
      <c r="C104" s="246"/>
      <c r="D104" s="17"/>
      <c r="E104" s="17">
        <f>+EXT926!E81</f>
        <v>1</v>
      </c>
      <c r="F104" s="240"/>
      <c r="G104" s="241"/>
    </row>
    <row r="105" spans="2:7" s="58" customFormat="1" ht="15">
      <c r="B105" s="75"/>
      <c r="D105" s="17"/>
      <c r="E105" s="17"/>
      <c r="F105" s="240"/>
      <c r="G105" s="241"/>
    </row>
    <row r="106" spans="2:7" s="58" customFormat="1" ht="25.5" customHeight="1">
      <c r="B106" s="248" t="s">
        <v>12</v>
      </c>
      <c r="C106" s="248"/>
      <c r="D106" s="228">
        <f>+D107</f>
        <v>2</v>
      </c>
      <c r="E106" s="228">
        <f>+E107</f>
        <v>0</v>
      </c>
      <c r="F106" s="241"/>
      <c r="G106" s="241"/>
    </row>
    <row r="107" spans="2:7" s="58" customFormat="1" ht="15">
      <c r="B107" s="246" t="s">
        <v>255</v>
      </c>
      <c r="C107" s="246"/>
      <c r="D107" s="17">
        <f>+ORD927!E14</f>
        <v>2</v>
      </c>
      <c r="E107" s="17"/>
      <c r="F107" s="240"/>
      <c r="G107" s="241"/>
    </row>
    <row r="108" spans="2:7" s="58" customFormat="1" ht="15">
      <c r="B108" s="75"/>
      <c r="D108" s="17"/>
      <c r="E108" s="17"/>
      <c r="F108" s="240"/>
      <c r="G108" s="241"/>
    </row>
    <row r="109" spans="2:7" s="58" customFormat="1" ht="15">
      <c r="B109" s="248" t="s">
        <v>269</v>
      </c>
      <c r="C109" s="248"/>
      <c r="D109" s="228">
        <f>+D110</f>
        <v>5</v>
      </c>
      <c r="E109" s="228">
        <f>+E110</f>
        <v>0</v>
      </c>
      <c r="F109" s="241"/>
      <c r="G109" s="241"/>
    </row>
    <row r="110" spans="2:7" s="58" customFormat="1" ht="15">
      <c r="B110" s="246" t="s">
        <v>255</v>
      </c>
      <c r="C110" s="246"/>
      <c r="D110" s="17">
        <f>+ORD927!E18</f>
        <v>5</v>
      </c>
      <c r="E110" s="17"/>
      <c r="F110" s="240"/>
      <c r="G110" s="241"/>
    </row>
    <row r="111" spans="2:7" s="58" customFormat="1" ht="15">
      <c r="B111" s="75"/>
      <c r="D111" s="17"/>
      <c r="E111" s="17"/>
      <c r="F111" s="240"/>
      <c r="G111" s="241"/>
    </row>
    <row r="112" spans="2:7" s="58" customFormat="1" ht="15">
      <c r="B112" s="248" t="s">
        <v>69</v>
      </c>
      <c r="C112" s="248"/>
      <c r="D112" s="228">
        <f>SUM(D113:D115)</f>
        <v>43</v>
      </c>
      <c r="E112" s="228">
        <f>SUM(E113:E115)</f>
        <v>1</v>
      </c>
      <c r="F112" s="241"/>
      <c r="G112" s="241"/>
    </row>
    <row r="113" spans="2:7" s="58" customFormat="1" ht="15">
      <c r="B113" s="246" t="s">
        <v>255</v>
      </c>
      <c r="C113" s="246"/>
      <c r="D113" s="17">
        <f>+ORD927!E22</f>
        <v>34</v>
      </c>
      <c r="E113" s="17">
        <f>+EXT927!E14</f>
        <v>1</v>
      </c>
      <c r="F113" s="240"/>
      <c r="G113" s="241"/>
    </row>
    <row r="114" spans="2:7" s="58" customFormat="1" ht="15">
      <c r="B114" s="249" t="s">
        <v>257</v>
      </c>
      <c r="C114" s="249"/>
      <c r="D114" s="17">
        <f>+ORD929!E14</f>
        <v>7</v>
      </c>
      <c r="E114" s="17"/>
      <c r="F114" s="240"/>
      <c r="G114" s="241"/>
    </row>
    <row r="115" spans="2:7" s="58" customFormat="1" ht="15">
      <c r="B115" s="246" t="s">
        <v>258</v>
      </c>
      <c r="C115" s="246"/>
      <c r="D115" s="17">
        <f>+ORD930!E13</f>
        <v>2</v>
      </c>
      <c r="E115" s="17"/>
      <c r="F115" s="240"/>
      <c r="G115" s="241"/>
    </row>
    <row r="116" spans="2:7" s="58" customFormat="1" ht="15">
      <c r="B116" s="75"/>
      <c r="D116" s="17"/>
      <c r="E116" s="17"/>
      <c r="F116" s="240"/>
      <c r="G116" s="241"/>
    </row>
    <row r="117" spans="2:7" s="58" customFormat="1" ht="25.5" customHeight="1">
      <c r="B117" s="248" t="s">
        <v>240</v>
      </c>
      <c r="C117" s="248"/>
      <c r="D117" s="228">
        <f>SUM(D118:D119)</f>
        <v>24</v>
      </c>
      <c r="E117" s="228">
        <f>SUM(E118:E119)</f>
        <v>25</v>
      </c>
      <c r="F117" s="241"/>
      <c r="G117" s="241"/>
    </row>
    <row r="118" spans="2:7" s="58" customFormat="1" ht="15">
      <c r="B118" s="246" t="s">
        <v>255</v>
      </c>
      <c r="C118" s="246"/>
      <c r="D118" s="17">
        <f>+ORD927!E58</f>
        <v>15</v>
      </c>
      <c r="E118" s="17">
        <f>+EXT927!E18</f>
        <v>18</v>
      </c>
      <c r="F118" s="240"/>
      <c r="G118" s="241"/>
    </row>
    <row r="119" spans="2:7" s="58" customFormat="1" ht="15">
      <c r="B119" s="246" t="s">
        <v>258</v>
      </c>
      <c r="C119" s="246"/>
      <c r="D119" s="17">
        <f>+ORD930!E17</f>
        <v>9</v>
      </c>
      <c r="E119" s="17">
        <f>+EXT930!E17</f>
        <v>7</v>
      </c>
      <c r="F119" s="240"/>
      <c r="G119" s="241"/>
    </row>
    <row r="120" spans="2:7" s="58" customFormat="1" ht="15">
      <c r="B120" s="75"/>
      <c r="D120" s="17"/>
      <c r="E120" s="17"/>
      <c r="F120" s="240"/>
      <c r="G120" s="241"/>
    </row>
    <row r="121" spans="2:7" s="58" customFormat="1" ht="15">
      <c r="B121" s="248" t="s">
        <v>173</v>
      </c>
      <c r="C121" s="248"/>
      <c r="D121" s="228">
        <f>+D122</f>
        <v>1</v>
      </c>
      <c r="E121" s="228">
        <f>+E122</f>
        <v>0</v>
      </c>
      <c r="F121" s="241"/>
      <c r="G121" s="241"/>
    </row>
    <row r="122" spans="2:7" s="58" customFormat="1" ht="15">
      <c r="B122" s="246" t="s">
        <v>255</v>
      </c>
      <c r="C122" s="246"/>
      <c r="D122" s="17">
        <f>+ORD927!E80</f>
        <v>1</v>
      </c>
      <c r="E122" s="17"/>
      <c r="F122" s="240"/>
      <c r="G122" s="241"/>
    </row>
    <row r="123" spans="2:7" s="58" customFormat="1" ht="15">
      <c r="B123" s="75"/>
      <c r="D123" s="17"/>
      <c r="E123" s="17"/>
      <c r="F123" s="240"/>
      <c r="G123" s="241"/>
    </row>
    <row r="124" spans="2:7" ht="25.5" customHeight="1">
      <c r="B124" s="248" t="s">
        <v>241</v>
      </c>
      <c r="C124" s="248"/>
      <c r="D124" s="228">
        <f>+D125</f>
        <v>0</v>
      </c>
      <c r="E124" s="228">
        <f>+E125</f>
        <v>4</v>
      </c>
      <c r="F124" s="241"/>
      <c r="G124" s="241"/>
    </row>
    <row r="125" spans="2:7" ht="15">
      <c r="B125" s="246" t="s">
        <v>255</v>
      </c>
      <c r="C125" s="246"/>
      <c r="D125" s="227"/>
      <c r="E125" s="227">
        <f>+EXT927!E9</f>
        <v>4</v>
      </c>
      <c r="F125" s="240"/>
      <c r="G125" s="241"/>
    </row>
    <row r="126" spans="4:7" ht="14.25">
      <c r="D126" s="227"/>
      <c r="E126" s="227"/>
      <c r="F126" s="238"/>
      <c r="G126" s="238"/>
    </row>
    <row r="127" spans="2:7" ht="15">
      <c r="B127" s="248" t="s">
        <v>47</v>
      </c>
      <c r="C127" s="248"/>
      <c r="D127" s="228">
        <f>+D128</f>
        <v>0</v>
      </c>
      <c r="E127" s="228">
        <f>+E128</f>
        <v>5</v>
      </c>
      <c r="F127" s="241"/>
      <c r="G127" s="241"/>
    </row>
    <row r="128" spans="2:7" ht="15">
      <c r="B128" s="246" t="s">
        <v>255</v>
      </c>
      <c r="C128" s="246"/>
      <c r="D128" s="227"/>
      <c r="E128" s="227">
        <f>+EXT927!E68</f>
        <v>5</v>
      </c>
      <c r="F128" s="240"/>
      <c r="G128" s="241"/>
    </row>
    <row r="129" spans="4:7" ht="14.25">
      <c r="D129" s="227"/>
      <c r="E129" s="227"/>
      <c r="F129" s="238"/>
      <c r="G129" s="238"/>
    </row>
    <row r="130" spans="2:7" ht="15">
      <c r="B130" s="248" t="s">
        <v>183</v>
      </c>
      <c r="C130" s="248"/>
      <c r="D130" s="228">
        <f>+D131</f>
        <v>65</v>
      </c>
      <c r="E130" s="228">
        <f>+E131</f>
        <v>0</v>
      </c>
      <c r="F130" s="241"/>
      <c r="G130" s="241"/>
    </row>
    <row r="131" spans="2:7" ht="15">
      <c r="B131" s="247" t="s">
        <v>256</v>
      </c>
      <c r="C131" s="247"/>
      <c r="D131" s="227">
        <f>+ORD928!E9</f>
        <v>65</v>
      </c>
      <c r="E131" s="227"/>
      <c r="F131" s="238"/>
      <c r="G131" s="241"/>
    </row>
    <row r="132" spans="4:7" ht="14.25">
      <c r="D132" s="227"/>
      <c r="E132" s="227"/>
      <c r="F132" s="238"/>
      <c r="G132" s="238"/>
    </row>
    <row r="133" spans="2:7" ht="15">
      <c r="B133" s="248" t="s">
        <v>281</v>
      </c>
      <c r="C133" s="248"/>
      <c r="D133" s="228">
        <f>+D134</f>
        <v>3</v>
      </c>
      <c r="E133" s="228">
        <f>+E134</f>
        <v>0</v>
      </c>
      <c r="F133" s="241"/>
      <c r="G133" s="241"/>
    </row>
    <row r="134" spans="2:7" ht="15">
      <c r="B134" s="247" t="s">
        <v>256</v>
      </c>
      <c r="C134" s="247"/>
      <c r="D134" s="227">
        <f>+ORD928!E28</f>
        <v>3</v>
      </c>
      <c r="E134" s="227"/>
      <c r="F134" s="238"/>
      <c r="G134" s="241"/>
    </row>
    <row r="135" spans="4:7" ht="14.25">
      <c r="D135" s="227"/>
      <c r="E135" s="227"/>
      <c r="F135" s="238"/>
      <c r="G135" s="238"/>
    </row>
    <row r="136" spans="2:7" ht="25.5" customHeight="1">
      <c r="B136" s="248" t="s">
        <v>55</v>
      </c>
      <c r="C136" s="248"/>
      <c r="D136" s="228">
        <f>+D137</f>
        <v>3</v>
      </c>
      <c r="E136" s="228">
        <f>+E137</f>
        <v>0</v>
      </c>
      <c r="F136" s="241"/>
      <c r="G136" s="241"/>
    </row>
    <row r="137" spans="2:7" ht="15">
      <c r="B137" s="247" t="s">
        <v>256</v>
      </c>
      <c r="C137" s="247"/>
      <c r="D137" s="227">
        <f>+ORD928!E33</f>
        <v>3</v>
      </c>
      <c r="E137" s="227"/>
      <c r="F137" s="238"/>
      <c r="G137" s="241"/>
    </row>
    <row r="138" spans="4:7" ht="14.25">
      <c r="D138" s="227"/>
      <c r="E138" s="227"/>
      <c r="F138" s="238"/>
      <c r="G138" s="238"/>
    </row>
    <row r="139" spans="2:7" ht="25.5" customHeight="1">
      <c r="B139" s="248" t="s">
        <v>46</v>
      </c>
      <c r="C139" s="248"/>
      <c r="D139" s="228">
        <f>+D140</f>
        <v>1</v>
      </c>
      <c r="E139" s="228">
        <f>+E140</f>
        <v>0</v>
      </c>
      <c r="F139" s="241"/>
      <c r="G139" s="241"/>
    </row>
    <row r="140" spans="2:7" ht="15">
      <c r="B140" s="247" t="s">
        <v>256</v>
      </c>
      <c r="C140" s="247"/>
      <c r="D140" s="227">
        <f>+ORD928!E37</f>
        <v>1</v>
      </c>
      <c r="E140" s="227"/>
      <c r="F140" s="238"/>
      <c r="G140" s="241"/>
    </row>
    <row r="141" spans="4:7" ht="14.25">
      <c r="D141" s="227"/>
      <c r="E141" s="227"/>
      <c r="F141" s="238"/>
      <c r="G141" s="238"/>
    </row>
    <row r="142" spans="2:7" ht="25.5" customHeight="1">
      <c r="B142" s="248" t="s">
        <v>16</v>
      </c>
      <c r="C142" s="248"/>
      <c r="D142" s="228">
        <f>+D143</f>
        <v>2</v>
      </c>
      <c r="E142" s="228">
        <f>+E143</f>
        <v>0</v>
      </c>
      <c r="F142" s="241"/>
      <c r="G142" s="241"/>
    </row>
    <row r="143" spans="2:7" ht="15">
      <c r="B143" s="247" t="s">
        <v>257</v>
      </c>
      <c r="C143" s="247"/>
      <c r="D143" s="227">
        <f>+ORD929!E9</f>
        <v>2</v>
      </c>
      <c r="E143" s="66"/>
      <c r="F143" s="238"/>
      <c r="G143" s="241"/>
    </row>
    <row r="144" spans="4:7" ht="14.25">
      <c r="D144" s="66"/>
      <c r="E144" s="66"/>
      <c r="F144" s="238"/>
      <c r="G144" s="238"/>
    </row>
    <row r="145" spans="2:7" ht="25.5" customHeight="1">
      <c r="B145" s="248" t="s">
        <v>66</v>
      </c>
      <c r="C145" s="248"/>
      <c r="D145" s="228">
        <f>+D146</f>
        <v>1</v>
      </c>
      <c r="E145" s="228">
        <f>+E146</f>
        <v>0</v>
      </c>
      <c r="F145" s="241"/>
      <c r="G145" s="241"/>
    </row>
    <row r="146" spans="2:7" ht="15">
      <c r="B146" s="247" t="s">
        <v>257</v>
      </c>
      <c r="C146" s="247"/>
      <c r="D146" s="227">
        <f>+ORD929!E23</f>
        <v>1</v>
      </c>
      <c r="E146" s="66"/>
      <c r="F146" s="238"/>
      <c r="G146" s="241"/>
    </row>
    <row r="147" spans="4:7" ht="14.25">
      <c r="D147" s="66"/>
      <c r="E147" s="66"/>
      <c r="F147" s="238"/>
      <c r="G147" s="238"/>
    </row>
    <row r="148" spans="2:7" ht="15">
      <c r="B148" s="248" t="s">
        <v>154</v>
      </c>
      <c r="C148" s="248"/>
      <c r="D148" s="228">
        <f>+D149</f>
        <v>2</v>
      </c>
      <c r="E148" s="228">
        <f>+E149</f>
        <v>0</v>
      </c>
      <c r="F148" s="241"/>
      <c r="G148" s="241"/>
    </row>
    <row r="149" spans="2:7" ht="15">
      <c r="B149" s="246" t="s">
        <v>258</v>
      </c>
      <c r="C149" s="246"/>
      <c r="D149" s="227">
        <f>+ORD930!E34</f>
        <v>2</v>
      </c>
      <c r="E149" s="66"/>
      <c r="F149" s="238"/>
      <c r="G149" s="241"/>
    </row>
    <row r="150" spans="4:7" ht="14.25">
      <c r="D150" s="66"/>
      <c r="E150" s="66"/>
      <c r="F150" s="238"/>
      <c r="G150" s="238"/>
    </row>
    <row r="151" spans="2:7" ht="29.25" customHeight="1">
      <c r="B151" s="248" t="s">
        <v>149</v>
      </c>
      <c r="C151" s="248"/>
      <c r="D151" s="228">
        <f>+D152</f>
        <v>0</v>
      </c>
      <c r="E151" s="228">
        <f>+E152</f>
        <v>3</v>
      </c>
      <c r="F151" s="241"/>
      <c r="G151" s="241"/>
    </row>
    <row r="152" spans="2:7" ht="15">
      <c r="B152" s="246" t="s">
        <v>258</v>
      </c>
      <c r="C152" s="246"/>
      <c r="D152" s="66"/>
      <c r="E152" s="227">
        <f>+EXT930!E30</f>
        <v>3</v>
      </c>
      <c r="F152" s="240"/>
      <c r="G152" s="241"/>
    </row>
    <row r="153" spans="2:7" ht="13.5" thickBot="1">
      <c r="B153" s="3"/>
      <c r="C153" s="3"/>
      <c r="D153" s="3"/>
      <c r="E153" s="3"/>
      <c r="F153" s="220"/>
      <c r="G153" s="220"/>
    </row>
  </sheetData>
  <mergeCells count="99">
    <mergeCell ref="B21:C21"/>
    <mergeCell ref="B24:C24"/>
    <mergeCell ref="B29:C29"/>
    <mergeCell ref="B33:C33"/>
    <mergeCell ref="B31:C31"/>
    <mergeCell ref="B30:C30"/>
    <mergeCell ref="B75:C75"/>
    <mergeCell ref="B78:C78"/>
    <mergeCell ref="B73:C73"/>
    <mergeCell ref="B76:C76"/>
    <mergeCell ref="B89:C89"/>
    <mergeCell ref="B90:C90"/>
    <mergeCell ref="B91:C91"/>
    <mergeCell ref="B92:C92"/>
    <mergeCell ref="B101:C101"/>
    <mergeCell ref="B104:C104"/>
    <mergeCell ref="B107:C107"/>
    <mergeCell ref="B94:C94"/>
    <mergeCell ref="B122:C122"/>
    <mergeCell ref="B103:C103"/>
    <mergeCell ref="B106:C106"/>
    <mergeCell ref="B109:C109"/>
    <mergeCell ref="B100:C100"/>
    <mergeCell ref="B145:C145"/>
    <mergeCell ref="B127:C127"/>
    <mergeCell ref="B130:C130"/>
    <mergeCell ref="B133:C133"/>
    <mergeCell ref="B136:C136"/>
    <mergeCell ref="B121:C121"/>
    <mergeCell ref="B124:C124"/>
    <mergeCell ref="B118:C118"/>
    <mergeCell ref="B119:C119"/>
    <mergeCell ref="B18:C19"/>
    <mergeCell ref="B117:C117"/>
    <mergeCell ref="B22:C22"/>
    <mergeCell ref="B25:C25"/>
    <mergeCell ref="B26:C26"/>
    <mergeCell ref="B27:C27"/>
    <mergeCell ref="B34:C34"/>
    <mergeCell ref="B37:C37"/>
    <mergeCell ref="B40:C40"/>
    <mergeCell ref="B41:C41"/>
    <mergeCell ref="B36:C36"/>
    <mergeCell ref="B39:C39"/>
    <mergeCell ref="B50:C50"/>
    <mergeCell ref="B53:C53"/>
    <mergeCell ref="B43:C43"/>
    <mergeCell ref="B49:C49"/>
    <mergeCell ref="B44:C44"/>
    <mergeCell ref="B45:C45"/>
    <mergeCell ref="B46:C46"/>
    <mergeCell ref="B47:C47"/>
    <mergeCell ref="B54:C54"/>
    <mergeCell ref="B55:C55"/>
    <mergeCell ref="B52:C52"/>
    <mergeCell ref="B65:C65"/>
    <mergeCell ref="B57:C57"/>
    <mergeCell ref="B61:C61"/>
    <mergeCell ref="B64:C64"/>
    <mergeCell ref="B58:C58"/>
    <mergeCell ref="B59:C59"/>
    <mergeCell ref="B62:C62"/>
    <mergeCell ref="B68:C68"/>
    <mergeCell ref="B71:C71"/>
    <mergeCell ref="B72:C72"/>
    <mergeCell ref="B67:C67"/>
    <mergeCell ref="B70:C70"/>
    <mergeCell ref="B79:C79"/>
    <mergeCell ref="B82:C82"/>
    <mergeCell ref="B85:C85"/>
    <mergeCell ref="B88:C88"/>
    <mergeCell ref="B81:C81"/>
    <mergeCell ref="B84:C84"/>
    <mergeCell ref="B87:C87"/>
    <mergeCell ref="B95:C95"/>
    <mergeCell ref="B96:C96"/>
    <mergeCell ref="B97:C97"/>
    <mergeCell ref="B98:C98"/>
    <mergeCell ref="B110:C110"/>
    <mergeCell ref="B113:C113"/>
    <mergeCell ref="B114:C114"/>
    <mergeCell ref="B115:C115"/>
    <mergeCell ref="B112:C112"/>
    <mergeCell ref="B139:C139"/>
    <mergeCell ref="B142:C142"/>
    <mergeCell ref="B125:C125"/>
    <mergeCell ref="B128:C128"/>
    <mergeCell ref="B131:C131"/>
    <mergeCell ref="B134:C134"/>
    <mergeCell ref="B16:E16"/>
    <mergeCell ref="B2:E2"/>
    <mergeCell ref="B149:C149"/>
    <mergeCell ref="B152:C152"/>
    <mergeCell ref="B137:C137"/>
    <mergeCell ref="B140:C140"/>
    <mergeCell ref="B143:C143"/>
    <mergeCell ref="B146:C146"/>
    <mergeCell ref="B151:C151"/>
    <mergeCell ref="B148:C148"/>
  </mergeCells>
  <printOptions/>
  <pageMargins left="0.75" right="0.75" top="1" bottom="1"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J354"/>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11.421875" style="40" customWidth="1"/>
    <col min="2" max="2" width="6.28125" style="41" bestFit="1" customWidth="1"/>
    <col min="3" max="3" width="8.7109375" style="41" bestFit="1" customWidth="1"/>
    <col min="4" max="4" width="18.28125" style="41" bestFit="1" customWidth="1"/>
    <col min="5" max="5" width="10.00390625" style="41" bestFit="1" customWidth="1"/>
    <col min="6" max="6" width="71.140625" style="67" customWidth="1"/>
    <col min="7" max="7" width="10.8515625" style="41" bestFit="1" customWidth="1"/>
    <col min="8" max="8" width="12.57421875" style="41" customWidth="1"/>
    <col min="9" max="9" width="11.421875" style="40" customWidth="1"/>
    <col min="10" max="10" width="12.421875" style="40" bestFit="1" customWidth="1"/>
    <col min="11" max="16384" width="11.421875" style="40" customWidth="1"/>
  </cols>
  <sheetData>
    <row r="1" spans="9:10" ht="15">
      <c r="I1" s="232"/>
      <c r="J1" s="234"/>
    </row>
    <row r="2" spans="2:10" ht="15" customHeight="1">
      <c r="B2" s="259" t="s">
        <v>18</v>
      </c>
      <c r="C2" s="259"/>
      <c r="D2" s="259"/>
      <c r="E2" s="259"/>
      <c r="F2" s="259"/>
      <c r="G2" s="259"/>
      <c r="H2" s="259"/>
      <c r="I2" s="232"/>
      <c r="J2" s="234"/>
    </row>
    <row r="3" spans="2:10" ht="15" customHeight="1">
      <c r="B3" s="260" t="s">
        <v>237</v>
      </c>
      <c r="C3" s="260"/>
      <c r="D3" s="260"/>
      <c r="E3" s="260"/>
      <c r="F3" s="260"/>
      <c r="G3" s="260"/>
      <c r="H3" s="260"/>
      <c r="I3" s="232"/>
      <c r="J3" s="159"/>
    </row>
    <row r="4" ht="15.75" thickBot="1"/>
    <row r="5" spans="2:8" ht="45.75" thickBot="1">
      <c r="B5" s="96" t="s">
        <v>96</v>
      </c>
      <c r="C5" s="96" t="s">
        <v>97</v>
      </c>
      <c r="D5" s="96" t="s">
        <v>98</v>
      </c>
      <c r="E5" s="96" t="s">
        <v>99</v>
      </c>
      <c r="F5" s="1" t="s">
        <v>288</v>
      </c>
      <c r="G5" s="96" t="s">
        <v>116</v>
      </c>
      <c r="H5" s="96" t="s">
        <v>277</v>
      </c>
    </row>
    <row r="6" spans="2:8" ht="15">
      <c r="B6" s="97"/>
      <c r="C6" s="97"/>
      <c r="D6" s="97"/>
      <c r="E6" s="88"/>
      <c r="F6" s="88"/>
      <c r="G6" s="97"/>
      <c r="H6" s="97"/>
    </row>
    <row r="7" spans="2:8" s="100" customFormat="1" ht="15">
      <c r="B7" s="70"/>
      <c r="C7" s="70"/>
      <c r="D7" s="70"/>
      <c r="E7" s="70">
        <f>+E9+E13+E17+E30+E34</f>
        <v>15</v>
      </c>
      <c r="F7" s="70"/>
      <c r="G7" s="70"/>
      <c r="H7" s="70"/>
    </row>
    <row r="8" spans="2:7" ht="15">
      <c r="B8" s="42"/>
      <c r="C8" s="42"/>
      <c r="D8" s="42"/>
      <c r="E8" s="43"/>
      <c r="F8" s="98"/>
      <c r="G8" s="59"/>
    </row>
    <row r="9" spans="2:8" ht="15">
      <c r="B9" s="110"/>
      <c r="C9" s="110"/>
      <c r="D9" s="110"/>
      <c r="E9" s="124">
        <f>+E11</f>
        <v>1</v>
      </c>
      <c r="F9" s="101" t="s">
        <v>267</v>
      </c>
      <c r="G9" s="111"/>
      <c r="H9" s="110"/>
    </row>
    <row r="10" spans="2:7" ht="15">
      <c r="B10" s="42"/>
      <c r="C10" s="42"/>
      <c r="D10" s="42"/>
      <c r="E10" s="59"/>
      <c r="F10" s="45" t="s">
        <v>264</v>
      </c>
      <c r="G10" s="59"/>
    </row>
    <row r="11" spans="2:8" ht="14.25">
      <c r="B11" s="42" t="s">
        <v>2</v>
      </c>
      <c r="C11" s="42" t="s">
        <v>8</v>
      </c>
      <c r="D11" s="42" t="s">
        <v>9</v>
      </c>
      <c r="E11" s="43">
        <v>1</v>
      </c>
      <c r="F11" s="47" t="s">
        <v>219</v>
      </c>
      <c r="G11" s="59">
        <v>12</v>
      </c>
      <c r="H11" s="41" t="s">
        <v>5</v>
      </c>
    </row>
    <row r="12" spans="2:7" ht="15">
      <c r="B12" s="42"/>
      <c r="C12" s="42"/>
      <c r="D12" s="42"/>
      <c r="E12" s="59"/>
      <c r="F12" s="98"/>
      <c r="G12" s="59"/>
    </row>
    <row r="13" spans="2:8" ht="15">
      <c r="B13" s="101"/>
      <c r="C13" s="101"/>
      <c r="D13" s="101"/>
      <c r="E13" s="120">
        <f>+E15</f>
        <v>2</v>
      </c>
      <c r="F13" s="102" t="s">
        <v>69</v>
      </c>
      <c r="G13" s="121"/>
      <c r="H13" s="121"/>
    </row>
    <row r="14" spans="2:7" ht="15">
      <c r="B14" s="42"/>
      <c r="C14" s="42"/>
      <c r="D14" s="42"/>
      <c r="E14" s="59"/>
      <c r="F14" s="45" t="s">
        <v>238</v>
      </c>
      <c r="G14" s="59"/>
    </row>
    <row r="15" spans="2:8" ht="14.25">
      <c r="B15" s="42" t="s">
        <v>50</v>
      </c>
      <c r="C15" s="42" t="s">
        <v>19</v>
      </c>
      <c r="D15" s="42" t="s">
        <v>20</v>
      </c>
      <c r="E15" s="43">
        <v>2</v>
      </c>
      <c r="F15" s="48" t="s">
        <v>219</v>
      </c>
      <c r="G15" s="59">
        <v>12</v>
      </c>
      <c r="H15" s="42" t="s">
        <v>5</v>
      </c>
    </row>
    <row r="16" spans="2:7" ht="15">
      <c r="B16" s="42"/>
      <c r="C16" s="42"/>
      <c r="D16" s="42"/>
      <c r="E16" s="59"/>
      <c r="F16" s="98"/>
      <c r="G16" s="59"/>
    </row>
    <row r="17" spans="2:8" ht="30">
      <c r="B17" s="125"/>
      <c r="C17" s="125"/>
      <c r="D17" s="125"/>
      <c r="E17" s="124">
        <f>SUM(E19:E28)</f>
        <v>9</v>
      </c>
      <c r="F17" s="102" t="s">
        <v>240</v>
      </c>
      <c r="G17" s="124"/>
      <c r="H17" s="125"/>
    </row>
    <row r="18" spans="2:7" ht="15">
      <c r="B18" s="42"/>
      <c r="C18" s="42"/>
      <c r="D18" s="42"/>
      <c r="E18" s="59"/>
      <c r="F18" s="45" t="s">
        <v>242</v>
      </c>
      <c r="G18" s="59"/>
    </row>
    <row r="19" spans="2:8" ht="14.25">
      <c r="B19" s="42" t="s">
        <v>50</v>
      </c>
      <c r="C19" s="42" t="s">
        <v>141</v>
      </c>
      <c r="D19" s="42" t="s">
        <v>142</v>
      </c>
      <c r="E19" s="43">
        <v>3</v>
      </c>
      <c r="F19" s="47" t="s">
        <v>219</v>
      </c>
      <c r="G19" s="59">
        <v>12</v>
      </c>
      <c r="H19" s="41" t="s">
        <v>5</v>
      </c>
    </row>
    <row r="20" spans="2:8" ht="14.25">
      <c r="B20" s="42" t="s">
        <v>50</v>
      </c>
      <c r="C20" s="42" t="s">
        <v>141</v>
      </c>
      <c r="D20" s="42" t="s">
        <v>142</v>
      </c>
      <c r="E20" s="43">
        <v>1</v>
      </c>
      <c r="F20" s="47" t="s">
        <v>220</v>
      </c>
      <c r="G20" s="59">
        <v>12</v>
      </c>
      <c r="H20" s="41" t="s">
        <v>5</v>
      </c>
    </row>
    <row r="21" spans="2:7" ht="15">
      <c r="B21" s="42"/>
      <c r="C21" s="42"/>
      <c r="D21" s="42"/>
      <c r="E21" s="59"/>
      <c r="F21" s="98"/>
      <c r="G21" s="59"/>
    </row>
    <row r="22" spans="2:7" ht="15">
      <c r="B22" s="42"/>
      <c r="C22" s="42"/>
      <c r="D22" s="42"/>
      <c r="E22" s="59"/>
      <c r="F22" s="45" t="s">
        <v>245</v>
      </c>
      <c r="G22" s="59"/>
    </row>
    <row r="23" spans="2:8" ht="14.25">
      <c r="B23" s="42" t="s">
        <v>50</v>
      </c>
      <c r="C23" s="42" t="s">
        <v>141</v>
      </c>
      <c r="D23" s="42" t="s">
        <v>142</v>
      </c>
      <c r="E23" s="43">
        <v>2</v>
      </c>
      <c r="F23" s="47" t="s">
        <v>219</v>
      </c>
      <c r="G23" s="59">
        <v>12</v>
      </c>
      <c r="H23" s="41" t="s">
        <v>5</v>
      </c>
    </row>
    <row r="24" spans="2:8" ht="14.25">
      <c r="B24" s="42" t="s">
        <v>50</v>
      </c>
      <c r="C24" s="42" t="s">
        <v>141</v>
      </c>
      <c r="D24" s="42" t="s">
        <v>142</v>
      </c>
      <c r="E24" s="43">
        <v>1</v>
      </c>
      <c r="F24" s="47" t="s">
        <v>220</v>
      </c>
      <c r="G24" s="59">
        <v>12</v>
      </c>
      <c r="H24" s="41" t="s">
        <v>5</v>
      </c>
    </row>
    <row r="25" spans="2:7" ht="15">
      <c r="B25" s="42"/>
      <c r="C25" s="42"/>
      <c r="D25" s="42"/>
      <c r="E25" s="59"/>
      <c r="F25" s="98"/>
      <c r="G25" s="59"/>
    </row>
    <row r="26" spans="2:7" ht="15">
      <c r="B26" s="42"/>
      <c r="C26" s="42"/>
      <c r="D26" s="42"/>
      <c r="E26" s="59"/>
      <c r="F26" s="45" t="s">
        <v>249</v>
      </c>
      <c r="G26" s="59"/>
    </row>
    <row r="27" spans="2:8" ht="14.25">
      <c r="B27" s="42" t="s">
        <v>50</v>
      </c>
      <c r="C27" s="42" t="s">
        <v>141</v>
      </c>
      <c r="D27" s="42" t="s">
        <v>142</v>
      </c>
      <c r="E27" s="43">
        <v>1</v>
      </c>
      <c r="F27" s="47" t="s">
        <v>219</v>
      </c>
      <c r="G27" s="59">
        <v>12</v>
      </c>
      <c r="H27" s="41" t="s">
        <v>5</v>
      </c>
    </row>
    <row r="28" spans="2:8" ht="14.25">
      <c r="B28" s="42" t="s">
        <v>50</v>
      </c>
      <c r="C28" s="42" t="s">
        <v>141</v>
      </c>
      <c r="D28" s="42" t="s">
        <v>142</v>
      </c>
      <c r="E28" s="43">
        <v>1</v>
      </c>
      <c r="F28" s="47" t="s">
        <v>220</v>
      </c>
      <c r="G28" s="59">
        <v>12</v>
      </c>
      <c r="H28" s="41" t="s">
        <v>5</v>
      </c>
    </row>
    <row r="29" spans="2:7" ht="15">
      <c r="B29" s="42"/>
      <c r="C29" s="42"/>
      <c r="D29" s="42"/>
      <c r="E29" s="59"/>
      <c r="F29" s="98"/>
      <c r="G29" s="59"/>
    </row>
    <row r="30" spans="2:8" ht="15">
      <c r="B30" s="101"/>
      <c r="C30" s="101"/>
      <c r="D30" s="101"/>
      <c r="E30" s="120">
        <f>+E32</f>
        <v>1</v>
      </c>
      <c r="F30" s="102" t="s">
        <v>265</v>
      </c>
      <c r="G30" s="120"/>
      <c r="H30" s="101"/>
    </row>
    <row r="31" spans="2:7" ht="15">
      <c r="B31" s="42"/>
      <c r="C31" s="42"/>
      <c r="D31" s="42"/>
      <c r="E31" s="59"/>
      <c r="F31" s="45" t="s">
        <v>238</v>
      </c>
      <c r="G31" s="59"/>
    </row>
    <row r="32" spans="2:8" ht="14.25">
      <c r="B32" s="42" t="s">
        <v>50</v>
      </c>
      <c r="C32" s="42" t="s">
        <v>143</v>
      </c>
      <c r="D32" s="42" t="s">
        <v>144</v>
      </c>
      <c r="E32" s="43">
        <v>1</v>
      </c>
      <c r="F32" s="47" t="s">
        <v>219</v>
      </c>
      <c r="G32" s="59">
        <v>12</v>
      </c>
      <c r="H32" s="41" t="s">
        <v>5</v>
      </c>
    </row>
    <row r="33" spans="2:7" ht="15">
      <c r="B33" s="42"/>
      <c r="C33" s="42"/>
      <c r="D33" s="42"/>
      <c r="E33" s="59"/>
      <c r="F33" s="98"/>
      <c r="G33" s="59"/>
    </row>
    <row r="34" spans="2:8" ht="15">
      <c r="B34" s="110"/>
      <c r="C34" s="110"/>
      <c r="D34" s="110"/>
      <c r="E34" s="124">
        <f>SUM(E36:E37)</f>
        <v>2</v>
      </c>
      <c r="F34" s="120" t="s">
        <v>154</v>
      </c>
      <c r="G34" s="111"/>
      <c r="H34" s="110"/>
    </row>
    <row r="35" spans="2:7" ht="15">
      <c r="B35" s="42"/>
      <c r="C35" s="42"/>
      <c r="D35" s="42"/>
      <c r="E35" s="59"/>
      <c r="F35" s="45" t="s">
        <v>244</v>
      </c>
      <c r="G35" s="59"/>
    </row>
    <row r="36" spans="2:8" ht="14.25">
      <c r="B36" s="42" t="s">
        <v>50</v>
      </c>
      <c r="C36" s="42" t="s">
        <v>155</v>
      </c>
      <c r="D36" s="42" t="s">
        <v>156</v>
      </c>
      <c r="E36" s="43">
        <v>1</v>
      </c>
      <c r="F36" s="47" t="s">
        <v>219</v>
      </c>
      <c r="G36" s="59">
        <v>12</v>
      </c>
      <c r="H36" s="41" t="s">
        <v>5</v>
      </c>
    </row>
    <row r="37" spans="2:8" ht="14.25">
      <c r="B37" s="42" t="s">
        <v>50</v>
      </c>
      <c r="C37" s="42" t="s">
        <v>155</v>
      </c>
      <c r="D37" s="42" t="s">
        <v>156</v>
      </c>
      <c r="E37" s="43">
        <v>1</v>
      </c>
      <c r="F37" s="47" t="s">
        <v>220</v>
      </c>
      <c r="G37" s="59">
        <v>12</v>
      </c>
      <c r="H37" s="41" t="s">
        <v>5</v>
      </c>
    </row>
    <row r="38" spans="2:8" ht="15" thickBot="1">
      <c r="B38" s="179"/>
      <c r="C38" s="179"/>
      <c r="D38" s="179"/>
      <c r="E38" s="213"/>
      <c r="F38" s="213"/>
      <c r="G38" s="180"/>
      <c r="H38" s="182"/>
    </row>
    <row r="39" spans="2:8" s="67" customFormat="1" ht="15">
      <c r="B39" s="99"/>
      <c r="C39" s="99"/>
      <c r="D39" s="99"/>
      <c r="E39" s="99"/>
      <c r="F39" s="105"/>
      <c r="G39" s="99"/>
      <c r="H39" s="99"/>
    </row>
    <row r="40" spans="2:8" s="67" customFormat="1" ht="15">
      <c r="B40" s="99"/>
      <c r="C40" s="99"/>
      <c r="D40" s="99"/>
      <c r="E40" s="99"/>
      <c r="F40" s="45"/>
      <c r="G40" s="99"/>
      <c r="H40" s="99"/>
    </row>
    <row r="41" spans="2:8" s="67" customFormat="1" ht="15">
      <c r="B41" s="99"/>
      <c r="C41" s="99"/>
      <c r="D41" s="99"/>
      <c r="E41" s="99"/>
      <c r="F41" s="45"/>
      <c r="G41" s="99"/>
      <c r="H41" s="99"/>
    </row>
    <row r="42" spans="2:8" s="67" customFormat="1" ht="15">
      <c r="B42" s="99"/>
      <c r="C42" s="99"/>
      <c r="D42" s="99"/>
      <c r="E42" s="99"/>
      <c r="F42" s="45"/>
      <c r="G42" s="99"/>
      <c r="H42" s="99"/>
    </row>
    <row r="43" spans="2:8" s="67" customFormat="1" ht="15">
      <c r="B43" s="99"/>
      <c r="C43" s="99"/>
      <c r="D43" s="99"/>
      <c r="E43" s="99"/>
      <c r="F43" s="45"/>
      <c r="G43" s="99"/>
      <c r="H43" s="99"/>
    </row>
    <row r="44" spans="2:8" s="67" customFormat="1" ht="15">
      <c r="B44" s="99"/>
      <c r="C44" s="99"/>
      <c r="D44" s="99"/>
      <c r="E44" s="99"/>
      <c r="F44" s="45"/>
      <c r="G44" s="99"/>
      <c r="H44" s="99"/>
    </row>
    <row r="45" spans="2:8" s="67" customFormat="1" ht="15">
      <c r="B45" s="99"/>
      <c r="C45" s="99"/>
      <c r="D45" s="99"/>
      <c r="E45" s="99"/>
      <c r="F45" s="45"/>
      <c r="G45" s="99"/>
      <c r="H45" s="99"/>
    </row>
    <row r="46" spans="2:8" s="67" customFormat="1" ht="15">
      <c r="B46" s="99"/>
      <c r="C46" s="99"/>
      <c r="D46" s="99"/>
      <c r="E46" s="99"/>
      <c r="F46" s="45"/>
      <c r="G46" s="99"/>
      <c r="H46" s="99"/>
    </row>
    <row r="47" spans="2:8" s="67" customFormat="1" ht="15">
      <c r="B47" s="99"/>
      <c r="C47" s="99"/>
      <c r="D47" s="99"/>
      <c r="E47" s="99"/>
      <c r="F47" s="45"/>
      <c r="G47" s="99"/>
      <c r="H47" s="99"/>
    </row>
    <row r="48" spans="2:8" s="67" customFormat="1" ht="15">
      <c r="B48" s="99"/>
      <c r="C48" s="99"/>
      <c r="D48" s="99"/>
      <c r="E48" s="99"/>
      <c r="F48" s="45"/>
      <c r="G48" s="99"/>
      <c r="H48" s="99"/>
    </row>
    <row r="49" spans="2:8" s="67" customFormat="1" ht="15">
      <c r="B49" s="99"/>
      <c r="C49" s="99"/>
      <c r="D49" s="99"/>
      <c r="E49" s="99"/>
      <c r="F49" s="45"/>
      <c r="G49" s="99"/>
      <c r="H49" s="99"/>
    </row>
    <row r="50" spans="2:8" s="67" customFormat="1" ht="15">
      <c r="B50" s="99"/>
      <c r="C50" s="99"/>
      <c r="D50" s="99"/>
      <c r="E50" s="99"/>
      <c r="F50" s="45"/>
      <c r="G50" s="99"/>
      <c r="H50" s="99"/>
    </row>
    <row r="51" spans="2:8" s="67" customFormat="1" ht="15">
      <c r="B51" s="99"/>
      <c r="C51" s="99"/>
      <c r="D51" s="99"/>
      <c r="E51" s="99"/>
      <c r="F51" s="45"/>
      <c r="G51" s="99"/>
      <c r="H51" s="99"/>
    </row>
    <row r="52" spans="2:8" s="67" customFormat="1" ht="15">
      <c r="B52" s="99"/>
      <c r="C52" s="99"/>
      <c r="D52" s="99"/>
      <c r="E52" s="99"/>
      <c r="F52" s="45"/>
      <c r="G52" s="99"/>
      <c r="H52" s="99"/>
    </row>
    <row r="53" spans="2:8" s="67" customFormat="1" ht="15">
      <c r="B53" s="99"/>
      <c r="C53" s="99"/>
      <c r="D53" s="99"/>
      <c r="E53" s="99"/>
      <c r="F53" s="45"/>
      <c r="G53" s="99"/>
      <c r="H53" s="99"/>
    </row>
    <row r="54" spans="2:8" s="67" customFormat="1" ht="15">
      <c r="B54" s="99"/>
      <c r="C54" s="99"/>
      <c r="D54" s="99"/>
      <c r="E54" s="99"/>
      <c r="F54" s="45"/>
      <c r="G54" s="99"/>
      <c r="H54" s="99"/>
    </row>
    <row r="55" spans="2:8" s="67" customFormat="1" ht="15">
      <c r="B55" s="99"/>
      <c r="C55" s="99"/>
      <c r="D55" s="99"/>
      <c r="E55" s="99"/>
      <c r="F55" s="45"/>
      <c r="G55" s="99"/>
      <c r="H55" s="99"/>
    </row>
    <row r="56" spans="2:8" s="67" customFormat="1" ht="15">
      <c r="B56" s="99"/>
      <c r="C56" s="99"/>
      <c r="D56" s="99"/>
      <c r="E56" s="99"/>
      <c r="F56" s="45"/>
      <c r="G56" s="99"/>
      <c r="H56" s="99"/>
    </row>
    <row r="57" spans="2:8" s="67" customFormat="1" ht="15">
      <c r="B57" s="99"/>
      <c r="C57" s="99"/>
      <c r="D57" s="99"/>
      <c r="E57" s="99"/>
      <c r="F57" s="45"/>
      <c r="G57" s="99"/>
      <c r="H57" s="99"/>
    </row>
    <row r="58" spans="2:8" s="67" customFormat="1" ht="15">
      <c r="B58" s="99"/>
      <c r="C58" s="99"/>
      <c r="D58" s="99"/>
      <c r="E58" s="99"/>
      <c r="F58" s="45"/>
      <c r="G58" s="99"/>
      <c r="H58" s="99"/>
    </row>
    <row r="59" spans="2:8" s="67" customFormat="1" ht="15">
      <c r="B59" s="99"/>
      <c r="C59" s="99"/>
      <c r="D59" s="99"/>
      <c r="E59" s="99"/>
      <c r="F59" s="45"/>
      <c r="G59" s="99"/>
      <c r="H59" s="99"/>
    </row>
    <row r="60" spans="2:8" s="67" customFormat="1" ht="15">
      <c r="B60" s="99"/>
      <c r="C60" s="99"/>
      <c r="D60" s="99"/>
      <c r="E60" s="99"/>
      <c r="F60" s="45"/>
      <c r="G60" s="99"/>
      <c r="H60" s="99"/>
    </row>
    <row r="61" ht="15">
      <c r="F61" s="45"/>
    </row>
    <row r="62" ht="15">
      <c r="F62" s="45"/>
    </row>
    <row r="63" ht="15">
      <c r="F63" s="45"/>
    </row>
    <row r="64" ht="15">
      <c r="F64" s="45"/>
    </row>
    <row r="65" ht="15">
      <c r="F65" s="45"/>
    </row>
    <row r="66" ht="15">
      <c r="F66" s="45"/>
    </row>
    <row r="67" ht="15">
      <c r="F67" s="45"/>
    </row>
    <row r="68" ht="15">
      <c r="F68" s="45"/>
    </row>
    <row r="69" ht="15">
      <c r="F69" s="45"/>
    </row>
    <row r="70" ht="15">
      <c r="F70" s="45"/>
    </row>
    <row r="71" ht="15">
      <c r="F71" s="45"/>
    </row>
    <row r="72" ht="15">
      <c r="F72" s="45"/>
    </row>
    <row r="73" ht="15">
      <c r="F73" s="45"/>
    </row>
    <row r="74" ht="15">
      <c r="F74" s="45"/>
    </row>
    <row r="75" ht="15">
      <c r="F75" s="45"/>
    </row>
    <row r="76" ht="15">
      <c r="F76" s="45"/>
    </row>
    <row r="77" ht="15">
      <c r="F77" s="45"/>
    </row>
    <row r="78" ht="15">
      <c r="F78" s="45"/>
    </row>
    <row r="79" ht="15">
      <c r="F79" s="45"/>
    </row>
    <row r="80" ht="15">
      <c r="F80" s="45"/>
    </row>
    <row r="81" ht="15">
      <c r="F81" s="45"/>
    </row>
    <row r="82" ht="15">
      <c r="F82" s="45"/>
    </row>
    <row r="83" ht="15">
      <c r="F83" s="45"/>
    </row>
    <row r="84" ht="15">
      <c r="F84" s="45"/>
    </row>
    <row r="85" ht="15">
      <c r="F85" s="45"/>
    </row>
    <row r="86" ht="15">
      <c r="F86" s="45"/>
    </row>
    <row r="87" ht="15">
      <c r="F87" s="45"/>
    </row>
    <row r="88" ht="15">
      <c r="F88" s="45"/>
    </row>
    <row r="89" ht="15">
      <c r="F89" s="45"/>
    </row>
    <row r="90" ht="15">
      <c r="F90" s="45"/>
    </row>
    <row r="91" ht="15">
      <c r="F91" s="45"/>
    </row>
    <row r="92" ht="15">
      <c r="F92" s="45"/>
    </row>
    <row r="93" ht="15">
      <c r="F93" s="45"/>
    </row>
    <row r="94" ht="15">
      <c r="F94" s="45"/>
    </row>
    <row r="95" ht="15">
      <c r="F95" s="45"/>
    </row>
    <row r="96" ht="15">
      <c r="F96" s="45"/>
    </row>
    <row r="97" ht="15">
      <c r="F97" s="45"/>
    </row>
    <row r="98" ht="15">
      <c r="F98" s="45"/>
    </row>
    <row r="99" ht="15">
      <c r="F99" s="45"/>
    </row>
    <row r="100" ht="15">
      <c r="F100" s="45"/>
    </row>
    <row r="101" ht="15">
      <c r="F101" s="45"/>
    </row>
    <row r="102" ht="15">
      <c r="F102" s="45"/>
    </row>
    <row r="103" ht="15">
      <c r="F103" s="45"/>
    </row>
    <row r="104" ht="15">
      <c r="F104" s="45"/>
    </row>
    <row r="105" ht="15">
      <c r="F105" s="45"/>
    </row>
    <row r="106" ht="15">
      <c r="F106" s="45"/>
    </row>
    <row r="107" ht="15">
      <c r="F107" s="45"/>
    </row>
    <row r="108" ht="15">
      <c r="F108" s="45"/>
    </row>
    <row r="109" ht="15">
      <c r="F109" s="45"/>
    </row>
    <row r="110" ht="15">
      <c r="F110" s="45"/>
    </row>
    <row r="111" ht="15">
      <c r="F111" s="45"/>
    </row>
    <row r="112" ht="15">
      <c r="F112" s="45"/>
    </row>
    <row r="113" ht="15">
      <c r="F113" s="45"/>
    </row>
    <row r="114" ht="15">
      <c r="F114" s="45"/>
    </row>
    <row r="115" ht="15">
      <c r="F115" s="45"/>
    </row>
    <row r="116" ht="15">
      <c r="F116" s="45"/>
    </row>
    <row r="117" ht="15">
      <c r="F117" s="45"/>
    </row>
    <row r="118" ht="15">
      <c r="F118" s="45"/>
    </row>
    <row r="119" ht="15">
      <c r="F119" s="45"/>
    </row>
    <row r="120" ht="15">
      <c r="F120" s="45"/>
    </row>
    <row r="121" ht="15">
      <c r="F121" s="45"/>
    </row>
    <row r="122" ht="15">
      <c r="F122" s="45"/>
    </row>
    <row r="123" ht="15">
      <c r="F123" s="45"/>
    </row>
    <row r="124" ht="15">
      <c r="F124" s="45"/>
    </row>
    <row r="125" ht="15">
      <c r="F125" s="45"/>
    </row>
    <row r="126" ht="15">
      <c r="F126" s="45"/>
    </row>
    <row r="127" ht="15">
      <c r="F127" s="45"/>
    </row>
    <row r="128" ht="15">
      <c r="F128" s="45"/>
    </row>
    <row r="129" ht="15">
      <c r="F129" s="45"/>
    </row>
    <row r="130" ht="15">
      <c r="F130" s="45"/>
    </row>
    <row r="131" ht="15">
      <c r="F131" s="45"/>
    </row>
    <row r="132" ht="15">
      <c r="F132" s="45"/>
    </row>
    <row r="133" ht="15">
      <c r="F133" s="45"/>
    </row>
    <row r="134" ht="15">
      <c r="F134" s="45"/>
    </row>
    <row r="135" ht="15">
      <c r="F135" s="45"/>
    </row>
    <row r="136" ht="15">
      <c r="F136" s="45"/>
    </row>
    <row r="137" ht="15">
      <c r="F137" s="45"/>
    </row>
    <row r="138" ht="15">
      <c r="F138" s="45"/>
    </row>
    <row r="139" ht="15">
      <c r="F139" s="45"/>
    </row>
    <row r="140" ht="15">
      <c r="F140" s="45"/>
    </row>
    <row r="141" ht="15">
      <c r="F141" s="45"/>
    </row>
    <row r="142" ht="15">
      <c r="F142" s="45"/>
    </row>
    <row r="143" ht="15">
      <c r="F143" s="45"/>
    </row>
    <row r="144" ht="15">
      <c r="F144" s="45"/>
    </row>
    <row r="145" ht="15">
      <c r="F145" s="45"/>
    </row>
    <row r="146" ht="15">
      <c r="F146" s="45"/>
    </row>
    <row r="147" ht="15">
      <c r="F147" s="45"/>
    </row>
    <row r="148" ht="15">
      <c r="F148" s="45"/>
    </row>
    <row r="149" ht="15">
      <c r="F149" s="45"/>
    </row>
    <row r="150" ht="15">
      <c r="F150" s="45"/>
    </row>
    <row r="151" ht="15">
      <c r="F151" s="45"/>
    </row>
    <row r="152" ht="15">
      <c r="F152" s="45"/>
    </row>
    <row r="153" ht="15">
      <c r="F153" s="45"/>
    </row>
    <row r="154" ht="15">
      <c r="F154" s="45"/>
    </row>
    <row r="155" ht="15">
      <c r="F155" s="45"/>
    </row>
    <row r="156" ht="15">
      <c r="F156" s="45"/>
    </row>
    <row r="157" ht="15">
      <c r="F157" s="45"/>
    </row>
    <row r="158" spans="2:8" s="106" customFormat="1" ht="15">
      <c r="B158" s="107"/>
      <c r="C158" s="107"/>
      <c r="D158" s="107"/>
      <c r="E158" s="107"/>
      <c r="F158" s="108"/>
      <c r="G158" s="107"/>
      <c r="H158" s="107"/>
    </row>
    <row r="159" spans="2:8" s="106" customFormat="1" ht="15">
      <c r="B159" s="107"/>
      <c r="C159" s="107"/>
      <c r="D159" s="107"/>
      <c r="E159" s="107"/>
      <c r="F159" s="105"/>
      <c r="G159" s="107"/>
      <c r="H159" s="107"/>
    </row>
    <row r="160" ht="15">
      <c r="F160" s="45"/>
    </row>
    <row r="161" ht="15">
      <c r="F161" s="45"/>
    </row>
    <row r="162" ht="15">
      <c r="F162" s="45"/>
    </row>
    <row r="163" ht="15">
      <c r="F163" s="45"/>
    </row>
    <row r="164" ht="15">
      <c r="F164" s="45"/>
    </row>
    <row r="165" ht="15">
      <c r="F165" s="45"/>
    </row>
    <row r="166" ht="15">
      <c r="F166" s="45"/>
    </row>
    <row r="167" ht="15">
      <c r="F167" s="45"/>
    </row>
    <row r="168" ht="15">
      <c r="F168" s="45"/>
    </row>
    <row r="169" ht="15">
      <c r="F169" s="45"/>
    </row>
    <row r="170" ht="15">
      <c r="F170" s="45"/>
    </row>
    <row r="171" ht="15">
      <c r="F171" s="45"/>
    </row>
    <row r="172" ht="15">
      <c r="F172" s="45"/>
    </row>
    <row r="173" ht="15">
      <c r="F173" s="45"/>
    </row>
    <row r="174" ht="15">
      <c r="F174" s="45"/>
    </row>
    <row r="175" ht="15">
      <c r="F175" s="45"/>
    </row>
    <row r="176" ht="15">
      <c r="F176" s="45"/>
    </row>
    <row r="177" ht="15">
      <c r="F177" s="45"/>
    </row>
    <row r="178" ht="15">
      <c r="F178" s="45"/>
    </row>
    <row r="179" ht="15">
      <c r="F179" s="45"/>
    </row>
    <row r="180" ht="15">
      <c r="F180" s="45"/>
    </row>
    <row r="181" ht="15">
      <c r="F181" s="45"/>
    </row>
    <row r="182" ht="15">
      <c r="F182" s="45"/>
    </row>
    <row r="183" ht="15">
      <c r="F183" s="45"/>
    </row>
    <row r="184" ht="15">
      <c r="F184" s="45"/>
    </row>
    <row r="185" ht="15">
      <c r="F185" s="45"/>
    </row>
    <row r="186" ht="15">
      <c r="F186" s="45"/>
    </row>
    <row r="187" ht="15">
      <c r="F187" s="45"/>
    </row>
    <row r="188" ht="15">
      <c r="F188" s="45"/>
    </row>
    <row r="189" ht="15">
      <c r="F189" s="45"/>
    </row>
    <row r="190" ht="15">
      <c r="F190" s="45"/>
    </row>
    <row r="191" ht="15">
      <c r="F191" s="45"/>
    </row>
    <row r="192" ht="15">
      <c r="F192" s="45"/>
    </row>
    <row r="193" ht="15">
      <c r="F193" s="45"/>
    </row>
    <row r="194" ht="15">
      <c r="F194" s="45"/>
    </row>
    <row r="195" ht="15">
      <c r="F195" s="45"/>
    </row>
    <row r="196" ht="15">
      <c r="F196" s="45"/>
    </row>
    <row r="197" ht="15">
      <c r="F197" s="45"/>
    </row>
    <row r="198" ht="15">
      <c r="F198" s="45"/>
    </row>
    <row r="199" ht="15">
      <c r="F199" s="45"/>
    </row>
    <row r="200" ht="15">
      <c r="F200" s="45"/>
    </row>
    <row r="201" ht="15">
      <c r="F201" s="45"/>
    </row>
    <row r="202" ht="15">
      <c r="F202" s="45"/>
    </row>
    <row r="203" ht="15">
      <c r="F203" s="45"/>
    </row>
    <row r="204" ht="15">
      <c r="F204" s="45"/>
    </row>
    <row r="205" ht="15">
      <c r="F205" s="45"/>
    </row>
    <row r="206" ht="15">
      <c r="F206" s="45"/>
    </row>
    <row r="207" ht="15">
      <c r="F207" s="45"/>
    </row>
    <row r="208" ht="15">
      <c r="F208" s="45"/>
    </row>
    <row r="209" ht="15">
      <c r="F209" s="45"/>
    </row>
    <row r="210" ht="15">
      <c r="F210" s="45"/>
    </row>
    <row r="211" ht="15">
      <c r="F211" s="45"/>
    </row>
    <row r="212" ht="15">
      <c r="F212" s="45"/>
    </row>
    <row r="213" ht="15">
      <c r="F213" s="45"/>
    </row>
    <row r="214" ht="15">
      <c r="F214" s="45"/>
    </row>
    <row r="215" ht="15">
      <c r="F215" s="45"/>
    </row>
    <row r="216" ht="15">
      <c r="F216" s="45"/>
    </row>
    <row r="217" ht="15">
      <c r="F217" s="45"/>
    </row>
    <row r="218" ht="15">
      <c r="F218" s="45"/>
    </row>
    <row r="219" ht="15">
      <c r="F219" s="45"/>
    </row>
    <row r="220" ht="15">
      <c r="F220" s="45"/>
    </row>
    <row r="221" ht="15">
      <c r="F221" s="45"/>
    </row>
    <row r="222" ht="15">
      <c r="F222" s="45"/>
    </row>
    <row r="223" ht="15">
      <c r="F223" s="45"/>
    </row>
    <row r="224" ht="15">
      <c r="F224" s="45"/>
    </row>
    <row r="225" ht="15">
      <c r="F225" s="45"/>
    </row>
    <row r="226" ht="15">
      <c r="F226" s="45"/>
    </row>
    <row r="227" ht="15">
      <c r="F227" s="45"/>
    </row>
    <row r="228" ht="15">
      <c r="F228" s="45"/>
    </row>
    <row r="229" ht="15">
      <c r="F229" s="45"/>
    </row>
    <row r="230" ht="15">
      <c r="F230" s="45"/>
    </row>
    <row r="231" ht="15">
      <c r="F231" s="45"/>
    </row>
    <row r="232" ht="15">
      <c r="F232" s="45"/>
    </row>
    <row r="233" ht="15">
      <c r="F233" s="45"/>
    </row>
    <row r="234" ht="15">
      <c r="F234" s="45"/>
    </row>
    <row r="235" ht="15">
      <c r="F235" s="45"/>
    </row>
    <row r="236" ht="15">
      <c r="F236" s="45"/>
    </row>
    <row r="237" ht="15">
      <c r="F237" s="45"/>
    </row>
    <row r="238" ht="15">
      <c r="F238" s="45"/>
    </row>
    <row r="239" ht="15">
      <c r="F239" s="45"/>
    </row>
    <row r="240" ht="15">
      <c r="F240" s="45"/>
    </row>
    <row r="241" ht="15">
      <c r="F241" s="45"/>
    </row>
    <row r="242" ht="15">
      <c r="F242" s="45"/>
    </row>
    <row r="243" ht="15">
      <c r="F243" s="45"/>
    </row>
    <row r="244" ht="15">
      <c r="F244" s="45"/>
    </row>
    <row r="245" ht="15">
      <c r="F245" s="45"/>
    </row>
    <row r="246" ht="15">
      <c r="F246" s="45"/>
    </row>
    <row r="247" ht="15">
      <c r="F247" s="45"/>
    </row>
    <row r="248" ht="15">
      <c r="F248" s="45"/>
    </row>
    <row r="249" ht="15">
      <c r="F249" s="45"/>
    </row>
    <row r="250" ht="15">
      <c r="F250" s="45"/>
    </row>
    <row r="251" ht="15">
      <c r="F251" s="45"/>
    </row>
    <row r="252" ht="15">
      <c r="F252" s="45"/>
    </row>
    <row r="253" ht="15">
      <c r="F253" s="45"/>
    </row>
    <row r="254" ht="15">
      <c r="F254" s="45"/>
    </row>
    <row r="255" ht="15">
      <c r="F255" s="45"/>
    </row>
    <row r="256" ht="15">
      <c r="F256" s="45"/>
    </row>
    <row r="257" ht="15">
      <c r="F257" s="45"/>
    </row>
    <row r="258" ht="15">
      <c r="F258" s="45"/>
    </row>
    <row r="259" ht="15">
      <c r="F259" s="45"/>
    </row>
    <row r="260" ht="15">
      <c r="F260" s="45"/>
    </row>
    <row r="261" ht="15">
      <c r="F261" s="45"/>
    </row>
    <row r="262" ht="15">
      <c r="F262" s="45"/>
    </row>
    <row r="263" ht="15">
      <c r="F263" s="45"/>
    </row>
    <row r="264" ht="15">
      <c r="F264" s="45"/>
    </row>
    <row r="265" ht="15">
      <c r="F265" s="45"/>
    </row>
    <row r="266" ht="15">
      <c r="F266" s="45"/>
    </row>
    <row r="267" ht="15">
      <c r="F267" s="45"/>
    </row>
    <row r="268" ht="15">
      <c r="F268" s="45"/>
    </row>
    <row r="269" ht="15">
      <c r="F269" s="45"/>
    </row>
    <row r="270" ht="15">
      <c r="F270" s="45"/>
    </row>
    <row r="271" ht="15">
      <c r="F271" s="45"/>
    </row>
    <row r="272" ht="15">
      <c r="F272" s="45"/>
    </row>
    <row r="273" ht="15">
      <c r="F273" s="45"/>
    </row>
    <row r="274" ht="15">
      <c r="F274" s="45"/>
    </row>
    <row r="275" ht="15">
      <c r="F275" s="45"/>
    </row>
    <row r="276" ht="15">
      <c r="F276" s="45"/>
    </row>
    <row r="277" ht="15">
      <c r="F277" s="45"/>
    </row>
    <row r="278" ht="15">
      <c r="F278" s="45"/>
    </row>
    <row r="279" ht="15">
      <c r="F279" s="45"/>
    </row>
    <row r="280" ht="15">
      <c r="F280" s="45"/>
    </row>
    <row r="281" ht="15">
      <c r="F281" s="45"/>
    </row>
    <row r="282" ht="15">
      <c r="F282" s="45"/>
    </row>
    <row r="283" ht="15">
      <c r="F283" s="45"/>
    </row>
    <row r="284" ht="15">
      <c r="F284" s="45"/>
    </row>
    <row r="285" ht="15">
      <c r="F285" s="45"/>
    </row>
    <row r="286" ht="15">
      <c r="F286" s="45"/>
    </row>
    <row r="287" ht="15">
      <c r="F287" s="45"/>
    </row>
    <row r="288" ht="15">
      <c r="F288" s="45"/>
    </row>
    <row r="289" ht="15">
      <c r="F289" s="45"/>
    </row>
    <row r="290" ht="15">
      <c r="F290" s="45"/>
    </row>
    <row r="291" ht="15">
      <c r="F291" s="45"/>
    </row>
    <row r="292" ht="15">
      <c r="F292" s="45"/>
    </row>
    <row r="293" ht="15">
      <c r="F293" s="45"/>
    </row>
    <row r="294" ht="15">
      <c r="F294" s="45"/>
    </row>
    <row r="295" ht="15">
      <c r="F295" s="45"/>
    </row>
    <row r="296" ht="15">
      <c r="F296" s="45"/>
    </row>
    <row r="297" ht="15">
      <c r="F297" s="45"/>
    </row>
    <row r="298" ht="15">
      <c r="F298" s="45"/>
    </row>
    <row r="299" ht="15">
      <c r="F299" s="45"/>
    </row>
    <row r="300" ht="15">
      <c r="F300" s="45"/>
    </row>
    <row r="301" ht="15">
      <c r="F301" s="45"/>
    </row>
    <row r="302" ht="15">
      <c r="F302" s="45"/>
    </row>
    <row r="303" ht="15">
      <c r="F303" s="45"/>
    </row>
    <row r="304" ht="15">
      <c r="F304" s="45"/>
    </row>
    <row r="305" ht="15">
      <c r="F305" s="45"/>
    </row>
    <row r="306" ht="15">
      <c r="F306" s="45"/>
    </row>
    <row r="307" ht="15">
      <c r="F307" s="45"/>
    </row>
    <row r="308" ht="15">
      <c r="F308" s="45"/>
    </row>
    <row r="309" ht="15">
      <c r="F309" s="45"/>
    </row>
    <row r="310" ht="15">
      <c r="F310" s="45"/>
    </row>
    <row r="311" ht="15">
      <c r="F311" s="45"/>
    </row>
    <row r="312" ht="15">
      <c r="F312" s="45"/>
    </row>
    <row r="313" ht="15">
      <c r="F313" s="45"/>
    </row>
    <row r="314" ht="15">
      <c r="F314" s="45"/>
    </row>
    <row r="315" ht="15">
      <c r="F315" s="45"/>
    </row>
    <row r="316" ht="15">
      <c r="F316" s="45"/>
    </row>
    <row r="317" ht="15">
      <c r="F317" s="45"/>
    </row>
    <row r="318" ht="15">
      <c r="F318" s="45"/>
    </row>
    <row r="319" ht="15">
      <c r="F319" s="45"/>
    </row>
    <row r="320" ht="15">
      <c r="F320" s="45"/>
    </row>
    <row r="321" ht="15">
      <c r="F321" s="45"/>
    </row>
    <row r="322" ht="15">
      <c r="F322" s="45"/>
    </row>
    <row r="323" ht="15">
      <c r="F323" s="45"/>
    </row>
    <row r="324" ht="15">
      <c r="F324" s="45"/>
    </row>
    <row r="325" ht="15">
      <c r="F325" s="45"/>
    </row>
    <row r="326" ht="15">
      <c r="F326" s="45"/>
    </row>
    <row r="327" ht="15">
      <c r="F327" s="45"/>
    </row>
    <row r="328" ht="15">
      <c r="F328" s="45"/>
    </row>
    <row r="329" ht="15">
      <c r="F329" s="45"/>
    </row>
    <row r="330" ht="15">
      <c r="F330" s="45"/>
    </row>
    <row r="331" ht="15">
      <c r="F331" s="45"/>
    </row>
    <row r="332" ht="15">
      <c r="F332" s="45"/>
    </row>
    <row r="333" ht="15">
      <c r="F333" s="45"/>
    </row>
    <row r="334" ht="15">
      <c r="F334" s="45"/>
    </row>
    <row r="335" ht="15">
      <c r="F335" s="45"/>
    </row>
    <row r="336" ht="15">
      <c r="F336" s="45"/>
    </row>
    <row r="337" ht="15">
      <c r="F337" s="45"/>
    </row>
    <row r="338" ht="15">
      <c r="F338" s="45"/>
    </row>
    <row r="339" ht="15">
      <c r="F339" s="45"/>
    </row>
    <row r="340" ht="15">
      <c r="F340" s="45"/>
    </row>
    <row r="341" ht="15">
      <c r="F341" s="45"/>
    </row>
    <row r="342" ht="15">
      <c r="F342" s="45"/>
    </row>
    <row r="343" ht="15">
      <c r="F343" s="45"/>
    </row>
    <row r="344" ht="15">
      <c r="F344" s="45"/>
    </row>
    <row r="345" ht="15">
      <c r="F345" s="45"/>
    </row>
    <row r="346" ht="15">
      <c r="F346" s="45"/>
    </row>
    <row r="347" ht="15">
      <c r="F347" s="45"/>
    </row>
    <row r="348" ht="15">
      <c r="F348" s="45"/>
    </row>
    <row r="349" ht="15">
      <c r="F349" s="45"/>
    </row>
    <row r="350" ht="15">
      <c r="F350" s="45"/>
    </row>
    <row r="351" ht="15">
      <c r="F351" s="45"/>
    </row>
    <row r="352" ht="15">
      <c r="F352" s="45"/>
    </row>
    <row r="353" ht="15">
      <c r="F353" s="45"/>
    </row>
    <row r="354" spans="2:8" ht="15.75" thickBot="1">
      <c r="B354" s="104"/>
      <c r="C354" s="104"/>
      <c r="D354" s="104"/>
      <c r="E354" s="104"/>
      <c r="F354" s="109"/>
      <c r="G354" s="104"/>
      <c r="H354" s="104"/>
    </row>
  </sheetData>
  <autoFilter ref="B5:H38"/>
  <mergeCells count="2">
    <mergeCell ref="B2:H2"/>
    <mergeCell ref="B3:H3"/>
  </mergeCells>
  <printOptions/>
  <pageMargins left="0.75" right="0.75" top="1" bottom="1" header="0" footer="0"/>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J475"/>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2" max="2" width="6.28125" style="10" bestFit="1" customWidth="1"/>
    <col min="3" max="3" width="8.7109375" style="10" bestFit="1" customWidth="1"/>
    <col min="4" max="4" width="17.00390625" style="10" bestFit="1" customWidth="1"/>
    <col min="5" max="5" width="10.00390625" style="10" bestFit="1" customWidth="1"/>
    <col min="6" max="6" width="73.7109375" style="4" customWidth="1"/>
    <col min="7" max="7" width="10.8515625" style="10" bestFit="1" customWidth="1"/>
    <col min="8" max="8" width="15.8515625" style="10" bestFit="1" customWidth="1"/>
    <col min="10" max="10" width="12.7109375" style="0" bestFit="1" customWidth="1"/>
  </cols>
  <sheetData>
    <row r="1" spans="9:10" ht="12.75">
      <c r="I1" s="232"/>
      <c r="J1" s="233"/>
    </row>
    <row r="2" spans="2:10" ht="15" customHeight="1">
      <c r="B2" s="261" t="s">
        <v>276</v>
      </c>
      <c r="C2" s="261"/>
      <c r="D2" s="261"/>
      <c r="E2" s="261"/>
      <c r="F2" s="261"/>
      <c r="G2" s="261"/>
      <c r="H2" s="261"/>
      <c r="I2" s="232"/>
      <c r="J2" s="233"/>
    </row>
    <row r="3" spans="2:10" ht="15" customHeight="1">
      <c r="B3" s="258" t="s">
        <v>237</v>
      </c>
      <c r="C3" s="258"/>
      <c r="D3" s="258"/>
      <c r="E3" s="258"/>
      <c r="F3" s="258"/>
      <c r="G3" s="258"/>
      <c r="H3" s="258"/>
      <c r="I3" s="232"/>
      <c r="J3" s="232"/>
    </row>
    <row r="4" ht="13.5" thickBot="1"/>
    <row r="5" spans="2:8" ht="45.75" thickBot="1">
      <c r="B5" s="1" t="s">
        <v>96</v>
      </c>
      <c r="C5" s="1" t="s">
        <v>97</v>
      </c>
      <c r="D5" s="1" t="s">
        <v>98</v>
      </c>
      <c r="E5" s="1" t="s">
        <v>99</v>
      </c>
      <c r="F5" s="1" t="s">
        <v>288</v>
      </c>
      <c r="G5" s="1" t="s">
        <v>116</v>
      </c>
      <c r="H5" s="1" t="s">
        <v>277</v>
      </c>
    </row>
    <row r="6" spans="2:8" ht="15">
      <c r="B6" s="39"/>
      <c r="C6" s="39"/>
      <c r="D6" s="39"/>
      <c r="E6" s="39"/>
      <c r="F6" s="39"/>
      <c r="G6" s="39"/>
      <c r="H6" s="39"/>
    </row>
    <row r="7" spans="2:8" s="69" customFormat="1" ht="15">
      <c r="B7" s="70"/>
      <c r="C7" s="70"/>
      <c r="D7" s="70"/>
      <c r="E7" s="70">
        <f>+E9+E17+E30+E34+E47+E51</f>
        <v>29</v>
      </c>
      <c r="F7" s="70"/>
      <c r="G7" s="70"/>
      <c r="H7" s="70"/>
    </row>
    <row r="8" spans="2:7" ht="15">
      <c r="B8" s="17"/>
      <c r="C8" s="17"/>
      <c r="D8" s="17"/>
      <c r="E8" s="18"/>
      <c r="F8" s="2"/>
      <c r="G8" s="11"/>
    </row>
    <row r="9" spans="2:8" s="40" customFormat="1" ht="15">
      <c r="B9" s="101"/>
      <c r="C9" s="101"/>
      <c r="D9" s="101"/>
      <c r="E9" s="151">
        <f>SUM(E11:E15)</f>
        <v>6</v>
      </c>
      <c r="F9" s="102" t="s">
        <v>53</v>
      </c>
      <c r="G9" s="120"/>
      <c r="H9" s="101"/>
    </row>
    <row r="10" spans="2:8" s="40" customFormat="1" ht="15">
      <c r="B10" s="42"/>
      <c r="C10" s="42"/>
      <c r="D10" s="42"/>
      <c r="E10" s="172"/>
      <c r="F10" s="147" t="s">
        <v>238</v>
      </c>
      <c r="G10" s="191"/>
      <c r="H10" s="42"/>
    </row>
    <row r="11" spans="2:8" s="40" customFormat="1" ht="28.5">
      <c r="B11" s="190" t="s">
        <v>50</v>
      </c>
      <c r="C11" s="190" t="s">
        <v>8</v>
      </c>
      <c r="D11" s="190" t="s">
        <v>54</v>
      </c>
      <c r="E11" s="172">
        <v>1</v>
      </c>
      <c r="F11" s="165" t="s">
        <v>180</v>
      </c>
      <c r="G11" s="191">
        <v>12</v>
      </c>
      <c r="H11" s="42" t="s">
        <v>5</v>
      </c>
    </row>
    <row r="12" spans="2:8" s="40" customFormat="1" ht="28.5">
      <c r="B12" s="190" t="s">
        <v>50</v>
      </c>
      <c r="C12" s="190" t="s">
        <v>8</v>
      </c>
      <c r="D12" s="190" t="s">
        <v>54</v>
      </c>
      <c r="E12" s="172">
        <v>1</v>
      </c>
      <c r="F12" s="165" t="s">
        <v>219</v>
      </c>
      <c r="G12" s="191">
        <v>6</v>
      </c>
      <c r="H12" s="42" t="s">
        <v>5</v>
      </c>
    </row>
    <row r="13" spans="2:8" s="40" customFormat="1" ht="28.5">
      <c r="B13" s="190" t="s">
        <v>50</v>
      </c>
      <c r="C13" s="190" t="s">
        <v>8</v>
      </c>
      <c r="D13" s="190" t="s">
        <v>54</v>
      </c>
      <c r="E13" s="172">
        <v>2</v>
      </c>
      <c r="F13" s="165" t="s">
        <v>219</v>
      </c>
      <c r="G13" s="191">
        <v>12</v>
      </c>
      <c r="H13" s="42" t="s">
        <v>5</v>
      </c>
    </row>
    <row r="14" spans="2:8" s="40" customFormat="1" ht="28.5">
      <c r="B14" s="190" t="s">
        <v>50</v>
      </c>
      <c r="C14" s="190" t="s">
        <v>8</v>
      </c>
      <c r="D14" s="190" t="s">
        <v>54</v>
      </c>
      <c r="E14" s="172">
        <v>1</v>
      </c>
      <c r="F14" s="165" t="s">
        <v>181</v>
      </c>
      <c r="G14" s="191">
        <v>12</v>
      </c>
      <c r="H14" s="42" t="s">
        <v>5</v>
      </c>
    </row>
    <row r="15" spans="2:8" s="40" customFormat="1" ht="28.5">
      <c r="B15" s="190" t="s">
        <v>50</v>
      </c>
      <c r="C15" s="190" t="s">
        <v>8</v>
      </c>
      <c r="D15" s="190" t="s">
        <v>54</v>
      </c>
      <c r="E15" s="172">
        <v>1</v>
      </c>
      <c r="F15" s="165" t="s">
        <v>129</v>
      </c>
      <c r="G15" s="191">
        <v>12</v>
      </c>
      <c r="H15" s="42" t="s">
        <v>5</v>
      </c>
    </row>
    <row r="16" spans="2:7" ht="15">
      <c r="B16" s="17"/>
      <c r="C16" s="17"/>
      <c r="D16" s="17"/>
      <c r="E16" s="11"/>
      <c r="F16" s="2"/>
      <c r="G16" s="11"/>
    </row>
    <row r="17" spans="2:8" s="40" customFormat="1" ht="30">
      <c r="B17" s="101"/>
      <c r="C17" s="101"/>
      <c r="D17" s="101"/>
      <c r="E17" s="152">
        <f>SUM(E19:E28)</f>
        <v>7</v>
      </c>
      <c r="F17" s="102" t="s">
        <v>240</v>
      </c>
      <c r="G17" s="153"/>
      <c r="H17" s="101"/>
    </row>
    <row r="18" spans="2:8" s="40" customFormat="1" ht="15">
      <c r="B18" s="42"/>
      <c r="C18" s="42"/>
      <c r="D18" s="42"/>
      <c r="E18" s="172"/>
      <c r="F18" s="147" t="s">
        <v>248</v>
      </c>
      <c r="G18" s="62"/>
      <c r="H18" s="41"/>
    </row>
    <row r="19" spans="2:8" s="40" customFormat="1" ht="14.25">
      <c r="B19" s="42" t="s">
        <v>50</v>
      </c>
      <c r="C19" s="42" t="s">
        <v>141</v>
      </c>
      <c r="D19" s="42" t="s">
        <v>142</v>
      </c>
      <c r="E19" s="172">
        <v>2</v>
      </c>
      <c r="F19" s="165" t="s">
        <v>219</v>
      </c>
      <c r="G19" s="62">
        <v>12</v>
      </c>
      <c r="H19" s="41" t="s">
        <v>5</v>
      </c>
    </row>
    <row r="20" spans="2:8" s="40" customFormat="1" ht="14.25">
      <c r="B20" s="42" t="s">
        <v>50</v>
      </c>
      <c r="C20" s="42" t="s">
        <v>141</v>
      </c>
      <c r="D20" s="42" t="s">
        <v>142</v>
      </c>
      <c r="E20" s="172">
        <v>1</v>
      </c>
      <c r="F20" s="165" t="s">
        <v>220</v>
      </c>
      <c r="G20" s="62">
        <v>12</v>
      </c>
      <c r="H20" s="41" t="s">
        <v>5</v>
      </c>
    </row>
    <row r="21" spans="2:8" s="40" customFormat="1" ht="15">
      <c r="B21" s="42"/>
      <c r="C21" s="42"/>
      <c r="D21" s="42"/>
      <c r="E21" s="62"/>
      <c r="F21" s="214"/>
      <c r="G21" s="62"/>
      <c r="H21" s="41"/>
    </row>
    <row r="22" spans="2:8" s="40" customFormat="1" ht="15">
      <c r="B22" s="42"/>
      <c r="C22" s="42"/>
      <c r="D22" s="42"/>
      <c r="E22" s="172"/>
      <c r="F22" s="147" t="s">
        <v>243</v>
      </c>
      <c r="G22" s="62"/>
      <c r="H22" s="41"/>
    </row>
    <row r="23" spans="2:8" s="40" customFormat="1" ht="14.25">
      <c r="B23" s="42" t="s">
        <v>50</v>
      </c>
      <c r="C23" s="42" t="s">
        <v>141</v>
      </c>
      <c r="D23" s="42" t="s">
        <v>142</v>
      </c>
      <c r="E23" s="172">
        <v>1</v>
      </c>
      <c r="F23" s="165" t="s">
        <v>219</v>
      </c>
      <c r="G23" s="62">
        <v>12</v>
      </c>
      <c r="H23" s="41" t="s">
        <v>5</v>
      </c>
    </row>
    <row r="24" spans="2:8" s="40" customFormat="1" ht="14.25">
      <c r="B24" s="42" t="s">
        <v>50</v>
      </c>
      <c r="C24" s="42" t="s">
        <v>141</v>
      </c>
      <c r="D24" s="42" t="s">
        <v>142</v>
      </c>
      <c r="E24" s="172">
        <v>1</v>
      </c>
      <c r="F24" s="165" t="s">
        <v>220</v>
      </c>
      <c r="G24" s="62">
        <v>12</v>
      </c>
      <c r="H24" s="41" t="s">
        <v>5</v>
      </c>
    </row>
    <row r="25" spans="2:8" s="40" customFormat="1" ht="14.25">
      <c r="B25" s="42"/>
      <c r="C25" s="42"/>
      <c r="D25" s="42"/>
      <c r="E25" s="62"/>
      <c r="F25" s="167"/>
      <c r="G25" s="62"/>
      <c r="H25" s="41"/>
    </row>
    <row r="26" spans="2:8" s="40" customFormat="1" ht="15">
      <c r="B26" s="42"/>
      <c r="C26" s="42"/>
      <c r="D26" s="42"/>
      <c r="E26" s="172"/>
      <c r="F26" s="147" t="s">
        <v>250</v>
      </c>
      <c r="G26" s="62"/>
      <c r="H26" s="41"/>
    </row>
    <row r="27" spans="2:8" s="40" customFormat="1" ht="14.25">
      <c r="B27" s="42" t="s">
        <v>50</v>
      </c>
      <c r="C27" s="42" t="s">
        <v>141</v>
      </c>
      <c r="D27" s="42" t="s">
        <v>142</v>
      </c>
      <c r="E27" s="172">
        <v>1</v>
      </c>
      <c r="F27" s="165" t="s">
        <v>219</v>
      </c>
      <c r="G27" s="62">
        <v>12</v>
      </c>
      <c r="H27" s="41" t="s">
        <v>5</v>
      </c>
    </row>
    <row r="28" spans="2:8" s="40" customFormat="1" ht="14.25">
      <c r="B28" s="42" t="s">
        <v>50</v>
      </c>
      <c r="C28" s="42" t="s">
        <v>141</v>
      </c>
      <c r="D28" s="42" t="s">
        <v>142</v>
      </c>
      <c r="E28" s="172">
        <v>1</v>
      </c>
      <c r="F28" s="165" t="s">
        <v>220</v>
      </c>
      <c r="G28" s="62">
        <v>12</v>
      </c>
      <c r="H28" s="41" t="s">
        <v>5</v>
      </c>
    </row>
    <row r="29" spans="2:7" ht="14.25">
      <c r="B29" s="17"/>
      <c r="C29" s="17"/>
      <c r="D29" s="17"/>
      <c r="E29" s="59"/>
      <c r="F29" s="68"/>
      <c r="G29" s="11"/>
    </row>
    <row r="30" spans="2:8" ht="30">
      <c r="B30" s="125"/>
      <c r="C30" s="125"/>
      <c r="D30" s="125"/>
      <c r="E30" s="124">
        <f>+E32</f>
        <v>3</v>
      </c>
      <c r="F30" s="112" t="s">
        <v>149</v>
      </c>
      <c r="G30" s="124"/>
      <c r="H30" s="60"/>
    </row>
    <row r="31" spans="2:8" s="40" customFormat="1" ht="15">
      <c r="B31" s="42"/>
      <c r="C31" s="42"/>
      <c r="D31" s="42"/>
      <c r="E31" s="172"/>
      <c r="F31" s="197" t="s">
        <v>211</v>
      </c>
      <c r="G31" s="62"/>
      <c r="H31" s="41"/>
    </row>
    <row r="32" spans="2:8" s="40" customFormat="1" ht="14.25">
      <c r="B32" s="42" t="s">
        <v>50</v>
      </c>
      <c r="C32" s="42" t="s">
        <v>150</v>
      </c>
      <c r="D32" s="42" t="s">
        <v>151</v>
      </c>
      <c r="E32" s="172">
        <v>3</v>
      </c>
      <c r="F32" s="165" t="s">
        <v>219</v>
      </c>
      <c r="G32" s="62">
        <v>12</v>
      </c>
      <c r="H32" s="41" t="s">
        <v>5</v>
      </c>
    </row>
    <row r="33" spans="2:8" s="118" customFormat="1" ht="14.25">
      <c r="B33" s="113"/>
      <c r="C33" s="113"/>
      <c r="D33" s="113"/>
      <c r="E33" s="129"/>
      <c r="F33" s="163"/>
      <c r="G33" s="129"/>
      <c r="H33" s="117"/>
    </row>
    <row r="34" spans="2:8" s="118" customFormat="1" ht="30">
      <c r="B34" s="134"/>
      <c r="C34" s="134"/>
      <c r="D34" s="134"/>
      <c r="E34" s="101">
        <f>SUM(E36:E45)</f>
        <v>9</v>
      </c>
      <c r="F34" s="102" t="s">
        <v>189</v>
      </c>
      <c r="G34" s="134"/>
      <c r="H34" s="134"/>
    </row>
    <row r="35" spans="2:8" s="40" customFormat="1" ht="15">
      <c r="B35" s="42"/>
      <c r="C35" s="42"/>
      <c r="D35" s="42"/>
      <c r="E35" s="172"/>
      <c r="F35" s="147" t="s">
        <v>246</v>
      </c>
      <c r="G35" s="191"/>
      <c r="H35" s="41"/>
    </row>
    <row r="36" spans="2:8" s="40" customFormat="1" ht="14.25">
      <c r="B36" s="42" t="s">
        <v>50</v>
      </c>
      <c r="C36" s="42" t="s">
        <v>152</v>
      </c>
      <c r="D36" s="42" t="s">
        <v>153</v>
      </c>
      <c r="E36" s="172">
        <v>2</v>
      </c>
      <c r="F36" s="165" t="s">
        <v>219</v>
      </c>
      <c r="G36" s="41">
        <v>12</v>
      </c>
      <c r="H36" s="41" t="s">
        <v>5</v>
      </c>
    </row>
    <row r="37" spans="2:8" s="40" customFormat="1" ht="14.25">
      <c r="B37" s="42" t="s">
        <v>50</v>
      </c>
      <c r="C37" s="42" t="s">
        <v>152</v>
      </c>
      <c r="D37" s="42" t="s">
        <v>153</v>
      </c>
      <c r="E37" s="172">
        <v>1</v>
      </c>
      <c r="F37" s="165" t="s">
        <v>201</v>
      </c>
      <c r="G37" s="41">
        <v>12</v>
      </c>
      <c r="H37" s="41" t="s">
        <v>5</v>
      </c>
    </row>
    <row r="38" spans="2:8" s="40" customFormat="1" ht="14.25">
      <c r="B38" s="41"/>
      <c r="C38" s="41"/>
      <c r="D38" s="41"/>
      <c r="E38" s="172"/>
      <c r="F38" s="165"/>
      <c r="G38" s="191"/>
      <c r="H38" s="41"/>
    </row>
    <row r="39" spans="2:8" s="40" customFormat="1" ht="15">
      <c r="B39" s="41"/>
      <c r="C39" s="41"/>
      <c r="D39" s="41"/>
      <c r="E39" s="172"/>
      <c r="F39" s="147" t="s">
        <v>247</v>
      </c>
      <c r="G39" s="191"/>
      <c r="H39" s="41"/>
    </row>
    <row r="40" spans="2:8" s="40" customFormat="1" ht="14.25">
      <c r="B40" s="42" t="s">
        <v>50</v>
      </c>
      <c r="C40" s="42" t="s">
        <v>152</v>
      </c>
      <c r="D40" s="42" t="s">
        <v>153</v>
      </c>
      <c r="E40" s="172">
        <v>2</v>
      </c>
      <c r="F40" s="165" t="s">
        <v>219</v>
      </c>
      <c r="G40" s="41">
        <v>12</v>
      </c>
      <c r="H40" s="41" t="s">
        <v>5</v>
      </c>
    </row>
    <row r="41" spans="2:8" s="40" customFormat="1" ht="14.25">
      <c r="B41" s="42" t="s">
        <v>50</v>
      </c>
      <c r="C41" s="42" t="s">
        <v>152</v>
      </c>
      <c r="D41" s="42" t="s">
        <v>153</v>
      </c>
      <c r="E41" s="172">
        <v>1</v>
      </c>
      <c r="F41" s="165" t="s">
        <v>201</v>
      </c>
      <c r="G41" s="41">
        <v>12</v>
      </c>
      <c r="H41" s="41" t="s">
        <v>5</v>
      </c>
    </row>
    <row r="42" spans="2:8" s="40" customFormat="1" ht="14.25">
      <c r="B42" s="41"/>
      <c r="C42" s="41"/>
      <c r="D42" s="41"/>
      <c r="E42" s="172"/>
      <c r="F42" s="165"/>
      <c r="G42" s="191"/>
      <c r="H42" s="41"/>
    </row>
    <row r="43" spans="2:8" s="40" customFormat="1" ht="15">
      <c r="B43" s="41"/>
      <c r="C43" s="41"/>
      <c r="D43" s="41"/>
      <c r="E43" s="172"/>
      <c r="F43" s="147" t="s">
        <v>251</v>
      </c>
      <c r="G43" s="191"/>
      <c r="H43" s="41"/>
    </row>
    <row r="44" spans="2:8" s="40" customFormat="1" ht="14.25">
      <c r="B44" s="42" t="s">
        <v>50</v>
      </c>
      <c r="C44" s="42" t="s">
        <v>152</v>
      </c>
      <c r="D44" s="42" t="s">
        <v>153</v>
      </c>
      <c r="E44" s="172">
        <v>2</v>
      </c>
      <c r="F44" s="165" t="s">
        <v>219</v>
      </c>
      <c r="G44" s="41">
        <v>12</v>
      </c>
      <c r="H44" s="41" t="s">
        <v>5</v>
      </c>
    </row>
    <row r="45" spans="2:8" s="40" customFormat="1" ht="14.25">
      <c r="B45" s="42" t="s">
        <v>50</v>
      </c>
      <c r="C45" s="42" t="s">
        <v>152</v>
      </c>
      <c r="D45" s="42" t="s">
        <v>153</v>
      </c>
      <c r="E45" s="172">
        <v>1</v>
      </c>
      <c r="F45" s="165" t="s">
        <v>201</v>
      </c>
      <c r="G45" s="41">
        <v>12</v>
      </c>
      <c r="H45" s="41" t="s">
        <v>5</v>
      </c>
    </row>
    <row r="46" spans="2:7" ht="15">
      <c r="B46" s="17"/>
      <c r="C46" s="17"/>
      <c r="D46" s="17"/>
      <c r="E46" s="11"/>
      <c r="F46" s="2"/>
      <c r="G46" s="11"/>
    </row>
    <row r="47" spans="2:8" s="40" customFormat="1" ht="15">
      <c r="B47" s="140"/>
      <c r="C47" s="140"/>
      <c r="D47" s="140"/>
      <c r="E47" s="101">
        <f>+E49</f>
        <v>3</v>
      </c>
      <c r="F47" s="102" t="s">
        <v>127</v>
      </c>
      <c r="G47" s="140"/>
      <c r="H47" s="140"/>
    </row>
    <row r="48" spans="2:8" s="40" customFormat="1" ht="15">
      <c r="B48" s="42"/>
      <c r="C48" s="42"/>
      <c r="D48" s="42"/>
      <c r="E48" s="172"/>
      <c r="F48" s="147" t="s">
        <v>238</v>
      </c>
      <c r="G48" s="191"/>
      <c r="H48" s="41"/>
    </row>
    <row r="49" spans="2:8" s="40" customFormat="1" ht="14.25">
      <c r="B49" s="42" t="s">
        <v>50</v>
      </c>
      <c r="C49" s="42" t="s">
        <v>157</v>
      </c>
      <c r="D49" s="42" t="s">
        <v>296</v>
      </c>
      <c r="E49" s="172">
        <v>3</v>
      </c>
      <c r="F49" s="165" t="s">
        <v>219</v>
      </c>
      <c r="G49" s="191">
        <v>12</v>
      </c>
      <c r="H49" s="42" t="s">
        <v>5</v>
      </c>
    </row>
    <row r="50" spans="2:8" s="61" customFormat="1" ht="14.25">
      <c r="B50" s="42"/>
      <c r="C50" s="42"/>
      <c r="D50" s="42"/>
      <c r="E50" s="43"/>
      <c r="F50" s="47"/>
      <c r="G50" s="46"/>
      <c r="H50" s="42"/>
    </row>
    <row r="51" spans="2:8" s="40" customFormat="1" ht="15">
      <c r="B51" s="110"/>
      <c r="C51" s="170"/>
      <c r="D51" s="170"/>
      <c r="E51" s="101">
        <f>+E53</f>
        <v>1</v>
      </c>
      <c r="F51" s="101" t="s">
        <v>167</v>
      </c>
      <c r="G51" s="170"/>
      <c r="H51" s="170"/>
    </row>
    <row r="52" spans="2:8" s="40" customFormat="1" ht="15">
      <c r="B52" s="42"/>
      <c r="C52" s="42"/>
      <c r="D52" s="42"/>
      <c r="E52" s="172"/>
      <c r="F52" s="147" t="s">
        <v>238</v>
      </c>
      <c r="G52" s="191"/>
      <c r="H52" s="41"/>
    </row>
    <row r="53" spans="2:8" s="40" customFormat="1" ht="14.25">
      <c r="B53" s="42" t="s">
        <v>50</v>
      </c>
      <c r="C53" s="42" t="s">
        <v>164</v>
      </c>
      <c r="D53" s="42" t="s">
        <v>165</v>
      </c>
      <c r="E53" s="172">
        <v>1</v>
      </c>
      <c r="F53" s="165" t="s">
        <v>219</v>
      </c>
      <c r="G53" s="191">
        <v>12</v>
      </c>
      <c r="H53" s="42" t="s">
        <v>5</v>
      </c>
    </row>
    <row r="54" spans="2:8" ht="13.5" thickBot="1">
      <c r="B54" s="27"/>
      <c r="C54" s="27"/>
      <c r="D54" s="27"/>
      <c r="E54" s="76"/>
      <c r="F54" s="29"/>
      <c r="G54" s="77"/>
      <c r="H54" s="31"/>
    </row>
    <row r="55" spans="2:8" ht="12.75">
      <c r="B55" s="19"/>
      <c r="C55" s="19"/>
      <c r="D55" s="19"/>
      <c r="E55" s="21"/>
      <c r="F55" s="24"/>
      <c r="G55" s="37"/>
      <c r="H55" s="13"/>
    </row>
    <row r="56" spans="2:8" ht="12.75">
      <c r="B56" s="19"/>
      <c r="C56" s="19"/>
      <c r="D56" s="19"/>
      <c r="E56" s="21"/>
      <c r="F56" s="24"/>
      <c r="G56" s="14"/>
      <c r="H56" s="13"/>
    </row>
    <row r="57" spans="2:8" ht="12.75">
      <c r="B57" s="19"/>
      <c r="C57" s="19"/>
      <c r="D57" s="19"/>
      <c r="E57" s="21"/>
      <c r="F57" s="24"/>
      <c r="G57" s="14"/>
      <c r="H57" s="13"/>
    </row>
    <row r="58" spans="2:8" ht="12.75">
      <c r="B58" s="19"/>
      <c r="C58" s="19"/>
      <c r="D58" s="19"/>
      <c r="E58" s="21"/>
      <c r="F58" s="24"/>
      <c r="G58" s="14"/>
      <c r="H58" s="13"/>
    </row>
    <row r="59" spans="2:8" ht="12.75">
      <c r="B59" s="19"/>
      <c r="C59" s="19"/>
      <c r="D59" s="19"/>
      <c r="E59" s="21"/>
      <c r="F59" s="24"/>
      <c r="G59" s="33"/>
      <c r="H59" s="13"/>
    </row>
    <row r="60" spans="2:8" ht="12.75">
      <c r="B60" s="34"/>
      <c r="C60" s="34"/>
      <c r="D60" s="34"/>
      <c r="E60" s="15"/>
      <c r="F60" s="24"/>
      <c r="G60" s="15"/>
      <c r="H60" s="35"/>
    </row>
    <row r="61" spans="2:8" ht="12.75">
      <c r="B61" s="19"/>
      <c r="C61" s="19"/>
      <c r="D61" s="19"/>
      <c r="E61" s="32"/>
      <c r="F61" s="24"/>
      <c r="G61" s="12"/>
      <c r="H61" s="13"/>
    </row>
    <row r="62" spans="2:8" ht="12.75">
      <c r="B62" s="19"/>
      <c r="C62" s="19"/>
      <c r="D62" s="19"/>
      <c r="E62" s="21"/>
      <c r="F62" s="24"/>
      <c r="G62" s="14"/>
      <c r="H62" s="13"/>
    </row>
    <row r="63" spans="2:8" ht="12.75">
      <c r="B63" s="19"/>
      <c r="C63" s="19"/>
      <c r="D63" s="19"/>
      <c r="E63" s="21"/>
      <c r="F63" s="24"/>
      <c r="G63" s="14"/>
      <c r="H63" s="13"/>
    </row>
    <row r="64" spans="2:8" ht="12.75">
      <c r="B64" s="19"/>
      <c r="C64" s="19"/>
      <c r="D64" s="19"/>
      <c r="E64" s="21"/>
      <c r="F64" s="7"/>
      <c r="G64" s="14"/>
      <c r="H64" s="13"/>
    </row>
    <row r="65" spans="2:8" ht="12.75">
      <c r="B65" s="19"/>
      <c r="C65" s="19"/>
      <c r="D65" s="19"/>
      <c r="E65" s="21"/>
      <c r="F65" s="24"/>
      <c r="G65" s="15"/>
      <c r="H65" s="13"/>
    </row>
    <row r="66" spans="2:8" ht="12.75">
      <c r="B66" s="19"/>
      <c r="C66" s="19"/>
      <c r="D66" s="19"/>
      <c r="E66" s="20"/>
      <c r="F66" s="24"/>
      <c r="G66" s="12"/>
      <c r="H66" s="13"/>
    </row>
    <row r="67" spans="2:8" ht="12.75">
      <c r="B67" s="19"/>
      <c r="C67" s="19"/>
      <c r="D67" s="19"/>
      <c r="E67" s="21"/>
      <c r="F67" s="24"/>
      <c r="G67" s="14"/>
      <c r="H67" s="13"/>
    </row>
    <row r="68" spans="2:8" ht="12.75">
      <c r="B68" s="19"/>
      <c r="C68" s="19"/>
      <c r="D68" s="19"/>
      <c r="E68" s="21"/>
      <c r="F68" s="24"/>
      <c r="G68" s="14"/>
      <c r="H68" s="13"/>
    </row>
    <row r="69" spans="2:8" ht="12.75">
      <c r="B69" s="19"/>
      <c r="C69" s="19"/>
      <c r="D69" s="19"/>
      <c r="E69" s="21"/>
      <c r="F69" s="24"/>
      <c r="G69" s="15"/>
      <c r="H69" s="13"/>
    </row>
    <row r="70" spans="2:8" ht="12.75">
      <c r="B70" s="19"/>
      <c r="C70" s="19"/>
      <c r="D70" s="19"/>
      <c r="E70" s="20"/>
      <c r="F70" s="24"/>
      <c r="G70" s="12"/>
      <c r="H70" s="13"/>
    </row>
    <row r="71" spans="2:8" ht="12.75">
      <c r="B71" s="19"/>
      <c r="C71" s="19"/>
      <c r="D71" s="19"/>
      <c r="E71" s="21"/>
      <c r="F71" s="7"/>
      <c r="G71" s="14"/>
      <c r="H71" s="13"/>
    </row>
    <row r="72" spans="2:8" ht="12.75">
      <c r="B72" s="19"/>
      <c r="C72" s="19"/>
      <c r="D72" s="19"/>
      <c r="E72" s="21"/>
      <c r="F72" s="24"/>
      <c r="G72" s="14"/>
      <c r="H72" s="13"/>
    </row>
    <row r="73" spans="2:8" ht="12.75">
      <c r="B73" s="19"/>
      <c r="C73" s="19"/>
      <c r="D73" s="19"/>
      <c r="E73" s="21"/>
      <c r="F73" s="24"/>
      <c r="G73" s="14"/>
      <c r="H73" s="13"/>
    </row>
    <row r="74" spans="2:8" ht="12.75">
      <c r="B74" s="19"/>
      <c r="C74" s="19"/>
      <c r="D74" s="19"/>
      <c r="E74" s="21"/>
      <c r="F74" s="24"/>
      <c r="G74" s="14"/>
      <c r="H74" s="13"/>
    </row>
    <row r="75" spans="2:8" ht="12.75">
      <c r="B75" s="19"/>
      <c r="C75" s="19"/>
      <c r="D75" s="19"/>
      <c r="E75" s="21"/>
      <c r="F75" s="7"/>
      <c r="G75" s="15"/>
      <c r="H75" s="13"/>
    </row>
    <row r="76" spans="2:8" ht="12.75">
      <c r="B76" s="19"/>
      <c r="C76" s="19"/>
      <c r="D76" s="19"/>
      <c r="E76" s="20"/>
      <c r="F76" s="24"/>
      <c r="G76" s="12"/>
      <c r="H76" s="13"/>
    </row>
    <row r="77" spans="2:8" ht="12.75">
      <c r="B77" s="19"/>
      <c r="C77" s="19"/>
      <c r="D77" s="19"/>
      <c r="E77" s="21"/>
      <c r="F77" s="24"/>
      <c r="G77" s="14"/>
      <c r="H77" s="13"/>
    </row>
    <row r="78" spans="2:8" ht="12.75">
      <c r="B78" s="19"/>
      <c r="C78" s="19"/>
      <c r="D78" s="19"/>
      <c r="E78" s="21"/>
      <c r="F78" s="24"/>
      <c r="G78" s="33"/>
      <c r="H78" s="13"/>
    </row>
    <row r="79" spans="2:8" ht="12.75">
      <c r="B79" s="34"/>
      <c r="C79" s="34"/>
      <c r="D79" s="34"/>
      <c r="E79" s="15"/>
      <c r="F79" s="24"/>
      <c r="G79" s="36"/>
      <c r="H79" s="35"/>
    </row>
    <row r="80" spans="2:8" ht="12.75">
      <c r="B80" s="19"/>
      <c r="C80" s="19"/>
      <c r="D80" s="19"/>
      <c r="E80" s="21"/>
      <c r="F80" s="24"/>
      <c r="G80" s="15"/>
      <c r="H80" s="13"/>
    </row>
    <row r="81" spans="2:8" ht="12.75">
      <c r="B81" s="19"/>
      <c r="C81" s="19"/>
      <c r="D81" s="19"/>
      <c r="E81" s="20"/>
      <c r="F81" s="7"/>
      <c r="G81" s="12"/>
      <c r="H81" s="13"/>
    </row>
    <row r="82" spans="2:8" ht="12.75">
      <c r="B82" s="19"/>
      <c r="C82" s="19"/>
      <c r="D82" s="19"/>
      <c r="E82" s="21"/>
      <c r="F82" s="24"/>
      <c r="G82" s="14"/>
      <c r="H82" s="13"/>
    </row>
    <row r="83" spans="2:8" ht="12.75">
      <c r="B83" s="19"/>
      <c r="C83" s="19"/>
      <c r="D83" s="19"/>
      <c r="E83" s="21"/>
      <c r="F83" s="24"/>
      <c r="G83" s="14"/>
      <c r="H83" s="13"/>
    </row>
    <row r="84" spans="2:8" ht="12.75">
      <c r="B84" s="19"/>
      <c r="C84" s="19"/>
      <c r="D84" s="19"/>
      <c r="E84" s="21"/>
      <c r="F84" s="24"/>
      <c r="G84" s="14"/>
      <c r="H84" s="13"/>
    </row>
    <row r="85" spans="2:8" ht="12.75">
      <c r="B85" s="19"/>
      <c r="C85" s="19"/>
      <c r="D85" s="19"/>
      <c r="E85" s="21"/>
      <c r="F85" s="24"/>
      <c r="G85" s="15"/>
      <c r="H85" s="13"/>
    </row>
    <row r="86" spans="2:8" ht="12.75">
      <c r="B86" s="19"/>
      <c r="C86" s="19"/>
      <c r="D86" s="19"/>
      <c r="E86" s="20"/>
      <c r="F86" s="24"/>
      <c r="G86" s="12"/>
      <c r="H86" s="13"/>
    </row>
    <row r="87" spans="2:8" ht="12.75">
      <c r="B87" s="19"/>
      <c r="C87" s="19"/>
      <c r="D87" s="19"/>
      <c r="E87" s="21"/>
      <c r="F87" s="24"/>
      <c r="G87" s="14"/>
      <c r="H87" s="13"/>
    </row>
    <row r="88" spans="2:8" ht="12.75">
      <c r="B88" s="19"/>
      <c r="C88" s="19"/>
      <c r="D88" s="19"/>
      <c r="E88" s="21"/>
      <c r="F88" s="24"/>
      <c r="G88" s="14"/>
      <c r="H88" s="13"/>
    </row>
    <row r="89" spans="2:8" ht="12.75">
      <c r="B89" s="19"/>
      <c r="C89" s="19"/>
      <c r="D89" s="19"/>
      <c r="E89" s="21"/>
      <c r="F89" s="7"/>
      <c r="G89" s="14"/>
      <c r="H89" s="13"/>
    </row>
    <row r="90" spans="2:8" ht="12.75">
      <c r="B90" s="19"/>
      <c r="C90" s="19"/>
      <c r="D90" s="19"/>
      <c r="E90" s="21"/>
      <c r="F90" s="24"/>
      <c r="G90" s="14"/>
      <c r="H90" s="13"/>
    </row>
    <row r="91" spans="2:8" ht="12.75">
      <c r="B91" s="19"/>
      <c r="C91" s="19"/>
      <c r="D91" s="19"/>
      <c r="E91" s="21"/>
      <c r="F91" s="24"/>
      <c r="G91" s="14"/>
      <c r="H91" s="13"/>
    </row>
    <row r="92" spans="2:8" ht="12.75">
      <c r="B92" s="19"/>
      <c r="C92" s="19"/>
      <c r="D92" s="19"/>
      <c r="E92" s="21"/>
      <c r="F92" s="24"/>
      <c r="G92" s="14"/>
      <c r="H92" s="13"/>
    </row>
    <row r="93" spans="2:8" ht="12.75">
      <c r="B93" s="19"/>
      <c r="C93" s="19"/>
      <c r="D93" s="19"/>
      <c r="E93" s="21"/>
      <c r="F93" s="24"/>
      <c r="G93" s="15"/>
      <c r="H93" s="13"/>
    </row>
    <row r="94" spans="2:8" ht="12.75">
      <c r="B94" s="19"/>
      <c r="C94" s="19"/>
      <c r="D94" s="19"/>
      <c r="E94" s="20"/>
      <c r="F94" s="24"/>
      <c r="G94" s="12"/>
      <c r="H94" s="13"/>
    </row>
    <row r="95" spans="2:8" ht="12.75">
      <c r="B95" s="19"/>
      <c r="C95" s="19"/>
      <c r="D95" s="19"/>
      <c r="E95" s="21"/>
      <c r="F95" s="24"/>
      <c r="G95" s="14"/>
      <c r="H95" s="13"/>
    </row>
    <row r="96" spans="2:8" ht="12.75">
      <c r="B96" s="19"/>
      <c r="C96" s="19"/>
      <c r="D96" s="19"/>
      <c r="E96" s="21"/>
      <c r="F96" s="7"/>
      <c r="G96" s="14"/>
      <c r="H96" s="13"/>
    </row>
    <row r="97" spans="2:8" ht="12.75">
      <c r="B97" s="19"/>
      <c r="C97" s="19"/>
      <c r="D97" s="19"/>
      <c r="E97" s="21"/>
      <c r="F97" s="24"/>
      <c r="G97" s="14"/>
      <c r="H97" s="13"/>
    </row>
    <row r="98" spans="2:8" ht="12.75">
      <c r="B98" s="19"/>
      <c r="C98" s="19"/>
      <c r="D98" s="19"/>
      <c r="E98" s="21"/>
      <c r="F98" s="24"/>
      <c r="G98" s="15"/>
      <c r="H98" s="13"/>
    </row>
    <row r="99" spans="2:8" ht="12.75">
      <c r="B99" s="19"/>
      <c r="C99" s="19"/>
      <c r="D99" s="19"/>
      <c r="E99" s="20"/>
      <c r="F99" s="7"/>
      <c r="G99" s="12"/>
      <c r="H99" s="13"/>
    </row>
    <row r="100" spans="2:8" ht="12.75">
      <c r="B100" s="19"/>
      <c r="C100" s="19"/>
      <c r="D100" s="19"/>
      <c r="E100" s="21"/>
      <c r="F100" s="24"/>
      <c r="G100" s="14"/>
      <c r="H100" s="13"/>
    </row>
    <row r="101" spans="2:8" ht="12.75">
      <c r="B101" s="19"/>
      <c r="C101" s="19"/>
      <c r="D101" s="19"/>
      <c r="E101" s="21"/>
      <c r="F101" s="24"/>
      <c r="G101" s="14"/>
      <c r="H101" s="13"/>
    </row>
    <row r="102" spans="2:8" ht="12.75">
      <c r="B102" s="19"/>
      <c r="C102" s="19"/>
      <c r="D102" s="19"/>
      <c r="E102" s="21"/>
      <c r="F102" s="24"/>
      <c r="G102" s="14"/>
      <c r="H102" s="13"/>
    </row>
    <row r="103" spans="2:8" ht="12.75">
      <c r="B103" s="19"/>
      <c r="C103" s="19"/>
      <c r="D103" s="19"/>
      <c r="E103" s="21"/>
      <c r="F103" s="24"/>
      <c r="G103" s="14"/>
      <c r="H103" s="13"/>
    </row>
    <row r="104" spans="2:8" ht="12.75">
      <c r="B104" s="19"/>
      <c r="C104" s="19"/>
      <c r="D104" s="19"/>
      <c r="E104" s="21"/>
      <c r="F104" s="24"/>
      <c r="G104" s="15"/>
      <c r="H104" s="13"/>
    </row>
    <row r="105" spans="2:8" ht="12.75">
      <c r="B105" s="19"/>
      <c r="C105" s="19"/>
      <c r="D105" s="19"/>
      <c r="E105" s="20"/>
      <c r="F105" s="24"/>
      <c r="G105" s="12"/>
      <c r="H105" s="13"/>
    </row>
    <row r="106" spans="2:8" ht="12.75">
      <c r="B106" s="19"/>
      <c r="C106" s="19"/>
      <c r="D106" s="19"/>
      <c r="E106" s="21"/>
      <c r="F106" s="24"/>
      <c r="G106" s="14"/>
      <c r="H106" s="13"/>
    </row>
    <row r="107" spans="2:8" ht="12.75">
      <c r="B107" s="19"/>
      <c r="C107" s="19"/>
      <c r="D107" s="19"/>
      <c r="E107" s="21"/>
      <c r="F107" s="24"/>
      <c r="G107" s="14"/>
      <c r="H107" s="13"/>
    </row>
    <row r="108" spans="2:8" ht="12.75">
      <c r="B108" s="19"/>
      <c r="C108" s="19"/>
      <c r="D108" s="19"/>
      <c r="E108" s="21"/>
      <c r="F108" s="24"/>
      <c r="G108" s="14"/>
      <c r="H108" s="13"/>
    </row>
    <row r="109" spans="2:8" ht="12.75">
      <c r="B109" s="19"/>
      <c r="C109" s="19"/>
      <c r="D109" s="19"/>
      <c r="E109" s="21"/>
      <c r="F109" s="24"/>
      <c r="G109" s="14"/>
      <c r="H109" s="13"/>
    </row>
    <row r="110" spans="2:8" ht="12.75">
      <c r="B110" s="19"/>
      <c r="C110" s="19"/>
      <c r="D110" s="19"/>
      <c r="E110" s="21"/>
      <c r="F110" s="24"/>
      <c r="G110" s="15"/>
      <c r="H110" s="13"/>
    </row>
    <row r="111" spans="2:8" ht="12.75">
      <c r="B111" s="19"/>
      <c r="C111" s="19"/>
      <c r="D111" s="19"/>
      <c r="E111" s="20"/>
      <c r="F111" s="24"/>
      <c r="G111" s="12"/>
      <c r="H111" s="13"/>
    </row>
    <row r="112" spans="2:8" ht="12.75">
      <c r="B112" s="19"/>
      <c r="C112" s="19"/>
      <c r="D112" s="19"/>
      <c r="E112" s="21"/>
      <c r="F112" s="24"/>
      <c r="G112" s="14"/>
      <c r="H112" s="13"/>
    </row>
    <row r="113" spans="2:8" ht="12.75">
      <c r="B113" s="19"/>
      <c r="C113" s="19"/>
      <c r="D113" s="19"/>
      <c r="E113" s="21"/>
      <c r="F113" s="7"/>
      <c r="G113" s="14"/>
      <c r="H113" s="13"/>
    </row>
    <row r="114" spans="2:8" ht="12.75">
      <c r="B114" s="19"/>
      <c r="C114" s="19"/>
      <c r="D114" s="19"/>
      <c r="E114" s="21"/>
      <c r="F114" s="24"/>
      <c r="G114" s="14"/>
      <c r="H114" s="13"/>
    </row>
    <row r="115" spans="2:8" ht="12.75">
      <c r="B115" s="19"/>
      <c r="C115" s="19"/>
      <c r="D115" s="19"/>
      <c r="E115" s="21"/>
      <c r="F115" s="24"/>
      <c r="G115" s="14"/>
      <c r="H115" s="13"/>
    </row>
    <row r="116" spans="2:8" ht="12.75">
      <c r="B116" s="19"/>
      <c r="C116" s="19"/>
      <c r="D116" s="19"/>
      <c r="E116" s="21"/>
      <c r="F116" s="24"/>
      <c r="G116" s="14"/>
      <c r="H116" s="13"/>
    </row>
    <row r="117" spans="2:8" ht="12.75">
      <c r="B117" s="19"/>
      <c r="C117" s="19"/>
      <c r="D117" s="19"/>
      <c r="E117" s="21"/>
      <c r="F117" s="24"/>
      <c r="G117" s="15"/>
      <c r="H117" s="13"/>
    </row>
    <row r="118" spans="2:8" ht="12.75">
      <c r="B118" s="19"/>
      <c r="C118" s="19"/>
      <c r="D118" s="19"/>
      <c r="E118" s="20"/>
      <c r="F118" s="24"/>
      <c r="G118" s="12"/>
      <c r="H118" s="13"/>
    </row>
    <row r="119" spans="2:8" ht="12.75">
      <c r="B119" s="19"/>
      <c r="C119" s="19"/>
      <c r="D119" s="19"/>
      <c r="E119" s="21"/>
      <c r="F119" s="24"/>
      <c r="G119" s="14"/>
      <c r="H119" s="13"/>
    </row>
    <row r="120" spans="2:8" ht="12.75">
      <c r="B120" s="19"/>
      <c r="C120" s="19"/>
      <c r="D120" s="19"/>
      <c r="E120" s="21"/>
      <c r="F120" s="7"/>
      <c r="G120" s="14"/>
      <c r="H120" s="13"/>
    </row>
    <row r="121" spans="2:8" ht="12.75">
      <c r="B121" s="19"/>
      <c r="C121" s="19"/>
      <c r="D121" s="19"/>
      <c r="E121" s="21"/>
      <c r="F121" s="24"/>
      <c r="G121" s="14"/>
      <c r="H121" s="13"/>
    </row>
    <row r="122" spans="2:8" ht="12.75">
      <c r="B122" s="19"/>
      <c r="C122" s="19"/>
      <c r="D122" s="19"/>
      <c r="E122" s="21"/>
      <c r="F122" s="24"/>
      <c r="G122" s="14"/>
      <c r="H122" s="13"/>
    </row>
    <row r="123" spans="2:8" ht="12.75">
      <c r="B123" s="19"/>
      <c r="C123" s="19"/>
      <c r="D123" s="19"/>
      <c r="E123" s="21"/>
      <c r="F123" s="24"/>
      <c r="G123" s="14"/>
      <c r="H123" s="13"/>
    </row>
    <row r="124" spans="2:8" ht="12.75">
      <c r="B124" s="19"/>
      <c r="C124" s="19"/>
      <c r="D124" s="19"/>
      <c r="E124" s="21"/>
      <c r="F124" s="7"/>
      <c r="G124" s="15"/>
      <c r="H124" s="13"/>
    </row>
    <row r="125" spans="2:8" ht="12.75">
      <c r="B125" s="19"/>
      <c r="C125" s="19"/>
      <c r="D125" s="19"/>
      <c r="E125" s="20"/>
      <c r="F125" s="24"/>
      <c r="G125" s="12"/>
      <c r="H125" s="13"/>
    </row>
    <row r="126" spans="2:8" ht="12.75">
      <c r="B126" s="19"/>
      <c r="C126" s="19"/>
      <c r="D126" s="19"/>
      <c r="E126" s="21"/>
      <c r="F126" s="24"/>
      <c r="G126" s="14"/>
      <c r="H126" s="13"/>
    </row>
    <row r="127" spans="2:8" ht="12.75">
      <c r="B127" s="19"/>
      <c r="C127" s="19"/>
      <c r="D127" s="19"/>
      <c r="E127" s="21"/>
      <c r="F127" s="24"/>
      <c r="G127" s="14"/>
      <c r="H127" s="13"/>
    </row>
    <row r="128" spans="2:8" ht="12.75">
      <c r="B128" s="19"/>
      <c r="C128" s="19"/>
      <c r="D128" s="19"/>
      <c r="E128" s="21"/>
      <c r="F128" s="7"/>
      <c r="G128" s="14"/>
      <c r="H128" s="13"/>
    </row>
    <row r="129" spans="2:8" ht="12.75">
      <c r="B129" s="19"/>
      <c r="C129" s="19"/>
      <c r="D129" s="19"/>
      <c r="E129" s="21"/>
      <c r="F129" s="24"/>
      <c r="G129" s="15"/>
      <c r="H129" s="13"/>
    </row>
    <row r="130" spans="2:8" ht="12.75">
      <c r="B130" s="19"/>
      <c r="C130" s="19"/>
      <c r="D130" s="19"/>
      <c r="E130" s="20"/>
      <c r="F130" s="24"/>
      <c r="G130" s="12"/>
      <c r="H130" s="13"/>
    </row>
    <row r="131" spans="2:8" ht="12.75">
      <c r="B131" s="19"/>
      <c r="C131" s="19"/>
      <c r="D131" s="19"/>
      <c r="E131" s="21"/>
      <c r="F131" s="7"/>
      <c r="G131" s="14"/>
      <c r="H131" s="13"/>
    </row>
    <row r="132" spans="2:8" ht="12.75">
      <c r="B132" s="19"/>
      <c r="C132" s="19"/>
      <c r="D132" s="19"/>
      <c r="E132" s="21"/>
      <c r="F132" s="24"/>
      <c r="G132" s="14"/>
      <c r="H132" s="13"/>
    </row>
    <row r="133" spans="2:8" ht="12.75">
      <c r="B133" s="19"/>
      <c r="C133" s="19"/>
      <c r="D133" s="19"/>
      <c r="E133" s="21"/>
      <c r="F133" s="24"/>
      <c r="G133" s="14"/>
      <c r="H133" s="13"/>
    </row>
    <row r="134" spans="2:8" ht="12.75">
      <c r="B134" s="19"/>
      <c r="C134" s="19"/>
      <c r="D134" s="19"/>
      <c r="E134" s="21"/>
      <c r="F134" s="7"/>
      <c r="G134" s="14"/>
      <c r="H134" s="13"/>
    </row>
    <row r="135" spans="2:8" ht="12.75">
      <c r="B135" s="19"/>
      <c r="C135" s="19"/>
      <c r="D135" s="19"/>
      <c r="E135" s="21"/>
      <c r="F135" s="24"/>
      <c r="G135" s="14"/>
      <c r="H135" s="13"/>
    </row>
    <row r="136" spans="2:8" ht="12.75">
      <c r="B136" s="19"/>
      <c r="C136" s="19"/>
      <c r="D136" s="19"/>
      <c r="E136" s="21"/>
      <c r="F136" s="24"/>
      <c r="G136" s="15"/>
      <c r="H136" s="13"/>
    </row>
    <row r="137" spans="2:8" ht="12.75">
      <c r="B137" s="19"/>
      <c r="C137" s="19"/>
      <c r="D137" s="19"/>
      <c r="E137" s="20"/>
      <c r="F137" s="24"/>
      <c r="G137" s="12"/>
      <c r="H137" s="13"/>
    </row>
    <row r="138" spans="2:8" ht="12.75">
      <c r="B138" s="19"/>
      <c r="C138" s="19"/>
      <c r="D138" s="19"/>
      <c r="E138" s="21"/>
      <c r="F138" s="7"/>
      <c r="G138" s="14"/>
      <c r="H138" s="13"/>
    </row>
    <row r="139" spans="2:8" ht="12.75">
      <c r="B139" s="19"/>
      <c r="C139" s="19"/>
      <c r="D139" s="19"/>
      <c r="E139" s="21"/>
      <c r="F139" s="24"/>
      <c r="G139" s="14"/>
      <c r="H139" s="13"/>
    </row>
    <row r="140" spans="2:8" ht="12.75">
      <c r="B140" s="19"/>
      <c r="C140" s="19"/>
      <c r="D140" s="19"/>
      <c r="E140" s="21"/>
      <c r="F140" s="24"/>
      <c r="G140" s="14"/>
      <c r="H140" s="13"/>
    </row>
    <row r="141" spans="2:8" ht="12.75">
      <c r="B141" s="19"/>
      <c r="C141" s="19"/>
      <c r="D141" s="19"/>
      <c r="E141" s="21"/>
      <c r="F141" s="24"/>
      <c r="G141" s="14"/>
      <c r="H141" s="13"/>
    </row>
    <row r="142" spans="2:8" ht="12.75">
      <c r="B142" s="19"/>
      <c r="C142" s="19"/>
      <c r="D142" s="19"/>
      <c r="E142" s="21"/>
      <c r="F142" s="24"/>
      <c r="G142" s="14"/>
      <c r="H142" s="13"/>
    </row>
    <row r="143" spans="2:8" ht="12.75">
      <c r="B143" s="19"/>
      <c r="C143" s="19"/>
      <c r="D143" s="19"/>
      <c r="E143" s="21"/>
      <c r="F143" s="24"/>
      <c r="G143" s="15"/>
      <c r="H143" s="13"/>
    </row>
    <row r="144" spans="2:8" ht="12.75">
      <c r="B144" s="19"/>
      <c r="C144" s="19"/>
      <c r="D144" s="19"/>
      <c r="E144" s="20"/>
      <c r="F144" s="24"/>
      <c r="G144" s="12"/>
      <c r="H144" s="13"/>
    </row>
    <row r="145" spans="2:8" ht="12.75">
      <c r="B145" s="19"/>
      <c r="C145" s="19"/>
      <c r="D145" s="19"/>
      <c r="E145" s="21"/>
      <c r="F145" s="7"/>
      <c r="G145" s="14"/>
      <c r="H145" s="13"/>
    </row>
    <row r="146" spans="2:8" ht="12.75">
      <c r="B146" s="19"/>
      <c r="C146" s="19"/>
      <c r="D146" s="19"/>
      <c r="E146" s="21"/>
      <c r="F146" s="24"/>
      <c r="G146" s="14"/>
      <c r="H146" s="13"/>
    </row>
    <row r="147" spans="2:8" ht="12.75">
      <c r="B147" s="19"/>
      <c r="C147" s="19"/>
      <c r="D147" s="19"/>
      <c r="E147" s="21"/>
      <c r="F147" s="24"/>
      <c r="G147" s="14"/>
      <c r="H147" s="13"/>
    </row>
    <row r="148" spans="2:8" ht="12.75">
      <c r="B148" s="19"/>
      <c r="C148" s="19"/>
      <c r="D148" s="19"/>
      <c r="E148" s="21"/>
      <c r="F148" s="24"/>
      <c r="G148" s="15"/>
      <c r="H148" s="13"/>
    </row>
    <row r="149" spans="2:8" ht="12.75">
      <c r="B149" s="19"/>
      <c r="C149" s="19"/>
      <c r="D149" s="19"/>
      <c r="E149" s="20"/>
      <c r="F149" s="24"/>
      <c r="G149" s="12"/>
      <c r="H149" s="13"/>
    </row>
    <row r="150" spans="2:8" ht="12.75">
      <c r="B150" s="19"/>
      <c r="C150" s="19"/>
      <c r="D150" s="19"/>
      <c r="E150" s="21"/>
      <c r="F150" s="24"/>
      <c r="G150" s="14"/>
      <c r="H150" s="13"/>
    </row>
    <row r="151" spans="2:8" ht="12.75">
      <c r="B151" s="19"/>
      <c r="C151" s="19"/>
      <c r="D151" s="19"/>
      <c r="E151" s="21"/>
      <c r="F151" s="24"/>
      <c r="G151" s="14"/>
      <c r="H151" s="13"/>
    </row>
    <row r="152" spans="2:8" ht="12.75">
      <c r="B152" s="19"/>
      <c r="C152" s="19"/>
      <c r="D152" s="19"/>
      <c r="E152" s="21"/>
      <c r="F152" s="7"/>
      <c r="G152" s="14"/>
      <c r="H152" s="13"/>
    </row>
    <row r="153" spans="2:8" ht="12.75">
      <c r="B153" s="19"/>
      <c r="C153" s="19"/>
      <c r="D153" s="19"/>
      <c r="E153" s="21"/>
      <c r="F153" s="24"/>
      <c r="G153" s="15"/>
      <c r="H153" s="13"/>
    </row>
    <row r="154" spans="2:8" ht="12.75">
      <c r="B154" s="19"/>
      <c r="C154" s="19"/>
      <c r="D154" s="19"/>
      <c r="E154" s="20"/>
      <c r="F154" s="24"/>
      <c r="G154" s="12"/>
      <c r="H154" s="13"/>
    </row>
    <row r="155" spans="2:8" ht="12.75">
      <c r="B155" s="19"/>
      <c r="C155" s="19"/>
      <c r="D155" s="19"/>
      <c r="E155" s="21"/>
      <c r="F155" s="7"/>
      <c r="G155" s="14"/>
      <c r="H155" s="13"/>
    </row>
    <row r="156" spans="2:8" ht="12.75">
      <c r="B156" s="19"/>
      <c r="C156" s="19"/>
      <c r="D156" s="19"/>
      <c r="E156" s="21"/>
      <c r="F156" s="24"/>
      <c r="G156" s="14"/>
      <c r="H156" s="13"/>
    </row>
    <row r="157" spans="2:8" ht="12.75">
      <c r="B157" s="19"/>
      <c r="C157" s="19"/>
      <c r="D157" s="19"/>
      <c r="E157" s="21"/>
      <c r="F157" s="24"/>
      <c r="G157" s="14"/>
      <c r="H157" s="13"/>
    </row>
    <row r="158" spans="2:8" ht="12.75">
      <c r="B158" s="19"/>
      <c r="C158" s="19"/>
      <c r="D158" s="19"/>
      <c r="E158" s="21"/>
      <c r="F158" s="7"/>
      <c r="G158" s="14"/>
      <c r="H158" s="13"/>
    </row>
    <row r="159" spans="2:8" ht="12.75">
      <c r="B159" s="19"/>
      <c r="C159" s="19"/>
      <c r="D159" s="19"/>
      <c r="E159" s="21"/>
      <c r="F159" s="24"/>
      <c r="G159" s="14"/>
      <c r="H159" s="13"/>
    </row>
    <row r="160" spans="2:8" ht="12.75">
      <c r="B160" s="19"/>
      <c r="C160" s="19"/>
      <c r="D160" s="19"/>
      <c r="E160" s="21"/>
      <c r="F160" s="24"/>
      <c r="G160" s="14"/>
      <c r="H160" s="13"/>
    </row>
    <row r="161" spans="2:8" ht="12.75">
      <c r="B161" s="19"/>
      <c r="C161" s="19"/>
      <c r="D161" s="19"/>
      <c r="E161" s="21"/>
      <c r="F161" s="7"/>
      <c r="G161" s="14"/>
      <c r="H161" s="13"/>
    </row>
    <row r="162" spans="2:8" ht="12.75">
      <c r="B162" s="19"/>
      <c r="C162" s="19"/>
      <c r="D162" s="19"/>
      <c r="E162" s="21"/>
      <c r="F162" s="24"/>
      <c r="G162" s="14"/>
      <c r="H162" s="13"/>
    </row>
    <row r="163" spans="2:8" ht="12.75">
      <c r="B163" s="19"/>
      <c r="C163" s="19"/>
      <c r="D163" s="19"/>
      <c r="E163" s="21"/>
      <c r="F163" s="24"/>
      <c r="G163" s="14"/>
      <c r="H163" s="13"/>
    </row>
    <row r="164" spans="2:8" ht="12.75">
      <c r="B164" s="19"/>
      <c r="C164" s="19"/>
      <c r="D164" s="19"/>
      <c r="E164" s="21"/>
      <c r="F164" s="24"/>
      <c r="G164" s="15"/>
      <c r="H164" s="13"/>
    </row>
    <row r="165" spans="2:8" ht="12.75">
      <c r="B165" s="19"/>
      <c r="C165" s="19"/>
      <c r="D165" s="19"/>
      <c r="E165" s="20"/>
      <c r="F165" s="24"/>
      <c r="G165" s="12"/>
      <c r="H165" s="13"/>
    </row>
    <row r="166" spans="2:8" ht="12.75">
      <c r="B166" s="19"/>
      <c r="C166" s="19"/>
      <c r="D166" s="19"/>
      <c r="E166" s="21"/>
      <c r="F166" s="24"/>
      <c r="G166" s="14"/>
      <c r="H166" s="13"/>
    </row>
    <row r="167" spans="2:8" ht="12.75">
      <c r="B167" s="19"/>
      <c r="C167" s="19"/>
      <c r="D167" s="19"/>
      <c r="E167" s="21"/>
      <c r="F167" s="24"/>
      <c r="G167" s="15"/>
      <c r="H167" s="13"/>
    </row>
    <row r="168" spans="2:8" ht="12.75">
      <c r="B168" s="19"/>
      <c r="C168" s="19"/>
      <c r="D168" s="19"/>
      <c r="E168" s="20"/>
      <c r="F168" s="24"/>
      <c r="G168" s="12"/>
      <c r="H168" s="13"/>
    </row>
    <row r="169" spans="2:8" ht="12.75">
      <c r="B169" s="19"/>
      <c r="C169" s="19"/>
      <c r="D169" s="19"/>
      <c r="E169" s="21"/>
      <c r="F169" s="24"/>
      <c r="G169" s="14"/>
      <c r="H169" s="13"/>
    </row>
    <row r="170" spans="2:8" ht="12.75">
      <c r="B170" s="19"/>
      <c r="C170" s="19"/>
      <c r="D170" s="19"/>
      <c r="E170" s="21"/>
      <c r="F170" s="24"/>
      <c r="G170" s="15"/>
      <c r="H170" s="13"/>
    </row>
    <row r="171" spans="2:8" ht="12.75">
      <c r="B171" s="19"/>
      <c r="C171" s="19"/>
      <c r="D171" s="19"/>
      <c r="E171" s="20"/>
      <c r="F171" s="24"/>
      <c r="G171" s="12"/>
      <c r="H171" s="13"/>
    </row>
    <row r="172" spans="2:8" ht="12.75">
      <c r="B172" s="19"/>
      <c r="C172" s="19"/>
      <c r="D172" s="19"/>
      <c r="E172" s="21"/>
      <c r="F172" s="7"/>
      <c r="G172" s="14"/>
      <c r="H172" s="13"/>
    </row>
    <row r="173" spans="2:8" ht="12.75">
      <c r="B173" s="19"/>
      <c r="C173" s="19"/>
      <c r="D173" s="19"/>
      <c r="E173" s="21"/>
      <c r="F173" s="24"/>
      <c r="G173" s="15"/>
      <c r="H173" s="13"/>
    </row>
    <row r="174" spans="2:8" ht="12.75">
      <c r="B174" s="19"/>
      <c r="C174" s="19"/>
      <c r="D174" s="19"/>
      <c r="E174" s="20"/>
      <c r="F174" s="24"/>
      <c r="G174" s="12"/>
      <c r="H174" s="13"/>
    </row>
    <row r="175" spans="2:8" ht="12.75">
      <c r="B175" s="19"/>
      <c r="C175" s="19"/>
      <c r="D175" s="19"/>
      <c r="E175" s="21"/>
      <c r="F175" s="24"/>
      <c r="G175" s="14"/>
      <c r="H175" s="13"/>
    </row>
    <row r="176" spans="2:8" ht="12.75">
      <c r="B176" s="19"/>
      <c r="C176" s="19"/>
      <c r="D176" s="19"/>
      <c r="E176" s="21"/>
      <c r="F176" s="24"/>
      <c r="G176" s="15"/>
      <c r="H176" s="13"/>
    </row>
    <row r="177" spans="2:8" ht="12.75">
      <c r="B177" s="19"/>
      <c r="C177" s="19"/>
      <c r="D177" s="19"/>
      <c r="E177" s="20"/>
      <c r="F177" s="24"/>
      <c r="G177" s="12"/>
      <c r="H177" s="13"/>
    </row>
    <row r="178" spans="2:8" ht="12.75">
      <c r="B178" s="19"/>
      <c r="C178" s="19"/>
      <c r="D178" s="19"/>
      <c r="E178" s="21"/>
      <c r="F178" s="7"/>
      <c r="G178" s="14"/>
      <c r="H178" s="13"/>
    </row>
    <row r="179" spans="2:8" ht="12.75">
      <c r="B179" s="19"/>
      <c r="C179" s="19"/>
      <c r="D179" s="19"/>
      <c r="E179" s="21"/>
      <c r="F179" s="24"/>
      <c r="G179" s="15"/>
      <c r="H179" s="13"/>
    </row>
    <row r="180" spans="2:8" ht="12.75">
      <c r="B180" s="19"/>
      <c r="C180" s="19"/>
      <c r="D180" s="19"/>
      <c r="E180" s="20"/>
      <c r="F180" s="24"/>
      <c r="G180" s="12"/>
      <c r="H180" s="13"/>
    </row>
    <row r="181" spans="2:8" ht="12.75">
      <c r="B181" s="19"/>
      <c r="C181" s="19"/>
      <c r="D181" s="19"/>
      <c r="E181" s="21"/>
      <c r="F181" s="7"/>
      <c r="G181" s="14"/>
      <c r="H181" s="13"/>
    </row>
    <row r="182" spans="2:8" ht="12.75">
      <c r="B182" s="19"/>
      <c r="C182" s="19"/>
      <c r="D182" s="19"/>
      <c r="E182" s="21"/>
      <c r="F182" s="24"/>
      <c r="G182" s="15"/>
      <c r="H182" s="13"/>
    </row>
    <row r="183" spans="2:8" ht="12.75">
      <c r="B183" s="19"/>
      <c r="C183" s="19"/>
      <c r="D183" s="19"/>
      <c r="E183" s="20"/>
      <c r="F183" s="24"/>
      <c r="G183" s="12"/>
      <c r="H183" s="13"/>
    </row>
    <row r="184" spans="2:8" ht="12.75">
      <c r="B184" s="19"/>
      <c r="C184" s="19"/>
      <c r="D184" s="19"/>
      <c r="E184" s="21"/>
      <c r="F184" s="24"/>
      <c r="G184" s="14"/>
      <c r="H184" s="13"/>
    </row>
    <row r="185" spans="2:8" ht="12.75">
      <c r="B185" s="19"/>
      <c r="C185" s="19"/>
      <c r="D185" s="19"/>
      <c r="E185" s="21"/>
      <c r="F185" s="24"/>
      <c r="G185" s="14"/>
      <c r="H185" s="13"/>
    </row>
    <row r="186" spans="2:8" ht="12.75">
      <c r="B186" s="19"/>
      <c r="C186" s="19"/>
      <c r="D186" s="19"/>
      <c r="E186" s="21"/>
      <c r="F186" s="24"/>
      <c r="G186" s="15"/>
      <c r="H186" s="13"/>
    </row>
    <row r="187" spans="2:8" ht="12.75">
      <c r="B187" s="19"/>
      <c r="C187" s="19"/>
      <c r="D187" s="19"/>
      <c r="E187" s="20"/>
      <c r="F187" s="24"/>
      <c r="G187" s="12"/>
      <c r="H187" s="13"/>
    </row>
    <row r="188" spans="2:8" ht="12.75">
      <c r="B188" s="19"/>
      <c r="C188" s="19"/>
      <c r="D188" s="19"/>
      <c r="E188" s="21"/>
      <c r="F188" s="24"/>
      <c r="G188" s="14"/>
      <c r="H188" s="13"/>
    </row>
    <row r="189" spans="2:8" ht="12.75">
      <c r="B189" s="19"/>
      <c r="C189" s="19"/>
      <c r="D189" s="19"/>
      <c r="E189" s="21"/>
      <c r="F189" s="24"/>
      <c r="G189" s="15"/>
      <c r="H189" s="13"/>
    </row>
    <row r="190" spans="2:8" ht="12.75">
      <c r="B190" s="19"/>
      <c r="C190" s="19"/>
      <c r="D190" s="19"/>
      <c r="E190" s="20"/>
      <c r="F190" s="24"/>
      <c r="G190" s="12"/>
      <c r="H190" s="13"/>
    </row>
    <row r="191" spans="2:8" ht="12.75">
      <c r="B191" s="19"/>
      <c r="C191" s="19"/>
      <c r="D191" s="19"/>
      <c r="E191" s="21"/>
      <c r="F191" s="24"/>
      <c r="G191" s="14"/>
      <c r="H191" s="13"/>
    </row>
    <row r="192" spans="2:8" ht="12.75">
      <c r="B192" s="13"/>
      <c r="C192" s="13"/>
      <c r="D192" s="13"/>
      <c r="E192" s="13"/>
      <c r="F192" s="24"/>
      <c r="G192" s="13"/>
      <c r="H192" s="13"/>
    </row>
    <row r="193" spans="2:7" ht="12.75">
      <c r="B193" s="22"/>
      <c r="C193" s="22"/>
      <c r="D193" s="22"/>
      <c r="E193" s="22"/>
      <c r="F193" s="24"/>
      <c r="G193" s="22"/>
    </row>
    <row r="194" ht="12.75">
      <c r="F194" s="24"/>
    </row>
    <row r="195" ht="12.75">
      <c r="F195" s="24"/>
    </row>
    <row r="196" ht="12.75">
      <c r="F196" s="7"/>
    </row>
    <row r="197" ht="12.75">
      <c r="F197" s="24"/>
    </row>
    <row r="198" ht="12.75">
      <c r="F198" s="24"/>
    </row>
    <row r="199" ht="12.75">
      <c r="F199" s="24"/>
    </row>
    <row r="200" ht="12.75">
      <c r="F200" s="24"/>
    </row>
    <row r="201" ht="12.75">
      <c r="F201" s="24"/>
    </row>
    <row r="202" ht="12.75">
      <c r="F202" s="24"/>
    </row>
    <row r="203" ht="12.75">
      <c r="F203" s="24"/>
    </row>
    <row r="204" ht="12.75">
      <c r="F204" s="24"/>
    </row>
    <row r="205" ht="12.75">
      <c r="F205" s="7"/>
    </row>
    <row r="206" ht="12.75">
      <c r="F206" s="24"/>
    </row>
    <row r="207" ht="12.75">
      <c r="F207" s="24"/>
    </row>
    <row r="208" ht="12.75">
      <c r="F208" s="24"/>
    </row>
    <row r="209" ht="12.75">
      <c r="F209" s="7"/>
    </row>
    <row r="210" ht="12.75">
      <c r="F210" s="24"/>
    </row>
    <row r="211" ht="12.75">
      <c r="F211" s="24"/>
    </row>
    <row r="212" ht="12.75">
      <c r="F212" s="24"/>
    </row>
    <row r="213" ht="12.75">
      <c r="F213" s="24"/>
    </row>
    <row r="214" ht="12.75">
      <c r="F214" s="7"/>
    </row>
    <row r="215" ht="12.75">
      <c r="F215" s="24"/>
    </row>
    <row r="216" ht="12.75">
      <c r="F216" s="24"/>
    </row>
    <row r="217" ht="12.75">
      <c r="F217" s="7"/>
    </row>
    <row r="218" ht="12.75">
      <c r="F218" s="24"/>
    </row>
    <row r="219" ht="12.75">
      <c r="F219" s="24"/>
    </row>
    <row r="220" ht="12.75">
      <c r="F220" s="7"/>
    </row>
    <row r="221" ht="12.75">
      <c r="F221" s="24"/>
    </row>
    <row r="222" ht="12.75">
      <c r="F222" s="24"/>
    </row>
    <row r="223" ht="12.75">
      <c r="F223" s="24"/>
    </row>
    <row r="224" ht="12.75">
      <c r="F224" s="7"/>
    </row>
    <row r="225" ht="12.75">
      <c r="F225" s="24"/>
    </row>
    <row r="226" ht="12.75">
      <c r="F226" s="24"/>
    </row>
    <row r="227" ht="12.75">
      <c r="F227" s="24"/>
    </row>
    <row r="228" ht="12.75">
      <c r="F228" s="24"/>
    </row>
    <row r="229" ht="12.75">
      <c r="F229" s="24"/>
    </row>
    <row r="230" ht="12.75">
      <c r="F230" s="24"/>
    </row>
    <row r="231" ht="12.75">
      <c r="F231" s="24"/>
    </row>
    <row r="232" ht="12.75">
      <c r="F232" s="24"/>
    </row>
    <row r="233" ht="12.75">
      <c r="F233" s="24"/>
    </row>
    <row r="234" ht="12.75">
      <c r="F234" s="24"/>
    </row>
    <row r="235" ht="12.75">
      <c r="F235" s="24"/>
    </row>
    <row r="236" ht="12.75">
      <c r="F236" s="24"/>
    </row>
    <row r="237" ht="12.75">
      <c r="F237" s="7"/>
    </row>
    <row r="238" ht="12.75">
      <c r="F238" s="24"/>
    </row>
    <row r="239" ht="12.75">
      <c r="F239" s="24"/>
    </row>
    <row r="240" ht="12.75">
      <c r="F240" s="24"/>
    </row>
    <row r="241" ht="12.75">
      <c r="F241" s="24"/>
    </row>
    <row r="242" ht="12.75">
      <c r="F242" s="24"/>
    </row>
    <row r="243" ht="12.75">
      <c r="F243" s="24"/>
    </row>
    <row r="244" ht="12.75">
      <c r="F244" s="7"/>
    </row>
    <row r="245" ht="12.75">
      <c r="F245" s="24"/>
    </row>
    <row r="246" ht="12.75">
      <c r="F246" s="24"/>
    </row>
    <row r="247" ht="12.75">
      <c r="F247" s="24"/>
    </row>
    <row r="248" ht="12.75">
      <c r="F248" s="7"/>
    </row>
    <row r="249" ht="12.75">
      <c r="F249" s="24"/>
    </row>
    <row r="250" ht="12.75">
      <c r="F250" s="24"/>
    </row>
    <row r="251" ht="12.75">
      <c r="F251" s="24"/>
    </row>
    <row r="252" ht="12.75">
      <c r="F252" s="7"/>
    </row>
    <row r="253" ht="12.75">
      <c r="F253" s="24"/>
    </row>
    <row r="254" ht="12.75">
      <c r="F254" s="24"/>
    </row>
    <row r="255" ht="12.75">
      <c r="F255" s="7"/>
    </row>
    <row r="256" ht="12.75">
      <c r="F256" s="24"/>
    </row>
    <row r="257" ht="12.75">
      <c r="F257" s="24"/>
    </row>
    <row r="258" ht="12.75">
      <c r="F258" s="24"/>
    </row>
    <row r="259" ht="12.75">
      <c r="F259" s="7"/>
    </row>
    <row r="260" ht="12.75">
      <c r="F260" s="24"/>
    </row>
    <row r="261" ht="12.75">
      <c r="F261" s="24"/>
    </row>
    <row r="262" ht="12.75">
      <c r="F262" s="24"/>
    </row>
    <row r="263" ht="12.75">
      <c r="F263" s="24"/>
    </row>
    <row r="264" ht="12.75">
      <c r="F264" s="24"/>
    </row>
    <row r="265" ht="12.75">
      <c r="F265" s="24"/>
    </row>
    <row r="266" ht="12.75">
      <c r="F266" s="24"/>
    </row>
    <row r="267" ht="12.75">
      <c r="F267" s="24"/>
    </row>
    <row r="268" ht="12.75">
      <c r="F268" s="24"/>
    </row>
    <row r="269" ht="12.75">
      <c r="F269" s="24"/>
    </row>
    <row r="270" ht="12.75">
      <c r="F270" s="7"/>
    </row>
    <row r="271" ht="12.75">
      <c r="F271" s="24"/>
    </row>
    <row r="272" ht="12.75">
      <c r="F272" s="24"/>
    </row>
    <row r="273" ht="12.75">
      <c r="F273" s="24"/>
    </row>
    <row r="274" ht="12.75">
      <c r="F274" s="24"/>
    </row>
    <row r="275" ht="12.75">
      <c r="F275" s="24"/>
    </row>
    <row r="276" ht="12.75">
      <c r="F276" s="7"/>
    </row>
    <row r="277" ht="12.75">
      <c r="F277" s="24"/>
    </row>
    <row r="278" ht="12.75">
      <c r="F278" s="24"/>
    </row>
    <row r="279" ht="12.75">
      <c r="F279" s="7"/>
    </row>
    <row r="280" ht="12.75">
      <c r="F280" s="24"/>
    </row>
    <row r="281" ht="12.75">
      <c r="F281" s="24"/>
    </row>
    <row r="282" ht="12.75">
      <c r="F282" s="24"/>
    </row>
    <row r="283" ht="12.75">
      <c r="F283" s="24"/>
    </row>
    <row r="284" ht="12.75">
      <c r="F284" s="24"/>
    </row>
    <row r="285" ht="12.75">
      <c r="F285" s="24"/>
    </row>
    <row r="286" ht="12.75">
      <c r="F286" s="24"/>
    </row>
    <row r="287" ht="12.75">
      <c r="F287" s="24"/>
    </row>
    <row r="288" ht="12.75">
      <c r="F288" s="24"/>
    </row>
    <row r="289" ht="12.75">
      <c r="F289" s="24"/>
    </row>
    <row r="290" ht="12.75">
      <c r="F290" s="24"/>
    </row>
    <row r="291" ht="12.75">
      <c r="F291" s="24"/>
    </row>
    <row r="292" ht="12.75">
      <c r="F292" s="24"/>
    </row>
    <row r="293" ht="12.75">
      <c r="F293" s="24"/>
    </row>
    <row r="294" ht="12.75">
      <c r="F294" s="7"/>
    </row>
    <row r="295" ht="12.75">
      <c r="F295" s="24"/>
    </row>
    <row r="296" ht="12.75">
      <c r="F296" s="24"/>
    </row>
    <row r="297" ht="12.75">
      <c r="F297" s="24"/>
    </row>
    <row r="298" ht="12.75">
      <c r="F298" s="24"/>
    </row>
    <row r="299" ht="12.75">
      <c r="F299" s="24"/>
    </row>
    <row r="300" ht="12.75">
      <c r="F300" s="7"/>
    </row>
    <row r="301" ht="12.75">
      <c r="F301" s="24"/>
    </row>
    <row r="302" ht="12.75">
      <c r="F302" s="24"/>
    </row>
    <row r="303" ht="12.75">
      <c r="F303" s="7"/>
    </row>
    <row r="304" ht="12.75">
      <c r="F304" s="24"/>
    </row>
    <row r="305" ht="12.75">
      <c r="F305" s="24"/>
    </row>
    <row r="306" ht="12.75">
      <c r="F306" s="7"/>
    </row>
    <row r="307" ht="12.75">
      <c r="F307" s="24"/>
    </row>
    <row r="308" ht="12.75">
      <c r="F308" s="24"/>
    </row>
    <row r="309" ht="12.75">
      <c r="F309" s="24"/>
    </row>
    <row r="310" ht="12.75">
      <c r="F310" s="24"/>
    </row>
    <row r="311" ht="12.75">
      <c r="F311" s="24"/>
    </row>
    <row r="312" ht="12.75">
      <c r="F312" s="24"/>
    </row>
    <row r="313" ht="12.75">
      <c r="F313" s="24"/>
    </row>
    <row r="314" ht="12.75">
      <c r="F314" s="24"/>
    </row>
    <row r="315" ht="12.75">
      <c r="F315" s="24"/>
    </row>
    <row r="316" ht="12.75">
      <c r="F316" s="24"/>
    </row>
    <row r="317" ht="12.75">
      <c r="F317" s="24"/>
    </row>
    <row r="318" ht="12.75">
      <c r="F318" s="24"/>
    </row>
    <row r="319" ht="12.75">
      <c r="F319" s="24"/>
    </row>
    <row r="320" ht="12.75">
      <c r="F320" s="24"/>
    </row>
    <row r="321" ht="12.75">
      <c r="F321" s="24"/>
    </row>
    <row r="322" ht="12.75">
      <c r="F322" s="7"/>
    </row>
    <row r="323" ht="12.75">
      <c r="F323" s="24"/>
    </row>
    <row r="324" ht="12.75">
      <c r="F324" s="24"/>
    </row>
    <row r="325" ht="12.75">
      <c r="F325" s="24"/>
    </row>
    <row r="326" ht="12.75">
      <c r="F326" s="24"/>
    </row>
    <row r="327" ht="12.75">
      <c r="F327" s="24"/>
    </row>
    <row r="328" ht="12.75">
      <c r="F328" s="24"/>
    </row>
    <row r="329" ht="12.75">
      <c r="F329" s="24"/>
    </row>
    <row r="330" ht="12.75">
      <c r="F330" s="24"/>
    </row>
    <row r="331" ht="12.75">
      <c r="F331" s="7"/>
    </row>
    <row r="332" ht="12.75">
      <c r="F332" s="24"/>
    </row>
    <row r="333" ht="12.75">
      <c r="F333" s="24"/>
    </row>
    <row r="334" ht="12.75">
      <c r="F334" s="24"/>
    </row>
    <row r="335" ht="12.75">
      <c r="F335" s="7"/>
    </row>
    <row r="336" ht="12.75">
      <c r="F336" s="24"/>
    </row>
    <row r="337" ht="12.75">
      <c r="F337" s="24"/>
    </row>
    <row r="338" ht="12.75">
      <c r="F338" s="7"/>
    </row>
    <row r="339" ht="12.75">
      <c r="F339" s="24"/>
    </row>
    <row r="340" ht="12.75">
      <c r="F340" s="24"/>
    </row>
    <row r="341" ht="12.75">
      <c r="F341" s="7"/>
    </row>
    <row r="342" ht="12.75">
      <c r="F342" s="24"/>
    </row>
    <row r="343" ht="12.75">
      <c r="F343" s="24"/>
    </row>
    <row r="344" ht="12.75">
      <c r="F344" s="24"/>
    </row>
    <row r="345" ht="12.75">
      <c r="F345" s="7"/>
    </row>
    <row r="346" ht="12.75">
      <c r="F346" s="24"/>
    </row>
    <row r="347" ht="12.75">
      <c r="F347" s="24"/>
    </row>
    <row r="348" ht="12.75">
      <c r="F348" s="24"/>
    </row>
    <row r="349" ht="12.75">
      <c r="F349" s="24"/>
    </row>
    <row r="350" ht="12.75">
      <c r="F350" s="24"/>
    </row>
    <row r="351" ht="12.75">
      <c r="F351" s="24"/>
    </row>
    <row r="352" ht="12.75">
      <c r="F352" s="24"/>
    </row>
    <row r="353" ht="12.75">
      <c r="F353" s="24"/>
    </row>
    <row r="354" ht="12.75">
      <c r="F354" s="24"/>
    </row>
    <row r="355" ht="12.75">
      <c r="F355" s="24"/>
    </row>
    <row r="356" ht="12.75">
      <c r="F356" s="24"/>
    </row>
    <row r="357" ht="12.75">
      <c r="F357" s="24"/>
    </row>
    <row r="358" ht="12.75">
      <c r="F358" s="7"/>
    </row>
    <row r="359" ht="12.75">
      <c r="F359" s="24"/>
    </row>
    <row r="360" ht="12.75">
      <c r="F360" s="24"/>
    </row>
    <row r="361" ht="12.75">
      <c r="F361" s="24"/>
    </row>
    <row r="362" ht="12.75">
      <c r="F362" s="24"/>
    </row>
    <row r="363" ht="12.75">
      <c r="F363" s="24"/>
    </row>
    <row r="364" ht="12.75">
      <c r="F364" s="24"/>
    </row>
    <row r="365" ht="12.75">
      <c r="F365" s="7"/>
    </row>
    <row r="366" ht="12.75">
      <c r="F366" s="24"/>
    </row>
    <row r="367" ht="12.75">
      <c r="F367" s="24"/>
    </row>
    <row r="368" ht="12.75">
      <c r="F368" s="24"/>
    </row>
    <row r="369" ht="12.75">
      <c r="F369" s="7"/>
    </row>
    <row r="370" ht="12.75">
      <c r="F370" s="24"/>
    </row>
    <row r="371" ht="12.75">
      <c r="F371" s="24"/>
    </row>
    <row r="372" ht="12.75">
      <c r="F372" s="24"/>
    </row>
    <row r="373" ht="12.75">
      <c r="F373" s="7"/>
    </row>
    <row r="374" ht="12.75">
      <c r="F374" s="24"/>
    </row>
    <row r="375" ht="12.75">
      <c r="F375" s="24"/>
    </row>
    <row r="376" ht="12.75">
      <c r="F376" s="7"/>
    </row>
    <row r="377" ht="12.75">
      <c r="F377" s="24"/>
    </row>
    <row r="378" ht="12.75">
      <c r="F378" s="24"/>
    </row>
    <row r="379" ht="12.75">
      <c r="F379" s="7"/>
    </row>
    <row r="380" ht="12.75">
      <c r="F380" s="24"/>
    </row>
    <row r="381" ht="12.75">
      <c r="F381" s="24"/>
    </row>
    <row r="382" ht="12.75">
      <c r="F382" s="24"/>
    </row>
    <row r="383" ht="12.75">
      <c r="F383" s="7"/>
    </row>
    <row r="384" ht="12.75">
      <c r="F384" s="24"/>
    </row>
    <row r="385" ht="12.75">
      <c r="F385" s="24"/>
    </row>
    <row r="386" ht="12.75">
      <c r="F386" s="24"/>
    </row>
    <row r="387" ht="12.75">
      <c r="F387" s="24"/>
    </row>
    <row r="388" ht="12.75">
      <c r="F388" s="7"/>
    </row>
    <row r="389" ht="12.75">
      <c r="F389" s="24"/>
    </row>
    <row r="390" ht="12.75">
      <c r="F390" s="24"/>
    </row>
    <row r="391" ht="12.75">
      <c r="F391" s="24"/>
    </row>
    <row r="392" ht="12.75">
      <c r="F392" s="24"/>
    </row>
    <row r="393" ht="12.75">
      <c r="F393" s="24"/>
    </row>
    <row r="394" ht="12.75">
      <c r="F394" s="7"/>
    </row>
    <row r="395" ht="12.75">
      <c r="F395" s="24"/>
    </row>
    <row r="396" ht="12.75">
      <c r="F396" s="24"/>
    </row>
    <row r="397" ht="12.75">
      <c r="F397" s="7"/>
    </row>
    <row r="398" ht="12.75">
      <c r="F398" s="24"/>
    </row>
    <row r="399" ht="12.75">
      <c r="F399" s="24"/>
    </row>
    <row r="400" ht="12.75">
      <c r="F400" s="7"/>
    </row>
    <row r="401" ht="12.75">
      <c r="F401" s="24"/>
    </row>
    <row r="402" ht="12.75">
      <c r="F402" s="24"/>
    </row>
    <row r="403" ht="12.75">
      <c r="F403" s="7"/>
    </row>
    <row r="404" ht="12.75">
      <c r="F404" s="24"/>
    </row>
    <row r="405" ht="12.75">
      <c r="F405" s="24"/>
    </row>
    <row r="406" ht="12.75">
      <c r="F406" s="7"/>
    </row>
    <row r="407" ht="12.75">
      <c r="F407" s="24"/>
    </row>
    <row r="408" ht="12.75">
      <c r="F408" s="24"/>
    </row>
    <row r="409" ht="12.75">
      <c r="F409" s="7"/>
    </row>
    <row r="410" ht="12.75">
      <c r="F410" s="24"/>
    </row>
    <row r="411" ht="12.75">
      <c r="F411" s="24"/>
    </row>
    <row r="412" ht="12.75">
      <c r="F412" s="24"/>
    </row>
    <row r="413" ht="12.75">
      <c r="F413" s="24"/>
    </row>
    <row r="414" ht="12.75">
      <c r="F414" s="24"/>
    </row>
    <row r="415" ht="12.75">
      <c r="F415" s="24"/>
    </row>
    <row r="416" ht="12.75">
      <c r="F416" s="24"/>
    </row>
    <row r="417" ht="12.75">
      <c r="F417" s="24"/>
    </row>
    <row r="418" ht="12.75">
      <c r="F418" s="7"/>
    </row>
    <row r="419" ht="12.75">
      <c r="F419" s="24"/>
    </row>
    <row r="420" ht="12.75">
      <c r="F420" s="24"/>
    </row>
    <row r="421" ht="12.75">
      <c r="F421" s="24"/>
    </row>
    <row r="422" ht="12.75">
      <c r="F422" s="7"/>
    </row>
    <row r="423" ht="12.75">
      <c r="F423" s="24"/>
    </row>
    <row r="424" ht="12.75">
      <c r="F424" s="24"/>
    </row>
    <row r="425" ht="12.75">
      <c r="F425" s="24"/>
    </row>
    <row r="426" ht="12.75">
      <c r="F426" s="24"/>
    </row>
    <row r="427" ht="12.75">
      <c r="F427" s="24"/>
    </row>
    <row r="428" ht="12.75">
      <c r="F428" s="24"/>
    </row>
    <row r="429" ht="12.75">
      <c r="F429" s="24"/>
    </row>
    <row r="430" ht="12.75">
      <c r="F430" s="24"/>
    </row>
    <row r="431" ht="12.75">
      <c r="F431" s="24"/>
    </row>
    <row r="432" ht="12.75">
      <c r="F432" s="24"/>
    </row>
    <row r="433" ht="12.75">
      <c r="F433" s="24"/>
    </row>
    <row r="434" ht="12.75">
      <c r="F434" s="24"/>
    </row>
    <row r="435" ht="12.75">
      <c r="F435" s="24"/>
    </row>
    <row r="436" ht="12.75">
      <c r="F436" s="24"/>
    </row>
    <row r="437" ht="12.75">
      <c r="F437" s="24"/>
    </row>
    <row r="438" ht="12.75">
      <c r="F438" s="24"/>
    </row>
    <row r="439" ht="12.75">
      <c r="F439" s="24"/>
    </row>
    <row r="440" ht="12.75">
      <c r="F440" s="24"/>
    </row>
    <row r="441" ht="12.75">
      <c r="F441" s="24"/>
    </row>
    <row r="442" ht="12.75">
      <c r="F442" s="24"/>
    </row>
    <row r="443" ht="12.75">
      <c r="F443" s="24"/>
    </row>
    <row r="444" ht="12.75">
      <c r="F444" s="24"/>
    </row>
    <row r="445" ht="12.75">
      <c r="F445" s="24"/>
    </row>
    <row r="446" ht="12.75">
      <c r="F446" s="24"/>
    </row>
    <row r="447" ht="12.75">
      <c r="F447" s="24"/>
    </row>
    <row r="448" ht="12.75">
      <c r="F448" s="24"/>
    </row>
    <row r="449" ht="12.75">
      <c r="F449" s="24"/>
    </row>
    <row r="450" ht="12.75">
      <c r="F450" s="24"/>
    </row>
    <row r="451" ht="12.75">
      <c r="F451" s="24"/>
    </row>
    <row r="452" ht="12.75">
      <c r="F452" s="24"/>
    </row>
    <row r="453" ht="12.75">
      <c r="F453" s="24"/>
    </row>
    <row r="454" ht="12.75">
      <c r="F454" s="24"/>
    </row>
    <row r="455" ht="12.75">
      <c r="F455" s="24"/>
    </row>
    <row r="456" ht="12.75">
      <c r="F456" s="24"/>
    </row>
    <row r="457" ht="12.75">
      <c r="F457" s="24"/>
    </row>
    <row r="458" ht="12.75">
      <c r="F458" s="24"/>
    </row>
    <row r="459" ht="12.75">
      <c r="F459" s="24"/>
    </row>
    <row r="460" ht="12.75">
      <c r="F460" s="24"/>
    </row>
    <row r="461" ht="12.75">
      <c r="F461" s="24"/>
    </row>
    <row r="462" ht="12.75">
      <c r="F462" s="24"/>
    </row>
    <row r="463" ht="12.75">
      <c r="F463" s="24"/>
    </row>
    <row r="464" ht="12.75">
      <c r="F464" s="24"/>
    </row>
    <row r="465" ht="12.75">
      <c r="F465" s="24"/>
    </row>
    <row r="466" ht="12.75">
      <c r="F466" s="24"/>
    </row>
    <row r="467" ht="12.75">
      <c r="F467" s="24"/>
    </row>
    <row r="468" ht="12.75">
      <c r="F468" s="24"/>
    </row>
    <row r="469" ht="12.75">
      <c r="F469" s="24"/>
    </row>
    <row r="470" ht="12.75">
      <c r="F470" s="24"/>
    </row>
    <row r="471" ht="12.75">
      <c r="F471" s="24"/>
    </row>
    <row r="472" spans="2:8" ht="13.5" thickBot="1">
      <c r="B472" s="16"/>
      <c r="C472" s="16"/>
      <c r="D472" s="16"/>
      <c r="E472" s="16"/>
      <c r="F472" s="26"/>
      <c r="G472" s="16"/>
      <c r="H472" s="16"/>
    </row>
    <row r="473" ht="12.75">
      <c r="F473" s="26"/>
    </row>
    <row r="474" ht="12.75">
      <c r="F474" s="26"/>
    </row>
    <row r="475" ht="12.75">
      <c r="F475" s="26"/>
    </row>
  </sheetData>
  <autoFilter ref="B5:H53"/>
  <mergeCells count="2">
    <mergeCell ref="B2:H2"/>
    <mergeCell ref="B3:H3"/>
  </mergeCells>
  <printOptions/>
  <pageMargins left="0.75" right="0.75" top="1" bottom="1" header="0" footer="0"/>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J529"/>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2" max="2" width="6.28125" style="10" bestFit="1" customWidth="1"/>
    <col min="3" max="3" width="8.7109375" style="10" bestFit="1" customWidth="1"/>
    <col min="4" max="4" width="17.00390625" style="10" bestFit="1" customWidth="1"/>
    <col min="5" max="5" width="10.00390625" style="10" bestFit="1" customWidth="1"/>
    <col min="6" max="6" width="74.28125" style="4" customWidth="1"/>
    <col min="7" max="7" width="10.8515625" style="10" bestFit="1" customWidth="1"/>
    <col min="8" max="8" width="11.28125" style="10" bestFit="1" customWidth="1"/>
  </cols>
  <sheetData>
    <row r="1" spans="9:10" ht="12.75">
      <c r="I1" s="232"/>
      <c r="J1" s="233"/>
    </row>
    <row r="2" spans="2:10" ht="15" customHeight="1">
      <c r="B2" s="261" t="s">
        <v>276</v>
      </c>
      <c r="C2" s="261"/>
      <c r="D2" s="261"/>
      <c r="E2" s="261"/>
      <c r="F2" s="261"/>
      <c r="G2" s="261"/>
      <c r="H2" s="261"/>
      <c r="I2" s="232"/>
      <c r="J2" s="232"/>
    </row>
    <row r="3" spans="2:10" ht="15" customHeight="1">
      <c r="B3" s="258" t="s">
        <v>94</v>
      </c>
      <c r="C3" s="258"/>
      <c r="D3" s="258"/>
      <c r="E3" s="258"/>
      <c r="F3" s="258"/>
      <c r="G3" s="258"/>
      <c r="H3" s="258"/>
      <c r="I3" s="232"/>
      <c r="J3" s="232"/>
    </row>
    <row r="4" ht="13.5" thickBot="1"/>
    <row r="5" spans="2:8" ht="45.75" thickBot="1">
      <c r="B5" s="1" t="s">
        <v>96</v>
      </c>
      <c r="C5" s="1" t="s">
        <v>97</v>
      </c>
      <c r="D5" s="1" t="s">
        <v>98</v>
      </c>
      <c r="E5" s="1" t="s">
        <v>99</v>
      </c>
      <c r="F5" s="1" t="s">
        <v>288</v>
      </c>
      <c r="G5" s="1" t="s">
        <v>116</v>
      </c>
      <c r="H5" s="1" t="s">
        <v>277</v>
      </c>
    </row>
    <row r="6" spans="2:8" ht="15">
      <c r="B6" s="39"/>
      <c r="C6" s="39"/>
      <c r="D6" s="39"/>
      <c r="E6" s="39"/>
      <c r="F6" s="39"/>
      <c r="G6" s="39"/>
      <c r="H6" s="39"/>
    </row>
    <row r="7" spans="2:8" s="69" customFormat="1" ht="15">
      <c r="B7" s="70"/>
      <c r="C7" s="70"/>
      <c r="D7" s="70"/>
      <c r="E7" s="70">
        <f>+E9</f>
        <v>1</v>
      </c>
      <c r="F7" s="70"/>
      <c r="G7" s="70"/>
      <c r="H7" s="70"/>
    </row>
    <row r="8" spans="2:7" ht="15">
      <c r="B8" s="17"/>
      <c r="C8" s="17"/>
      <c r="D8" s="17"/>
      <c r="E8" s="18"/>
      <c r="F8" s="2"/>
      <c r="G8" s="11"/>
    </row>
    <row r="9" spans="2:8" s="40" customFormat="1" ht="30">
      <c r="B9" s="134"/>
      <c r="C9" s="134"/>
      <c r="D9" s="134"/>
      <c r="E9" s="101">
        <f>SUM(E11:E11)</f>
        <v>1</v>
      </c>
      <c r="F9" s="102" t="s">
        <v>189</v>
      </c>
      <c r="G9" s="134"/>
      <c r="H9" s="134"/>
    </row>
    <row r="10" spans="2:8" s="40" customFormat="1" ht="15">
      <c r="B10" s="42"/>
      <c r="C10" s="42"/>
      <c r="D10" s="42"/>
      <c r="E10" s="172"/>
      <c r="F10" s="147" t="s">
        <v>95</v>
      </c>
      <c r="G10" s="191"/>
      <c r="H10" s="41"/>
    </row>
    <row r="11" spans="2:8" s="61" customFormat="1" ht="14.25">
      <c r="B11" s="42" t="s">
        <v>287</v>
      </c>
      <c r="C11" s="42" t="s">
        <v>10</v>
      </c>
      <c r="D11" s="42" t="s">
        <v>78</v>
      </c>
      <c r="E11" s="42">
        <v>1</v>
      </c>
      <c r="F11" s="165" t="s">
        <v>201</v>
      </c>
      <c r="G11" s="59">
        <v>12</v>
      </c>
      <c r="H11" s="42" t="s">
        <v>5</v>
      </c>
    </row>
    <row r="12" spans="1:8" ht="15" thickBot="1">
      <c r="A12" s="118"/>
      <c r="B12" s="27"/>
      <c r="C12" s="27"/>
      <c r="D12" s="27"/>
      <c r="E12" s="28"/>
      <c r="F12" s="38"/>
      <c r="G12" s="30"/>
      <c r="H12" s="31"/>
    </row>
    <row r="13" spans="2:8" ht="12.75">
      <c r="B13" s="19"/>
      <c r="C13" s="19"/>
      <c r="D13" s="19"/>
      <c r="E13" s="21"/>
      <c r="F13" s="25"/>
      <c r="G13" s="37"/>
      <c r="H13" s="13"/>
    </row>
    <row r="14" spans="2:8" ht="12.75">
      <c r="B14" s="19"/>
      <c r="C14" s="19"/>
      <c r="D14" s="19"/>
      <c r="E14" s="21"/>
      <c r="F14" s="5"/>
      <c r="G14" s="14"/>
      <c r="H14" s="13"/>
    </row>
    <row r="15" spans="2:8" ht="12.75">
      <c r="B15" s="19"/>
      <c r="C15" s="19"/>
      <c r="D15" s="19"/>
      <c r="G15" s="14"/>
      <c r="H15" s="13"/>
    </row>
    <row r="16" spans="2:8" ht="12.75">
      <c r="B16" s="19"/>
      <c r="C16" s="19"/>
      <c r="D16" s="19"/>
      <c r="G16" s="14"/>
      <c r="H16" s="13"/>
    </row>
    <row r="17" spans="2:8" ht="12.75">
      <c r="B17" s="19"/>
      <c r="C17" s="19"/>
      <c r="D17" s="19"/>
      <c r="G17" s="14"/>
      <c r="H17" s="13"/>
    </row>
    <row r="18" spans="2:8" ht="12.75">
      <c r="B18" s="19"/>
      <c r="C18" s="19"/>
      <c r="D18" s="19"/>
      <c r="G18" s="12"/>
      <c r="H18" s="13"/>
    </row>
    <row r="19" spans="2:8" ht="12.75">
      <c r="B19" s="19"/>
      <c r="C19" s="19"/>
      <c r="D19" s="19"/>
      <c r="E19" s="21"/>
      <c r="F19" s="5"/>
      <c r="G19" s="15"/>
      <c r="H19" s="13"/>
    </row>
    <row r="20" spans="2:8" ht="12.75">
      <c r="B20" s="19"/>
      <c r="C20" s="19"/>
      <c r="D20" s="19"/>
      <c r="E20" s="20"/>
      <c r="F20" s="6"/>
      <c r="G20" s="12"/>
      <c r="H20" s="13"/>
    </row>
    <row r="21" spans="2:8" ht="12.75">
      <c r="B21" s="19"/>
      <c r="C21" s="19"/>
      <c r="D21" s="19"/>
      <c r="E21" s="21"/>
      <c r="F21" s="5"/>
      <c r="G21" s="14"/>
      <c r="H21" s="13"/>
    </row>
    <row r="22" spans="2:8" ht="12.75">
      <c r="B22" s="19"/>
      <c r="C22" s="19"/>
      <c r="D22" s="19"/>
      <c r="E22" s="21"/>
      <c r="F22" s="5"/>
      <c r="G22" s="14"/>
      <c r="H22" s="13"/>
    </row>
    <row r="23" spans="2:8" ht="12.75">
      <c r="B23" s="19"/>
      <c r="C23" s="19"/>
      <c r="D23" s="19"/>
      <c r="E23" s="21"/>
      <c r="F23" s="6"/>
      <c r="G23" s="14"/>
      <c r="H23" s="13"/>
    </row>
    <row r="24" spans="2:8" ht="12.75">
      <c r="B24" s="19"/>
      <c r="C24" s="19"/>
      <c r="D24" s="19"/>
      <c r="E24" s="21"/>
      <c r="F24" s="5"/>
      <c r="G24" s="14"/>
      <c r="H24" s="13"/>
    </row>
    <row r="25" spans="2:8" ht="12.75">
      <c r="B25" s="19"/>
      <c r="C25" s="19"/>
      <c r="D25" s="19"/>
      <c r="E25" s="21"/>
      <c r="F25" s="5"/>
      <c r="G25" s="14"/>
      <c r="H25" s="13"/>
    </row>
    <row r="26" spans="2:8" ht="12.75">
      <c r="B26" s="19"/>
      <c r="C26" s="19"/>
      <c r="D26" s="19"/>
      <c r="E26" s="21"/>
      <c r="F26" s="6"/>
      <c r="G26" s="14"/>
      <c r="H26" s="13"/>
    </row>
    <row r="27" spans="2:8" ht="12.75">
      <c r="B27" s="19"/>
      <c r="C27" s="19"/>
      <c r="D27" s="19"/>
      <c r="E27" s="21"/>
      <c r="F27" s="5"/>
      <c r="G27" s="14"/>
      <c r="H27" s="13"/>
    </row>
    <row r="28" spans="2:8" ht="12.75">
      <c r="B28" s="19"/>
      <c r="C28" s="19"/>
      <c r="D28" s="19"/>
      <c r="E28" s="21"/>
      <c r="F28" s="5"/>
      <c r="G28" s="15"/>
      <c r="H28" s="13"/>
    </row>
    <row r="29" spans="2:8" ht="12.75">
      <c r="B29" s="19"/>
      <c r="C29" s="19"/>
      <c r="D29" s="19"/>
      <c r="E29" s="20"/>
      <c r="F29" s="5"/>
      <c r="G29" s="12"/>
      <c r="H29" s="13"/>
    </row>
    <row r="30" spans="2:8" ht="12.75">
      <c r="B30" s="19"/>
      <c r="C30" s="19"/>
      <c r="D30" s="19"/>
      <c r="E30" s="21"/>
      <c r="F30" s="6"/>
      <c r="G30" s="14"/>
      <c r="H30" s="13"/>
    </row>
    <row r="31" spans="2:8" ht="12.75">
      <c r="B31" s="19"/>
      <c r="C31" s="19"/>
      <c r="D31" s="19"/>
      <c r="E31" s="21"/>
      <c r="F31" s="5"/>
      <c r="G31" s="14"/>
      <c r="H31" s="13"/>
    </row>
    <row r="32" spans="2:8" ht="12.75">
      <c r="B32" s="19"/>
      <c r="C32" s="19"/>
      <c r="D32" s="19"/>
      <c r="E32" s="21"/>
      <c r="F32" s="5"/>
      <c r="G32" s="14"/>
      <c r="H32" s="13"/>
    </row>
    <row r="33" spans="2:8" ht="12.75">
      <c r="B33" s="19"/>
      <c r="C33" s="19"/>
      <c r="D33" s="19"/>
      <c r="E33" s="21"/>
      <c r="F33" s="5"/>
      <c r="G33" s="15"/>
      <c r="H33" s="13"/>
    </row>
    <row r="34" spans="2:8" ht="12.75">
      <c r="B34" s="19"/>
      <c r="C34" s="19"/>
      <c r="D34" s="19"/>
      <c r="E34" s="20"/>
      <c r="F34" s="6"/>
      <c r="G34" s="12"/>
      <c r="H34" s="13"/>
    </row>
    <row r="35" spans="2:8" ht="12.75">
      <c r="B35" s="19"/>
      <c r="C35" s="19"/>
      <c r="D35" s="19"/>
      <c r="E35" s="21"/>
      <c r="F35" s="5"/>
      <c r="G35" s="14"/>
      <c r="H35" s="13"/>
    </row>
    <row r="36" spans="2:8" ht="12.75">
      <c r="B36" s="19"/>
      <c r="C36" s="19"/>
      <c r="D36" s="19"/>
      <c r="E36" s="21"/>
      <c r="F36" s="5"/>
      <c r="G36" s="14"/>
      <c r="H36" s="13"/>
    </row>
    <row r="37" spans="2:8" ht="12.75">
      <c r="B37" s="19"/>
      <c r="C37" s="19"/>
      <c r="D37" s="19"/>
      <c r="E37" s="21"/>
      <c r="F37" s="5"/>
      <c r="G37" s="14"/>
      <c r="H37" s="13"/>
    </row>
    <row r="38" spans="2:8" ht="12.75">
      <c r="B38" s="19"/>
      <c r="C38" s="19"/>
      <c r="D38" s="19"/>
      <c r="E38" s="21"/>
      <c r="F38" s="5"/>
      <c r="G38" s="14"/>
      <c r="H38" s="13"/>
    </row>
    <row r="39" spans="2:8" ht="12.75">
      <c r="B39" s="19"/>
      <c r="C39" s="19"/>
      <c r="D39" s="19"/>
      <c r="E39" s="21"/>
      <c r="F39" s="6"/>
      <c r="G39" s="14"/>
      <c r="H39" s="13"/>
    </row>
    <row r="40" spans="2:8" ht="12.75">
      <c r="B40" s="19"/>
      <c r="C40" s="19"/>
      <c r="D40" s="19"/>
      <c r="E40" s="21"/>
      <c r="F40" s="5"/>
      <c r="G40" s="14"/>
      <c r="H40" s="13"/>
    </row>
    <row r="41" spans="2:8" ht="12.75">
      <c r="B41" s="19"/>
      <c r="C41" s="19"/>
      <c r="D41" s="19"/>
      <c r="E41" s="21"/>
      <c r="F41" s="5"/>
      <c r="G41" s="14"/>
      <c r="H41" s="13"/>
    </row>
    <row r="42" spans="2:8" ht="12.75">
      <c r="B42" s="19"/>
      <c r="C42" s="19"/>
      <c r="D42" s="19"/>
      <c r="E42" s="21"/>
      <c r="F42" s="5"/>
      <c r="G42" s="14"/>
      <c r="H42" s="13"/>
    </row>
    <row r="43" spans="2:8" ht="12.75">
      <c r="B43" s="19"/>
      <c r="C43" s="19"/>
      <c r="D43" s="19"/>
      <c r="E43" s="21"/>
      <c r="F43" s="5"/>
      <c r="G43" s="14"/>
      <c r="H43" s="13"/>
    </row>
    <row r="44" spans="2:8" ht="12.75">
      <c r="B44" s="19"/>
      <c r="C44" s="19"/>
      <c r="D44" s="19"/>
      <c r="E44" s="21"/>
      <c r="F44" s="5"/>
      <c r="G44" s="14"/>
      <c r="H44" s="13"/>
    </row>
    <row r="45" spans="2:8" ht="12.75">
      <c r="B45" s="19"/>
      <c r="C45" s="19"/>
      <c r="D45" s="19"/>
      <c r="E45" s="21"/>
      <c r="F45" s="6"/>
      <c r="G45" s="14"/>
      <c r="H45" s="13"/>
    </row>
    <row r="46" spans="2:8" ht="12.75">
      <c r="B46" s="19"/>
      <c r="C46" s="19"/>
      <c r="D46" s="19"/>
      <c r="E46" s="21"/>
      <c r="F46" s="5"/>
      <c r="G46" s="14"/>
      <c r="H46" s="13"/>
    </row>
    <row r="47" spans="2:8" ht="12.75">
      <c r="B47" s="19"/>
      <c r="C47" s="19"/>
      <c r="D47" s="19"/>
      <c r="E47" s="21"/>
      <c r="F47" s="5"/>
      <c r="G47" s="14"/>
      <c r="H47" s="13"/>
    </row>
    <row r="48" spans="2:8" ht="12.75">
      <c r="B48" s="19"/>
      <c r="C48" s="19"/>
      <c r="D48" s="19"/>
      <c r="E48" s="21"/>
      <c r="F48" s="5"/>
      <c r="G48" s="14"/>
      <c r="H48" s="13"/>
    </row>
    <row r="49" spans="2:8" ht="12.75">
      <c r="B49" s="19"/>
      <c r="C49" s="19"/>
      <c r="D49" s="19"/>
      <c r="E49" s="21"/>
      <c r="F49" s="5"/>
      <c r="G49" s="14"/>
      <c r="H49" s="13"/>
    </row>
    <row r="50" spans="2:8" ht="12.75">
      <c r="B50" s="19"/>
      <c r="C50" s="19"/>
      <c r="D50" s="19"/>
      <c r="E50" s="21"/>
      <c r="F50" s="6"/>
      <c r="G50" s="14"/>
      <c r="H50" s="13"/>
    </row>
    <row r="51" spans="2:8" ht="12.75">
      <c r="B51" s="19"/>
      <c r="C51" s="19"/>
      <c r="D51" s="19"/>
      <c r="E51" s="21"/>
      <c r="F51" s="5"/>
      <c r="G51" s="14"/>
      <c r="H51" s="13"/>
    </row>
    <row r="52" spans="2:8" ht="12.75">
      <c r="B52" s="19"/>
      <c r="C52" s="19"/>
      <c r="D52" s="19"/>
      <c r="E52" s="21"/>
      <c r="F52" s="5"/>
      <c r="G52" s="14"/>
      <c r="H52" s="13"/>
    </row>
    <row r="53" spans="2:8" ht="12.75">
      <c r="B53" s="19"/>
      <c r="C53" s="19"/>
      <c r="D53" s="19"/>
      <c r="E53" s="21"/>
      <c r="F53" s="5"/>
      <c r="G53" s="14"/>
      <c r="H53" s="13"/>
    </row>
    <row r="54" spans="2:8" ht="12.75">
      <c r="B54" s="19"/>
      <c r="C54" s="19"/>
      <c r="D54" s="19"/>
      <c r="E54" s="21"/>
      <c r="F54" s="6"/>
      <c r="G54" s="14"/>
      <c r="H54" s="13"/>
    </row>
    <row r="55" spans="2:8" ht="12.75">
      <c r="B55" s="19"/>
      <c r="C55" s="19"/>
      <c r="D55" s="19"/>
      <c r="E55" s="21"/>
      <c r="F55" s="5"/>
      <c r="G55" s="14"/>
      <c r="H55" s="13"/>
    </row>
    <row r="56" spans="2:8" ht="12.75">
      <c r="B56" s="19"/>
      <c r="C56" s="19"/>
      <c r="D56" s="19"/>
      <c r="E56" s="21"/>
      <c r="F56" s="5"/>
      <c r="G56" s="14"/>
      <c r="H56" s="13"/>
    </row>
    <row r="57" spans="2:8" ht="12.75">
      <c r="B57" s="19"/>
      <c r="C57" s="19"/>
      <c r="D57" s="19"/>
      <c r="E57" s="21"/>
      <c r="F57" s="5"/>
      <c r="G57" s="14"/>
      <c r="H57" s="13"/>
    </row>
    <row r="58" spans="2:8" ht="12.75">
      <c r="B58" s="19"/>
      <c r="C58" s="19"/>
      <c r="D58" s="19"/>
      <c r="E58" s="21"/>
      <c r="F58" s="6"/>
      <c r="G58" s="14"/>
      <c r="H58" s="13"/>
    </row>
    <row r="59" spans="2:8" ht="12.75">
      <c r="B59" s="19"/>
      <c r="C59" s="19"/>
      <c r="D59" s="19"/>
      <c r="E59" s="21"/>
      <c r="F59" s="5"/>
      <c r="G59" s="14"/>
      <c r="H59" s="13"/>
    </row>
    <row r="60" spans="2:8" ht="12.75">
      <c r="B60" s="19"/>
      <c r="C60" s="19"/>
      <c r="D60" s="19"/>
      <c r="E60" s="21"/>
      <c r="F60" s="5"/>
      <c r="G60" s="15"/>
      <c r="H60" s="13"/>
    </row>
    <row r="61" spans="2:8" ht="12.75">
      <c r="B61" s="19"/>
      <c r="C61" s="19"/>
      <c r="D61" s="19"/>
      <c r="E61" s="20"/>
      <c r="F61" s="6"/>
      <c r="G61" s="12"/>
      <c r="H61" s="13"/>
    </row>
    <row r="62" spans="2:8" ht="12.75">
      <c r="B62" s="19"/>
      <c r="C62" s="19"/>
      <c r="D62" s="19"/>
      <c r="E62" s="21"/>
      <c r="F62" s="5"/>
      <c r="G62" s="14"/>
      <c r="H62" s="13"/>
    </row>
    <row r="63" spans="2:8" ht="12.75">
      <c r="B63" s="19"/>
      <c r="C63" s="19"/>
      <c r="D63" s="19"/>
      <c r="E63" s="21"/>
      <c r="F63" s="5"/>
      <c r="G63" s="14"/>
      <c r="H63" s="13"/>
    </row>
    <row r="64" spans="2:8" ht="12.75">
      <c r="B64" s="19"/>
      <c r="C64" s="19"/>
      <c r="D64" s="19"/>
      <c r="E64" s="21"/>
      <c r="F64" s="6"/>
      <c r="G64" s="14"/>
      <c r="H64" s="13"/>
    </row>
    <row r="65" spans="2:8" ht="12.75">
      <c r="B65" s="19"/>
      <c r="C65" s="19"/>
      <c r="D65" s="19"/>
      <c r="E65" s="21"/>
      <c r="F65" s="5"/>
      <c r="G65" s="14"/>
      <c r="H65" s="13"/>
    </row>
    <row r="66" spans="2:8" ht="12.75">
      <c r="B66" s="19"/>
      <c r="C66" s="19"/>
      <c r="D66" s="19"/>
      <c r="E66" s="21"/>
      <c r="F66" s="5"/>
      <c r="G66" s="14"/>
      <c r="H66" s="13"/>
    </row>
    <row r="67" spans="2:8" ht="12.75">
      <c r="B67" s="19"/>
      <c r="C67" s="19"/>
      <c r="D67" s="19"/>
      <c r="E67" s="21"/>
      <c r="F67" s="6"/>
      <c r="G67" s="15"/>
      <c r="H67" s="13"/>
    </row>
    <row r="68" spans="2:8" ht="12.75">
      <c r="B68" s="19"/>
      <c r="C68" s="19"/>
      <c r="D68" s="19"/>
      <c r="E68" s="20"/>
      <c r="F68" s="5"/>
      <c r="G68" s="12"/>
      <c r="H68" s="13"/>
    </row>
    <row r="69" spans="2:8" ht="12.75">
      <c r="B69" s="19"/>
      <c r="C69" s="19"/>
      <c r="D69" s="19"/>
      <c r="E69" s="21"/>
      <c r="F69" s="5"/>
      <c r="G69" s="14"/>
      <c r="H69" s="13"/>
    </row>
    <row r="70" spans="2:8" ht="12.75">
      <c r="B70" s="19"/>
      <c r="C70" s="19"/>
      <c r="D70" s="19"/>
      <c r="E70" s="21"/>
      <c r="F70" s="6"/>
      <c r="G70" s="14"/>
      <c r="H70" s="13"/>
    </row>
    <row r="71" spans="2:8" ht="12.75">
      <c r="B71" s="19"/>
      <c r="C71" s="19"/>
      <c r="D71" s="19"/>
      <c r="E71" s="21"/>
      <c r="F71" s="5"/>
      <c r="G71" s="14"/>
      <c r="H71" s="13"/>
    </row>
    <row r="72" spans="2:8" ht="12.75">
      <c r="B72" s="19"/>
      <c r="C72" s="19"/>
      <c r="D72" s="19"/>
      <c r="E72" s="21"/>
      <c r="F72" s="5"/>
      <c r="G72" s="14"/>
      <c r="H72" s="13"/>
    </row>
    <row r="73" spans="2:8" ht="12.75">
      <c r="B73" s="19"/>
      <c r="C73" s="19"/>
      <c r="D73" s="19"/>
      <c r="E73" s="21"/>
      <c r="F73" s="6"/>
      <c r="G73" s="14"/>
      <c r="H73" s="13"/>
    </row>
    <row r="74" spans="2:8" ht="12.75">
      <c r="B74" s="19"/>
      <c r="C74" s="19"/>
      <c r="D74" s="19"/>
      <c r="E74" s="21"/>
      <c r="F74" s="5"/>
      <c r="G74" s="14"/>
      <c r="H74" s="13"/>
    </row>
    <row r="75" spans="2:8" ht="12.75">
      <c r="B75" s="19"/>
      <c r="C75" s="19"/>
      <c r="D75" s="19"/>
      <c r="E75" s="21"/>
      <c r="F75" s="5"/>
      <c r="G75" s="14"/>
      <c r="H75" s="13"/>
    </row>
    <row r="76" spans="2:8" ht="12.75">
      <c r="B76" s="19"/>
      <c r="C76" s="19"/>
      <c r="D76" s="19"/>
      <c r="E76" s="21"/>
      <c r="F76" s="6"/>
      <c r="G76" s="14"/>
      <c r="H76" s="13"/>
    </row>
    <row r="77" spans="2:8" ht="12.75">
      <c r="B77" s="19"/>
      <c r="C77" s="19"/>
      <c r="D77" s="19"/>
      <c r="E77" s="21"/>
      <c r="F77" s="5"/>
      <c r="G77" s="14"/>
      <c r="H77" s="13"/>
    </row>
    <row r="78" spans="2:8" ht="12.75">
      <c r="B78" s="19"/>
      <c r="C78" s="19"/>
      <c r="D78" s="19"/>
      <c r="E78" s="21"/>
      <c r="F78" s="5"/>
      <c r="G78" s="14"/>
      <c r="H78" s="13"/>
    </row>
    <row r="79" spans="2:8" ht="12.75">
      <c r="B79" s="19"/>
      <c r="C79" s="19"/>
      <c r="D79" s="19"/>
      <c r="E79" s="21"/>
      <c r="F79" s="6"/>
      <c r="G79" s="15"/>
      <c r="H79" s="13"/>
    </row>
    <row r="80" spans="2:8" ht="12.75">
      <c r="B80" s="19"/>
      <c r="C80" s="19"/>
      <c r="D80" s="19"/>
      <c r="E80" s="20"/>
      <c r="F80" s="5"/>
      <c r="G80" s="12"/>
      <c r="H80" s="13"/>
    </row>
    <row r="81" spans="2:8" ht="12.75">
      <c r="B81" s="19"/>
      <c r="C81" s="19"/>
      <c r="D81" s="19"/>
      <c r="E81" s="21"/>
      <c r="F81" s="5"/>
      <c r="G81" s="14"/>
      <c r="H81" s="13"/>
    </row>
    <row r="82" spans="2:8" ht="12.75">
      <c r="B82" s="19"/>
      <c r="C82" s="19"/>
      <c r="D82" s="19"/>
      <c r="E82" s="21"/>
      <c r="F82" s="5"/>
      <c r="G82" s="14"/>
      <c r="H82" s="13"/>
    </row>
    <row r="83" spans="2:8" ht="12.75">
      <c r="B83" s="19"/>
      <c r="C83" s="19"/>
      <c r="D83" s="19"/>
      <c r="E83" s="21"/>
      <c r="F83" s="23"/>
      <c r="G83" s="33"/>
      <c r="H83" s="13"/>
    </row>
    <row r="84" spans="2:8" ht="12.75">
      <c r="B84" s="34"/>
      <c r="C84" s="34"/>
      <c r="D84" s="34"/>
      <c r="E84" s="15"/>
      <c r="F84" s="7"/>
      <c r="G84" s="36"/>
      <c r="H84" s="35"/>
    </row>
    <row r="85" spans="2:8" ht="12.75">
      <c r="B85" s="19"/>
      <c r="C85" s="19"/>
      <c r="D85" s="19"/>
      <c r="E85" s="21"/>
      <c r="F85" s="25"/>
      <c r="G85" s="37"/>
      <c r="H85" s="13"/>
    </row>
    <row r="86" spans="2:8" ht="12.75">
      <c r="B86" s="19"/>
      <c r="C86" s="19"/>
      <c r="D86" s="19"/>
      <c r="E86" s="21"/>
      <c r="F86" s="5"/>
      <c r="G86" s="14"/>
      <c r="H86" s="13"/>
    </row>
    <row r="87" spans="2:8" ht="12.75">
      <c r="B87" s="19"/>
      <c r="C87" s="19"/>
      <c r="D87" s="19"/>
      <c r="E87" s="21"/>
      <c r="F87" s="6"/>
      <c r="G87" s="14"/>
      <c r="H87" s="13"/>
    </row>
    <row r="88" spans="2:8" ht="12.75">
      <c r="B88" s="19"/>
      <c r="C88" s="19"/>
      <c r="D88" s="19"/>
      <c r="E88" s="21"/>
      <c r="F88" s="5"/>
      <c r="G88" s="15"/>
      <c r="H88" s="13"/>
    </row>
    <row r="89" spans="2:8" ht="12.75">
      <c r="B89" s="19"/>
      <c r="C89" s="19"/>
      <c r="D89" s="19"/>
      <c r="E89" s="20"/>
      <c r="F89" s="5"/>
      <c r="G89" s="12"/>
      <c r="H89" s="13"/>
    </row>
    <row r="90" spans="2:8" ht="12.75">
      <c r="B90" s="19"/>
      <c r="C90" s="19"/>
      <c r="D90" s="19"/>
      <c r="E90" s="21"/>
      <c r="F90" s="5"/>
      <c r="G90" s="14"/>
      <c r="H90" s="13"/>
    </row>
    <row r="91" spans="2:8" ht="12.75">
      <c r="B91" s="19"/>
      <c r="C91" s="19"/>
      <c r="D91" s="19"/>
      <c r="E91" s="21"/>
      <c r="F91" s="6"/>
      <c r="G91" s="14"/>
      <c r="H91" s="13"/>
    </row>
    <row r="92" spans="2:8" ht="12.75">
      <c r="B92" s="19"/>
      <c r="C92" s="19"/>
      <c r="D92" s="19"/>
      <c r="E92" s="21"/>
      <c r="F92" s="5"/>
      <c r="G92" s="14"/>
      <c r="H92" s="13"/>
    </row>
    <row r="93" spans="2:8" ht="12.75">
      <c r="B93" s="19"/>
      <c r="C93" s="19"/>
      <c r="D93" s="19"/>
      <c r="E93" s="21"/>
      <c r="F93" s="5"/>
      <c r="G93" s="14"/>
      <c r="H93" s="13"/>
    </row>
    <row r="94" spans="2:8" ht="12.75">
      <c r="B94" s="19"/>
      <c r="C94" s="19"/>
      <c r="D94" s="19"/>
      <c r="E94" s="21"/>
      <c r="F94" s="6"/>
      <c r="G94" s="14"/>
      <c r="H94" s="13"/>
    </row>
    <row r="95" spans="2:8" ht="12.75">
      <c r="B95" s="19"/>
      <c r="C95" s="19"/>
      <c r="D95" s="19"/>
      <c r="E95" s="21"/>
      <c r="F95" s="5"/>
      <c r="G95" s="14"/>
      <c r="H95" s="13"/>
    </row>
    <row r="96" spans="2:8" ht="12.75">
      <c r="B96" s="19"/>
      <c r="C96" s="19"/>
      <c r="D96" s="19"/>
      <c r="E96" s="21"/>
      <c r="F96" s="5"/>
      <c r="G96" s="14"/>
      <c r="H96" s="13"/>
    </row>
    <row r="97" spans="2:8" ht="12.75">
      <c r="B97" s="19"/>
      <c r="C97" s="19"/>
      <c r="D97" s="19"/>
      <c r="E97" s="21"/>
      <c r="F97" s="5"/>
      <c r="G97" s="14"/>
      <c r="H97" s="13"/>
    </row>
    <row r="98" spans="2:8" ht="12.75">
      <c r="B98" s="19"/>
      <c r="C98" s="19"/>
      <c r="D98" s="19"/>
      <c r="E98" s="21"/>
      <c r="F98" s="6"/>
      <c r="G98" s="14"/>
      <c r="H98" s="13"/>
    </row>
    <row r="99" spans="2:8" ht="12.75">
      <c r="B99" s="19"/>
      <c r="C99" s="19"/>
      <c r="D99" s="19"/>
      <c r="E99" s="21"/>
      <c r="F99" s="5"/>
      <c r="G99" s="14"/>
      <c r="H99" s="13"/>
    </row>
    <row r="100" spans="2:8" ht="12.75">
      <c r="B100" s="19"/>
      <c r="C100" s="19"/>
      <c r="D100" s="19"/>
      <c r="E100" s="21"/>
      <c r="F100" s="5"/>
      <c r="G100" s="15"/>
      <c r="H100" s="13"/>
    </row>
    <row r="101" spans="2:8" ht="12.75">
      <c r="B101" s="19"/>
      <c r="C101" s="19"/>
      <c r="D101" s="19"/>
      <c r="E101" s="20"/>
      <c r="F101" s="6"/>
      <c r="G101" s="12"/>
      <c r="H101" s="13"/>
    </row>
    <row r="102" spans="2:8" ht="12.75">
      <c r="B102" s="19"/>
      <c r="C102" s="19"/>
      <c r="D102" s="19"/>
      <c r="E102" s="21"/>
      <c r="F102" s="5"/>
      <c r="G102" s="14"/>
      <c r="H102" s="13"/>
    </row>
    <row r="103" spans="2:8" ht="12.75">
      <c r="B103" s="19"/>
      <c r="C103" s="19"/>
      <c r="D103" s="19"/>
      <c r="E103" s="21"/>
      <c r="F103" s="5"/>
      <c r="G103" s="14"/>
      <c r="H103" s="13"/>
    </row>
    <row r="104" spans="2:8" ht="12.75">
      <c r="B104" s="19"/>
      <c r="C104" s="19"/>
      <c r="D104" s="19"/>
      <c r="E104" s="21"/>
      <c r="F104" s="5"/>
      <c r="G104" s="14"/>
      <c r="H104" s="13"/>
    </row>
    <row r="105" spans="2:8" ht="13.5" thickBot="1">
      <c r="B105" s="27"/>
      <c r="C105" s="27"/>
      <c r="D105" s="27"/>
      <c r="E105" s="28"/>
      <c r="F105" s="29"/>
      <c r="G105" s="30"/>
      <c r="H105" s="31"/>
    </row>
    <row r="106" spans="2:8" ht="12.75">
      <c r="B106" s="19"/>
      <c r="C106" s="19"/>
      <c r="D106" s="19"/>
      <c r="E106" s="21"/>
      <c r="F106" s="24"/>
      <c r="G106" s="37"/>
      <c r="H106" s="13"/>
    </row>
    <row r="107" spans="2:8" ht="12.75">
      <c r="B107" s="19"/>
      <c r="C107" s="19"/>
      <c r="D107" s="19"/>
      <c r="E107" s="21"/>
      <c r="F107" s="24"/>
      <c r="G107" s="15"/>
      <c r="H107" s="13"/>
    </row>
    <row r="108" spans="2:8" ht="12.75">
      <c r="B108" s="19"/>
      <c r="C108" s="19"/>
      <c r="D108" s="19"/>
      <c r="E108" s="20"/>
      <c r="F108" s="24"/>
      <c r="G108" s="12"/>
      <c r="H108" s="13"/>
    </row>
    <row r="109" spans="2:8" ht="12.75">
      <c r="B109" s="19"/>
      <c r="C109" s="19"/>
      <c r="D109" s="19"/>
      <c r="E109" s="21"/>
      <c r="F109" s="7"/>
      <c r="G109" s="14"/>
      <c r="H109" s="13"/>
    </row>
    <row r="110" spans="2:8" ht="12.75">
      <c r="B110" s="19"/>
      <c r="C110" s="19"/>
      <c r="D110" s="19"/>
      <c r="E110" s="21"/>
      <c r="F110" s="24"/>
      <c r="G110" s="14"/>
      <c r="H110" s="13"/>
    </row>
    <row r="111" spans="2:8" ht="12.75">
      <c r="B111" s="19"/>
      <c r="C111" s="19"/>
      <c r="D111" s="19"/>
      <c r="E111" s="21"/>
      <c r="F111" s="24"/>
      <c r="G111" s="14"/>
      <c r="H111" s="13"/>
    </row>
    <row r="112" spans="2:8" ht="12.75">
      <c r="B112" s="19"/>
      <c r="C112" s="19"/>
      <c r="D112" s="19"/>
      <c r="E112" s="21"/>
      <c r="F112" s="24"/>
      <c r="G112" s="14"/>
      <c r="H112" s="13"/>
    </row>
    <row r="113" spans="2:8" ht="12.75">
      <c r="B113" s="19"/>
      <c r="C113" s="19"/>
      <c r="D113" s="19"/>
      <c r="E113" s="21"/>
      <c r="F113" s="24"/>
      <c r="G113" s="33"/>
      <c r="H113" s="13"/>
    </row>
    <row r="114" spans="2:8" ht="12.75">
      <c r="B114" s="34"/>
      <c r="C114" s="34"/>
      <c r="D114" s="34"/>
      <c r="E114" s="15"/>
      <c r="F114" s="24"/>
      <c r="G114" s="15"/>
      <c r="H114" s="35"/>
    </row>
    <row r="115" spans="2:8" ht="12.75">
      <c r="B115" s="19"/>
      <c r="C115" s="19"/>
      <c r="D115" s="19"/>
      <c r="E115" s="32"/>
      <c r="F115" s="24"/>
      <c r="G115" s="12"/>
      <c r="H115" s="13"/>
    </row>
    <row r="116" spans="2:8" ht="12.75">
      <c r="B116" s="19"/>
      <c r="C116" s="19"/>
      <c r="D116" s="19"/>
      <c r="E116" s="21"/>
      <c r="F116" s="24"/>
      <c r="G116" s="14"/>
      <c r="H116" s="13"/>
    </row>
    <row r="117" spans="2:8" ht="12.75">
      <c r="B117" s="19"/>
      <c r="C117" s="19"/>
      <c r="D117" s="19"/>
      <c r="E117" s="21"/>
      <c r="F117" s="24"/>
      <c r="G117" s="14"/>
      <c r="H117" s="13"/>
    </row>
    <row r="118" spans="2:8" ht="12.75">
      <c r="B118" s="19"/>
      <c r="C118" s="19"/>
      <c r="D118" s="19"/>
      <c r="E118" s="21"/>
      <c r="F118" s="7"/>
      <c r="G118" s="14"/>
      <c r="H118" s="13"/>
    </row>
    <row r="119" spans="2:8" ht="12.75">
      <c r="B119" s="19"/>
      <c r="C119" s="19"/>
      <c r="D119" s="19"/>
      <c r="E119" s="21"/>
      <c r="F119" s="24"/>
      <c r="G119" s="15"/>
      <c r="H119" s="13"/>
    </row>
    <row r="120" spans="2:8" ht="12.75">
      <c r="B120" s="19"/>
      <c r="C120" s="19"/>
      <c r="D120" s="19"/>
      <c r="E120" s="20"/>
      <c r="F120" s="24"/>
      <c r="G120" s="12"/>
      <c r="H120" s="13"/>
    </row>
    <row r="121" spans="2:8" ht="12.75">
      <c r="B121" s="19"/>
      <c r="C121" s="19"/>
      <c r="D121" s="19"/>
      <c r="E121" s="21"/>
      <c r="F121" s="24"/>
      <c r="G121" s="14"/>
      <c r="H121" s="13"/>
    </row>
    <row r="122" spans="2:8" ht="12.75">
      <c r="B122" s="19"/>
      <c r="C122" s="19"/>
      <c r="D122" s="19"/>
      <c r="E122" s="21"/>
      <c r="F122" s="24"/>
      <c r="G122" s="14"/>
      <c r="H122" s="13"/>
    </row>
    <row r="123" spans="2:8" ht="12.75">
      <c r="B123" s="19"/>
      <c r="C123" s="19"/>
      <c r="D123" s="19"/>
      <c r="E123" s="21"/>
      <c r="F123" s="24"/>
      <c r="G123" s="15"/>
      <c r="H123" s="13"/>
    </row>
    <row r="124" spans="2:8" ht="12.75">
      <c r="B124" s="19"/>
      <c r="C124" s="19"/>
      <c r="D124" s="19"/>
      <c r="E124" s="20"/>
      <c r="F124" s="24"/>
      <c r="G124" s="12"/>
      <c r="H124" s="13"/>
    </row>
    <row r="125" spans="2:8" ht="12.75">
      <c r="B125" s="19"/>
      <c r="C125" s="19"/>
      <c r="D125" s="19"/>
      <c r="E125" s="21"/>
      <c r="F125" s="7"/>
      <c r="G125" s="14"/>
      <c r="H125" s="13"/>
    </row>
    <row r="126" spans="2:8" ht="12.75">
      <c r="B126" s="19"/>
      <c r="C126" s="19"/>
      <c r="D126" s="19"/>
      <c r="E126" s="21"/>
      <c r="F126" s="24"/>
      <c r="G126" s="14"/>
      <c r="H126" s="13"/>
    </row>
    <row r="127" spans="2:8" ht="12.75">
      <c r="B127" s="19"/>
      <c r="C127" s="19"/>
      <c r="D127" s="19"/>
      <c r="E127" s="21"/>
      <c r="F127" s="24"/>
      <c r="G127" s="14"/>
      <c r="H127" s="13"/>
    </row>
    <row r="128" spans="2:8" ht="12.75">
      <c r="B128" s="19"/>
      <c r="C128" s="19"/>
      <c r="D128" s="19"/>
      <c r="E128" s="21"/>
      <c r="F128" s="24"/>
      <c r="G128" s="14"/>
      <c r="H128" s="13"/>
    </row>
    <row r="129" spans="2:8" ht="12.75">
      <c r="B129" s="19"/>
      <c r="C129" s="19"/>
      <c r="D129" s="19"/>
      <c r="E129" s="21"/>
      <c r="F129" s="7"/>
      <c r="G129" s="15"/>
      <c r="H129" s="13"/>
    </row>
    <row r="130" spans="2:8" ht="12.75">
      <c r="B130" s="19"/>
      <c r="C130" s="19"/>
      <c r="D130" s="19"/>
      <c r="E130" s="20"/>
      <c r="F130" s="24"/>
      <c r="G130" s="12"/>
      <c r="H130" s="13"/>
    </row>
    <row r="131" spans="2:8" ht="12.75">
      <c r="B131" s="19"/>
      <c r="C131" s="19"/>
      <c r="D131" s="19"/>
      <c r="E131" s="21"/>
      <c r="F131" s="24"/>
      <c r="G131" s="14"/>
      <c r="H131" s="13"/>
    </row>
    <row r="132" spans="2:8" ht="12.75">
      <c r="B132" s="19"/>
      <c r="C132" s="19"/>
      <c r="D132" s="19"/>
      <c r="E132" s="21"/>
      <c r="F132" s="24"/>
      <c r="G132" s="33"/>
      <c r="H132" s="13"/>
    </row>
    <row r="133" spans="2:8" ht="12.75">
      <c r="B133" s="34"/>
      <c r="C133" s="34"/>
      <c r="D133" s="34"/>
      <c r="E133" s="15"/>
      <c r="F133" s="24"/>
      <c r="G133" s="36"/>
      <c r="H133" s="35"/>
    </row>
    <row r="134" spans="2:8" ht="12.75">
      <c r="B134" s="19"/>
      <c r="C134" s="19"/>
      <c r="D134" s="19"/>
      <c r="E134" s="21"/>
      <c r="F134" s="24"/>
      <c r="G134" s="15"/>
      <c r="H134" s="13"/>
    </row>
    <row r="135" spans="2:8" ht="12.75">
      <c r="B135" s="19"/>
      <c r="C135" s="19"/>
      <c r="D135" s="19"/>
      <c r="E135" s="20"/>
      <c r="F135" s="7"/>
      <c r="G135" s="12"/>
      <c r="H135" s="13"/>
    </row>
    <row r="136" spans="2:8" ht="12.75">
      <c r="B136" s="19"/>
      <c r="C136" s="19"/>
      <c r="D136" s="19"/>
      <c r="E136" s="21"/>
      <c r="F136" s="24"/>
      <c r="G136" s="14"/>
      <c r="H136" s="13"/>
    </row>
    <row r="137" spans="2:8" ht="12.75">
      <c r="B137" s="19"/>
      <c r="C137" s="19"/>
      <c r="D137" s="19"/>
      <c r="E137" s="21"/>
      <c r="F137" s="24"/>
      <c r="G137" s="14"/>
      <c r="H137" s="13"/>
    </row>
    <row r="138" spans="2:8" ht="12.75">
      <c r="B138" s="19"/>
      <c r="C138" s="19"/>
      <c r="D138" s="19"/>
      <c r="E138" s="21"/>
      <c r="F138" s="24"/>
      <c r="G138" s="14"/>
      <c r="H138" s="13"/>
    </row>
    <row r="139" spans="2:8" ht="12.75">
      <c r="B139" s="19"/>
      <c r="C139" s="19"/>
      <c r="D139" s="19"/>
      <c r="E139" s="21"/>
      <c r="F139" s="24"/>
      <c r="G139" s="15"/>
      <c r="H139" s="13"/>
    </row>
    <row r="140" spans="2:8" ht="12.75">
      <c r="B140" s="19"/>
      <c r="C140" s="19"/>
      <c r="D140" s="19"/>
      <c r="E140" s="20"/>
      <c r="F140" s="24"/>
      <c r="G140" s="12"/>
      <c r="H140" s="13"/>
    </row>
    <row r="141" spans="2:8" ht="12.75">
      <c r="B141" s="19"/>
      <c r="C141" s="19"/>
      <c r="D141" s="19"/>
      <c r="E141" s="21"/>
      <c r="F141" s="24"/>
      <c r="G141" s="14"/>
      <c r="H141" s="13"/>
    </row>
    <row r="142" spans="2:8" ht="12.75">
      <c r="B142" s="19"/>
      <c r="C142" s="19"/>
      <c r="D142" s="19"/>
      <c r="E142" s="21"/>
      <c r="F142" s="24"/>
      <c r="G142" s="14"/>
      <c r="H142" s="13"/>
    </row>
    <row r="143" spans="2:8" ht="12.75">
      <c r="B143" s="19"/>
      <c r="C143" s="19"/>
      <c r="D143" s="19"/>
      <c r="E143" s="21"/>
      <c r="F143" s="7"/>
      <c r="G143" s="14"/>
      <c r="H143" s="13"/>
    </row>
    <row r="144" spans="2:8" ht="12.75">
      <c r="B144" s="19"/>
      <c r="C144" s="19"/>
      <c r="D144" s="19"/>
      <c r="E144" s="21"/>
      <c r="F144" s="24"/>
      <c r="G144" s="14"/>
      <c r="H144" s="13"/>
    </row>
    <row r="145" spans="2:8" ht="12.75">
      <c r="B145" s="19"/>
      <c r="C145" s="19"/>
      <c r="D145" s="19"/>
      <c r="E145" s="21"/>
      <c r="F145" s="24"/>
      <c r="G145" s="14"/>
      <c r="H145" s="13"/>
    </row>
    <row r="146" spans="2:8" ht="12.75">
      <c r="B146" s="19"/>
      <c r="C146" s="19"/>
      <c r="D146" s="19"/>
      <c r="E146" s="21"/>
      <c r="F146" s="24"/>
      <c r="G146" s="14"/>
      <c r="H146" s="13"/>
    </row>
    <row r="147" spans="2:8" ht="12.75">
      <c r="B147" s="19"/>
      <c r="C147" s="19"/>
      <c r="D147" s="19"/>
      <c r="E147" s="21"/>
      <c r="F147" s="24"/>
      <c r="G147" s="15"/>
      <c r="H147" s="13"/>
    </row>
    <row r="148" spans="2:8" ht="12.75">
      <c r="B148" s="19"/>
      <c r="C148" s="19"/>
      <c r="D148" s="19"/>
      <c r="E148" s="20"/>
      <c r="F148" s="24"/>
      <c r="G148" s="12"/>
      <c r="H148" s="13"/>
    </row>
    <row r="149" spans="2:8" ht="12.75">
      <c r="B149" s="19"/>
      <c r="C149" s="19"/>
      <c r="D149" s="19"/>
      <c r="E149" s="21"/>
      <c r="F149" s="24"/>
      <c r="G149" s="14"/>
      <c r="H149" s="13"/>
    </row>
    <row r="150" spans="2:8" ht="12.75">
      <c r="B150" s="19"/>
      <c r="C150" s="19"/>
      <c r="D150" s="19"/>
      <c r="E150" s="21"/>
      <c r="F150" s="7"/>
      <c r="G150" s="14"/>
      <c r="H150" s="13"/>
    </row>
    <row r="151" spans="2:8" ht="12.75">
      <c r="B151" s="19"/>
      <c r="C151" s="19"/>
      <c r="D151" s="19"/>
      <c r="E151" s="21"/>
      <c r="F151" s="24"/>
      <c r="G151" s="14"/>
      <c r="H151" s="13"/>
    </row>
    <row r="152" spans="2:8" ht="12.75">
      <c r="B152" s="19"/>
      <c r="C152" s="19"/>
      <c r="D152" s="19"/>
      <c r="E152" s="21"/>
      <c r="F152" s="24"/>
      <c r="G152" s="15"/>
      <c r="H152" s="13"/>
    </row>
    <row r="153" spans="2:8" ht="12.75">
      <c r="B153" s="19"/>
      <c r="C153" s="19"/>
      <c r="D153" s="19"/>
      <c r="E153" s="20"/>
      <c r="F153" s="7"/>
      <c r="G153" s="12"/>
      <c r="H153" s="13"/>
    </row>
    <row r="154" spans="2:8" ht="12.75">
      <c r="B154" s="19"/>
      <c r="C154" s="19"/>
      <c r="D154" s="19"/>
      <c r="E154" s="21"/>
      <c r="F154" s="24"/>
      <c r="G154" s="14"/>
      <c r="H154" s="13"/>
    </row>
    <row r="155" spans="2:8" ht="12.75">
      <c r="B155" s="19"/>
      <c r="C155" s="19"/>
      <c r="D155" s="19"/>
      <c r="E155" s="21"/>
      <c r="F155" s="24"/>
      <c r="G155" s="14"/>
      <c r="H155" s="13"/>
    </row>
    <row r="156" spans="2:8" ht="12.75">
      <c r="B156" s="19"/>
      <c r="C156" s="19"/>
      <c r="D156" s="19"/>
      <c r="E156" s="21"/>
      <c r="F156" s="24"/>
      <c r="G156" s="14"/>
      <c r="H156" s="13"/>
    </row>
    <row r="157" spans="2:8" ht="12.75">
      <c r="B157" s="19"/>
      <c r="C157" s="19"/>
      <c r="D157" s="19"/>
      <c r="E157" s="21"/>
      <c r="F157" s="24"/>
      <c r="G157" s="14"/>
      <c r="H157" s="13"/>
    </row>
    <row r="158" spans="2:8" ht="12.75">
      <c r="B158" s="19"/>
      <c r="C158" s="19"/>
      <c r="D158" s="19"/>
      <c r="E158" s="21"/>
      <c r="F158" s="24"/>
      <c r="G158" s="15"/>
      <c r="H158" s="13"/>
    </row>
    <row r="159" spans="2:8" ht="12.75">
      <c r="B159" s="19"/>
      <c r="C159" s="19"/>
      <c r="D159" s="19"/>
      <c r="E159" s="20"/>
      <c r="F159" s="24"/>
      <c r="G159" s="12"/>
      <c r="H159" s="13"/>
    </row>
    <row r="160" spans="2:8" ht="12.75">
      <c r="B160" s="19"/>
      <c r="C160" s="19"/>
      <c r="D160" s="19"/>
      <c r="E160" s="21"/>
      <c r="F160" s="24"/>
      <c r="G160" s="14"/>
      <c r="H160" s="13"/>
    </row>
    <row r="161" spans="2:8" ht="12.75">
      <c r="B161" s="19"/>
      <c r="C161" s="19"/>
      <c r="D161" s="19"/>
      <c r="E161" s="21"/>
      <c r="F161" s="24"/>
      <c r="G161" s="14"/>
      <c r="H161" s="13"/>
    </row>
    <row r="162" spans="2:8" ht="12.75">
      <c r="B162" s="19"/>
      <c r="C162" s="19"/>
      <c r="D162" s="19"/>
      <c r="E162" s="21"/>
      <c r="F162" s="24"/>
      <c r="G162" s="14"/>
      <c r="H162" s="13"/>
    </row>
    <row r="163" spans="2:8" ht="12.75">
      <c r="B163" s="19"/>
      <c r="C163" s="19"/>
      <c r="D163" s="19"/>
      <c r="E163" s="21"/>
      <c r="F163" s="24"/>
      <c r="G163" s="14"/>
      <c r="H163" s="13"/>
    </row>
    <row r="164" spans="2:8" ht="12.75">
      <c r="B164" s="19"/>
      <c r="C164" s="19"/>
      <c r="D164" s="19"/>
      <c r="E164" s="21"/>
      <c r="F164" s="24"/>
      <c r="G164" s="15"/>
      <c r="H164" s="13"/>
    </row>
    <row r="165" spans="2:8" ht="12.75">
      <c r="B165" s="19"/>
      <c r="C165" s="19"/>
      <c r="D165" s="19"/>
      <c r="E165" s="20"/>
      <c r="F165" s="24"/>
      <c r="G165" s="12"/>
      <c r="H165" s="13"/>
    </row>
    <row r="166" spans="2:8" ht="12.75">
      <c r="B166" s="19"/>
      <c r="C166" s="19"/>
      <c r="D166" s="19"/>
      <c r="E166" s="21"/>
      <c r="F166" s="24"/>
      <c r="G166" s="14"/>
      <c r="H166" s="13"/>
    </row>
    <row r="167" spans="2:8" ht="12.75">
      <c r="B167" s="19"/>
      <c r="C167" s="19"/>
      <c r="D167" s="19"/>
      <c r="E167" s="21"/>
      <c r="F167" s="7"/>
      <c r="G167" s="14"/>
      <c r="H167" s="13"/>
    </row>
    <row r="168" spans="2:8" ht="12.75">
      <c r="B168" s="19"/>
      <c r="C168" s="19"/>
      <c r="D168" s="19"/>
      <c r="E168" s="21"/>
      <c r="F168" s="24"/>
      <c r="G168" s="14"/>
      <c r="H168" s="13"/>
    </row>
    <row r="169" spans="2:8" ht="12.75">
      <c r="B169" s="19"/>
      <c r="C169" s="19"/>
      <c r="D169" s="19"/>
      <c r="E169" s="21"/>
      <c r="F169" s="24"/>
      <c r="G169" s="14"/>
      <c r="H169" s="13"/>
    </row>
    <row r="170" spans="2:8" ht="12.75">
      <c r="B170" s="19"/>
      <c r="C170" s="19"/>
      <c r="D170" s="19"/>
      <c r="E170" s="21"/>
      <c r="F170" s="24"/>
      <c r="G170" s="14"/>
      <c r="H170" s="13"/>
    </row>
    <row r="171" spans="2:8" ht="12.75">
      <c r="B171" s="19"/>
      <c r="C171" s="19"/>
      <c r="D171" s="19"/>
      <c r="E171" s="21"/>
      <c r="F171" s="24"/>
      <c r="G171" s="15"/>
      <c r="H171" s="13"/>
    </row>
    <row r="172" spans="2:8" ht="12.75">
      <c r="B172" s="19"/>
      <c r="C172" s="19"/>
      <c r="D172" s="19"/>
      <c r="E172" s="20"/>
      <c r="F172" s="24"/>
      <c r="G172" s="12"/>
      <c r="H172" s="13"/>
    </row>
    <row r="173" spans="2:8" ht="12.75">
      <c r="B173" s="19"/>
      <c r="C173" s="19"/>
      <c r="D173" s="19"/>
      <c r="E173" s="21"/>
      <c r="F173" s="24"/>
      <c r="G173" s="14"/>
      <c r="H173" s="13"/>
    </row>
    <row r="174" spans="2:8" ht="12.75">
      <c r="B174" s="19"/>
      <c r="C174" s="19"/>
      <c r="D174" s="19"/>
      <c r="E174" s="21"/>
      <c r="F174" s="7"/>
      <c r="G174" s="14"/>
      <c r="H174" s="13"/>
    </row>
    <row r="175" spans="2:8" ht="12.75">
      <c r="B175" s="19"/>
      <c r="C175" s="19"/>
      <c r="D175" s="19"/>
      <c r="E175" s="21"/>
      <c r="F175" s="24"/>
      <c r="G175" s="14"/>
      <c r="H175" s="13"/>
    </row>
    <row r="176" spans="2:8" ht="12.75">
      <c r="B176" s="19"/>
      <c r="C176" s="19"/>
      <c r="D176" s="19"/>
      <c r="E176" s="21"/>
      <c r="F176" s="24"/>
      <c r="G176" s="14"/>
      <c r="H176" s="13"/>
    </row>
    <row r="177" spans="2:8" ht="12.75">
      <c r="B177" s="19"/>
      <c r="C177" s="19"/>
      <c r="D177" s="19"/>
      <c r="E177" s="21"/>
      <c r="F177" s="24"/>
      <c r="G177" s="14"/>
      <c r="H177" s="13"/>
    </row>
    <row r="178" spans="2:8" ht="12.75">
      <c r="B178" s="19"/>
      <c r="C178" s="19"/>
      <c r="D178" s="19"/>
      <c r="E178" s="21"/>
      <c r="F178" s="7"/>
      <c r="G178" s="15"/>
      <c r="H178" s="13"/>
    </row>
    <row r="179" spans="2:8" ht="12.75">
      <c r="B179" s="19"/>
      <c r="C179" s="19"/>
      <c r="D179" s="19"/>
      <c r="E179" s="20"/>
      <c r="F179" s="24"/>
      <c r="G179" s="12"/>
      <c r="H179" s="13"/>
    </row>
    <row r="180" spans="2:8" ht="12.75">
      <c r="B180" s="19"/>
      <c r="C180" s="19"/>
      <c r="D180" s="19"/>
      <c r="E180" s="21"/>
      <c r="F180" s="24"/>
      <c r="G180" s="14"/>
      <c r="H180" s="13"/>
    </row>
    <row r="181" spans="2:8" ht="12.75">
      <c r="B181" s="19"/>
      <c r="C181" s="19"/>
      <c r="D181" s="19"/>
      <c r="E181" s="21"/>
      <c r="F181" s="24"/>
      <c r="G181" s="14"/>
      <c r="H181" s="13"/>
    </row>
    <row r="182" spans="2:8" ht="12.75">
      <c r="B182" s="19"/>
      <c r="C182" s="19"/>
      <c r="D182" s="19"/>
      <c r="E182" s="21"/>
      <c r="F182" s="7"/>
      <c r="G182" s="14"/>
      <c r="H182" s="13"/>
    </row>
    <row r="183" spans="2:8" ht="12.75">
      <c r="B183" s="19"/>
      <c r="C183" s="19"/>
      <c r="D183" s="19"/>
      <c r="E183" s="21"/>
      <c r="F183" s="24"/>
      <c r="G183" s="15"/>
      <c r="H183" s="13"/>
    </row>
    <row r="184" spans="2:8" ht="12.75">
      <c r="B184" s="19"/>
      <c r="C184" s="19"/>
      <c r="D184" s="19"/>
      <c r="E184" s="20"/>
      <c r="F184" s="24"/>
      <c r="G184" s="12"/>
      <c r="H184" s="13"/>
    </row>
    <row r="185" spans="2:8" ht="12.75">
      <c r="B185" s="19"/>
      <c r="C185" s="19"/>
      <c r="D185" s="19"/>
      <c r="E185" s="21"/>
      <c r="F185" s="7"/>
      <c r="G185" s="14"/>
      <c r="H185" s="13"/>
    </row>
    <row r="186" spans="2:8" ht="12.75">
      <c r="B186" s="19"/>
      <c r="C186" s="19"/>
      <c r="D186" s="19"/>
      <c r="E186" s="21"/>
      <c r="F186" s="24"/>
      <c r="G186" s="14"/>
      <c r="H186" s="13"/>
    </row>
    <row r="187" spans="2:8" ht="12.75">
      <c r="B187" s="19"/>
      <c r="C187" s="19"/>
      <c r="D187" s="19"/>
      <c r="E187" s="21"/>
      <c r="F187" s="24"/>
      <c r="G187" s="14"/>
      <c r="H187" s="13"/>
    </row>
    <row r="188" spans="2:8" ht="12.75">
      <c r="B188" s="19"/>
      <c r="C188" s="19"/>
      <c r="D188" s="19"/>
      <c r="E188" s="21"/>
      <c r="F188" s="7"/>
      <c r="G188" s="14"/>
      <c r="H188" s="13"/>
    </row>
    <row r="189" spans="2:8" ht="12.75">
      <c r="B189" s="19"/>
      <c r="C189" s="19"/>
      <c r="D189" s="19"/>
      <c r="E189" s="21"/>
      <c r="F189" s="24"/>
      <c r="G189" s="14"/>
      <c r="H189" s="13"/>
    </row>
    <row r="190" spans="2:8" ht="12.75">
      <c r="B190" s="19"/>
      <c r="C190" s="19"/>
      <c r="D190" s="19"/>
      <c r="E190" s="21"/>
      <c r="F190" s="24"/>
      <c r="G190" s="15"/>
      <c r="H190" s="13"/>
    </row>
    <row r="191" spans="2:8" ht="12.75">
      <c r="B191" s="19"/>
      <c r="C191" s="19"/>
      <c r="D191" s="19"/>
      <c r="E191" s="20"/>
      <c r="F191" s="24"/>
      <c r="G191" s="12"/>
      <c r="H191" s="13"/>
    </row>
    <row r="192" spans="2:8" ht="12.75">
      <c r="B192" s="19"/>
      <c r="C192" s="19"/>
      <c r="D192" s="19"/>
      <c r="E192" s="21"/>
      <c r="F192" s="7"/>
      <c r="G192" s="14"/>
      <c r="H192" s="13"/>
    </row>
    <row r="193" spans="2:8" ht="12.75">
      <c r="B193" s="19"/>
      <c r="C193" s="19"/>
      <c r="D193" s="19"/>
      <c r="E193" s="21"/>
      <c r="F193" s="24"/>
      <c r="G193" s="14"/>
      <c r="H193" s="13"/>
    </row>
    <row r="194" spans="2:8" ht="12.75">
      <c r="B194" s="19"/>
      <c r="C194" s="19"/>
      <c r="D194" s="19"/>
      <c r="E194" s="21"/>
      <c r="F194" s="24"/>
      <c r="G194" s="14"/>
      <c r="H194" s="13"/>
    </row>
    <row r="195" spans="2:8" ht="12.75">
      <c r="B195" s="19"/>
      <c r="C195" s="19"/>
      <c r="D195" s="19"/>
      <c r="E195" s="21"/>
      <c r="F195" s="24"/>
      <c r="G195" s="14"/>
      <c r="H195" s="13"/>
    </row>
    <row r="196" spans="2:8" ht="12.75">
      <c r="B196" s="19"/>
      <c r="C196" s="19"/>
      <c r="D196" s="19"/>
      <c r="E196" s="21"/>
      <c r="F196" s="24"/>
      <c r="G196" s="14"/>
      <c r="H196" s="13"/>
    </row>
    <row r="197" spans="2:8" ht="12.75">
      <c r="B197" s="19"/>
      <c r="C197" s="19"/>
      <c r="D197" s="19"/>
      <c r="E197" s="21"/>
      <c r="F197" s="24"/>
      <c r="G197" s="15"/>
      <c r="H197" s="13"/>
    </row>
    <row r="198" spans="2:8" ht="12.75">
      <c r="B198" s="19"/>
      <c r="C198" s="19"/>
      <c r="D198" s="19"/>
      <c r="E198" s="20"/>
      <c r="F198" s="24"/>
      <c r="G198" s="12"/>
      <c r="H198" s="13"/>
    </row>
    <row r="199" spans="2:8" ht="12.75">
      <c r="B199" s="19"/>
      <c r="C199" s="19"/>
      <c r="D199" s="19"/>
      <c r="E199" s="21"/>
      <c r="F199" s="7"/>
      <c r="G199" s="14"/>
      <c r="H199" s="13"/>
    </row>
    <row r="200" spans="2:8" ht="12.75">
      <c r="B200" s="19"/>
      <c r="C200" s="19"/>
      <c r="D200" s="19"/>
      <c r="E200" s="21"/>
      <c r="F200" s="24"/>
      <c r="G200" s="14"/>
      <c r="H200" s="13"/>
    </row>
    <row r="201" spans="2:8" ht="12.75">
      <c r="B201" s="19"/>
      <c r="C201" s="19"/>
      <c r="D201" s="19"/>
      <c r="E201" s="21"/>
      <c r="F201" s="24"/>
      <c r="G201" s="14"/>
      <c r="H201" s="13"/>
    </row>
    <row r="202" spans="2:8" ht="12.75">
      <c r="B202" s="19"/>
      <c r="C202" s="19"/>
      <c r="D202" s="19"/>
      <c r="E202" s="21"/>
      <c r="F202" s="24"/>
      <c r="G202" s="15"/>
      <c r="H202" s="13"/>
    </row>
    <row r="203" spans="2:8" ht="12.75">
      <c r="B203" s="19"/>
      <c r="C203" s="19"/>
      <c r="D203" s="19"/>
      <c r="E203" s="20"/>
      <c r="F203" s="24"/>
      <c r="G203" s="12"/>
      <c r="H203" s="13"/>
    </row>
    <row r="204" spans="2:8" ht="12.75">
      <c r="B204" s="19"/>
      <c r="C204" s="19"/>
      <c r="D204" s="19"/>
      <c r="E204" s="21"/>
      <c r="F204" s="24"/>
      <c r="G204" s="14"/>
      <c r="H204" s="13"/>
    </row>
    <row r="205" spans="2:8" ht="12.75">
      <c r="B205" s="19"/>
      <c r="C205" s="19"/>
      <c r="D205" s="19"/>
      <c r="E205" s="21"/>
      <c r="F205" s="24"/>
      <c r="G205" s="14"/>
      <c r="H205" s="13"/>
    </row>
    <row r="206" spans="2:8" ht="12.75">
      <c r="B206" s="19"/>
      <c r="C206" s="19"/>
      <c r="D206" s="19"/>
      <c r="E206" s="21"/>
      <c r="F206" s="7"/>
      <c r="G206" s="14"/>
      <c r="H206" s="13"/>
    </row>
    <row r="207" spans="2:8" ht="12.75">
      <c r="B207" s="19"/>
      <c r="C207" s="19"/>
      <c r="D207" s="19"/>
      <c r="E207" s="21"/>
      <c r="F207" s="24"/>
      <c r="G207" s="15"/>
      <c r="H207" s="13"/>
    </row>
    <row r="208" spans="2:8" ht="12.75">
      <c r="B208" s="19"/>
      <c r="C208" s="19"/>
      <c r="D208" s="19"/>
      <c r="E208" s="20"/>
      <c r="F208" s="24"/>
      <c r="G208" s="12"/>
      <c r="H208" s="13"/>
    </row>
    <row r="209" spans="2:8" ht="12.75">
      <c r="B209" s="19"/>
      <c r="C209" s="19"/>
      <c r="D209" s="19"/>
      <c r="E209" s="21"/>
      <c r="F209" s="7"/>
      <c r="G209" s="14"/>
      <c r="H209" s="13"/>
    </row>
    <row r="210" spans="2:8" ht="12.75">
      <c r="B210" s="19"/>
      <c r="C210" s="19"/>
      <c r="D210" s="19"/>
      <c r="E210" s="21"/>
      <c r="F210" s="24"/>
      <c r="G210" s="14"/>
      <c r="H210" s="13"/>
    </row>
    <row r="211" spans="2:8" ht="12.75">
      <c r="B211" s="19"/>
      <c r="C211" s="19"/>
      <c r="D211" s="19"/>
      <c r="E211" s="21"/>
      <c r="F211" s="24"/>
      <c r="G211" s="14"/>
      <c r="H211" s="13"/>
    </row>
    <row r="212" spans="2:8" ht="12.75">
      <c r="B212" s="19"/>
      <c r="C212" s="19"/>
      <c r="D212" s="19"/>
      <c r="E212" s="21"/>
      <c r="F212" s="7"/>
      <c r="G212" s="14"/>
      <c r="H212" s="13"/>
    </row>
    <row r="213" spans="2:8" ht="12.75">
      <c r="B213" s="19"/>
      <c r="C213" s="19"/>
      <c r="D213" s="19"/>
      <c r="E213" s="21"/>
      <c r="F213" s="24"/>
      <c r="G213" s="14"/>
      <c r="H213" s="13"/>
    </row>
    <row r="214" spans="2:8" ht="12.75">
      <c r="B214" s="19"/>
      <c r="C214" s="19"/>
      <c r="D214" s="19"/>
      <c r="E214" s="21"/>
      <c r="F214" s="24"/>
      <c r="G214" s="14"/>
      <c r="H214" s="13"/>
    </row>
    <row r="215" spans="2:8" ht="12.75">
      <c r="B215" s="19"/>
      <c r="C215" s="19"/>
      <c r="D215" s="19"/>
      <c r="E215" s="21"/>
      <c r="F215" s="7"/>
      <c r="G215" s="14"/>
      <c r="H215" s="13"/>
    </row>
    <row r="216" spans="2:8" ht="12.75">
      <c r="B216" s="19"/>
      <c r="C216" s="19"/>
      <c r="D216" s="19"/>
      <c r="E216" s="21"/>
      <c r="F216" s="24"/>
      <c r="G216" s="14"/>
      <c r="H216" s="13"/>
    </row>
    <row r="217" spans="2:8" ht="12.75">
      <c r="B217" s="19"/>
      <c r="C217" s="19"/>
      <c r="D217" s="19"/>
      <c r="E217" s="21"/>
      <c r="F217" s="24"/>
      <c r="G217" s="14"/>
      <c r="H217" s="13"/>
    </row>
    <row r="218" spans="2:8" ht="12.75">
      <c r="B218" s="19"/>
      <c r="C218" s="19"/>
      <c r="D218" s="19"/>
      <c r="E218" s="21"/>
      <c r="F218" s="24"/>
      <c r="G218" s="15"/>
      <c r="H218" s="13"/>
    </row>
    <row r="219" spans="2:8" ht="12.75">
      <c r="B219" s="19"/>
      <c r="C219" s="19"/>
      <c r="D219" s="19"/>
      <c r="E219" s="20"/>
      <c r="F219" s="24"/>
      <c r="G219" s="12"/>
      <c r="H219" s="13"/>
    </row>
    <row r="220" spans="2:8" ht="12.75">
      <c r="B220" s="19"/>
      <c r="C220" s="19"/>
      <c r="D220" s="19"/>
      <c r="E220" s="21"/>
      <c r="F220" s="24"/>
      <c r="G220" s="14"/>
      <c r="H220" s="13"/>
    </row>
    <row r="221" spans="2:8" ht="12.75">
      <c r="B221" s="19"/>
      <c r="C221" s="19"/>
      <c r="D221" s="19"/>
      <c r="E221" s="21"/>
      <c r="F221" s="24"/>
      <c r="G221" s="15"/>
      <c r="H221" s="13"/>
    </row>
    <row r="222" spans="2:8" ht="12.75">
      <c r="B222" s="19"/>
      <c r="C222" s="19"/>
      <c r="D222" s="19"/>
      <c r="E222" s="20"/>
      <c r="F222" s="24"/>
      <c r="G222" s="12"/>
      <c r="H222" s="13"/>
    </row>
    <row r="223" spans="2:8" ht="12.75">
      <c r="B223" s="19"/>
      <c r="C223" s="19"/>
      <c r="D223" s="19"/>
      <c r="E223" s="21"/>
      <c r="F223" s="24"/>
      <c r="G223" s="14"/>
      <c r="H223" s="13"/>
    </row>
    <row r="224" spans="2:8" ht="12.75">
      <c r="B224" s="19"/>
      <c r="C224" s="19"/>
      <c r="D224" s="19"/>
      <c r="E224" s="21"/>
      <c r="F224" s="24"/>
      <c r="G224" s="15"/>
      <c r="H224" s="13"/>
    </row>
    <row r="225" spans="2:8" ht="12.75">
      <c r="B225" s="19"/>
      <c r="C225" s="19"/>
      <c r="D225" s="19"/>
      <c r="E225" s="20"/>
      <c r="F225" s="24"/>
      <c r="G225" s="12"/>
      <c r="H225" s="13"/>
    </row>
    <row r="226" spans="2:8" ht="12.75">
      <c r="B226" s="19"/>
      <c r="C226" s="19"/>
      <c r="D226" s="19"/>
      <c r="E226" s="21"/>
      <c r="F226" s="7"/>
      <c r="G226" s="14"/>
      <c r="H226" s="13"/>
    </row>
    <row r="227" spans="2:8" ht="12.75">
      <c r="B227" s="19"/>
      <c r="C227" s="19"/>
      <c r="D227" s="19"/>
      <c r="E227" s="21"/>
      <c r="F227" s="24"/>
      <c r="G227" s="15"/>
      <c r="H227" s="13"/>
    </row>
    <row r="228" spans="2:8" ht="12.75">
      <c r="B228" s="19"/>
      <c r="C228" s="19"/>
      <c r="D228" s="19"/>
      <c r="E228" s="20"/>
      <c r="F228" s="24"/>
      <c r="G228" s="12"/>
      <c r="H228" s="13"/>
    </row>
    <row r="229" spans="2:8" ht="12.75">
      <c r="B229" s="19"/>
      <c r="C229" s="19"/>
      <c r="D229" s="19"/>
      <c r="E229" s="21"/>
      <c r="F229" s="24"/>
      <c r="G229" s="14"/>
      <c r="H229" s="13"/>
    </row>
    <row r="230" spans="2:8" ht="12.75">
      <c r="B230" s="19"/>
      <c r="C230" s="19"/>
      <c r="D230" s="19"/>
      <c r="E230" s="21"/>
      <c r="F230" s="24"/>
      <c r="G230" s="15"/>
      <c r="H230" s="13"/>
    </row>
    <row r="231" spans="2:8" ht="12.75">
      <c r="B231" s="19"/>
      <c r="C231" s="19"/>
      <c r="D231" s="19"/>
      <c r="E231" s="20"/>
      <c r="F231" s="24"/>
      <c r="G231" s="12"/>
      <c r="H231" s="13"/>
    </row>
    <row r="232" spans="2:8" ht="12.75">
      <c r="B232" s="19"/>
      <c r="C232" s="19"/>
      <c r="D232" s="19"/>
      <c r="E232" s="21"/>
      <c r="F232" s="7"/>
      <c r="G232" s="14"/>
      <c r="H232" s="13"/>
    </row>
    <row r="233" spans="2:8" ht="12.75">
      <c r="B233" s="19"/>
      <c r="C233" s="19"/>
      <c r="D233" s="19"/>
      <c r="E233" s="21"/>
      <c r="F233" s="24"/>
      <c r="G233" s="15"/>
      <c r="H233" s="13"/>
    </row>
    <row r="234" spans="2:8" ht="12.75">
      <c r="B234" s="19"/>
      <c r="C234" s="19"/>
      <c r="D234" s="19"/>
      <c r="E234" s="20"/>
      <c r="F234" s="24"/>
      <c r="G234" s="12"/>
      <c r="H234" s="13"/>
    </row>
    <row r="235" spans="2:8" ht="12.75">
      <c r="B235" s="19"/>
      <c r="C235" s="19"/>
      <c r="D235" s="19"/>
      <c r="E235" s="21"/>
      <c r="F235" s="7"/>
      <c r="G235" s="14"/>
      <c r="H235" s="13"/>
    </row>
    <row r="236" spans="2:8" ht="12.75">
      <c r="B236" s="19"/>
      <c r="C236" s="19"/>
      <c r="D236" s="19"/>
      <c r="E236" s="21"/>
      <c r="F236" s="24"/>
      <c r="G236" s="15"/>
      <c r="H236" s="13"/>
    </row>
    <row r="237" spans="2:8" ht="12.75">
      <c r="B237" s="19"/>
      <c r="C237" s="19"/>
      <c r="D237" s="19"/>
      <c r="E237" s="20"/>
      <c r="F237" s="24"/>
      <c r="G237" s="12"/>
      <c r="H237" s="13"/>
    </row>
    <row r="238" spans="2:8" ht="12.75">
      <c r="B238" s="19"/>
      <c r="C238" s="19"/>
      <c r="D238" s="19"/>
      <c r="E238" s="21"/>
      <c r="F238" s="24"/>
      <c r="G238" s="14"/>
      <c r="H238" s="13"/>
    </row>
    <row r="239" spans="2:8" ht="12.75">
      <c r="B239" s="19"/>
      <c r="C239" s="19"/>
      <c r="D239" s="19"/>
      <c r="E239" s="21"/>
      <c r="F239" s="24"/>
      <c r="G239" s="14"/>
      <c r="H239" s="13"/>
    </row>
    <row r="240" spans="2:8" ht="12.75">
      <c r="B240" s="19"/>
      <c r="C240" s="19"/>
      <c r="D240" s="19"/>
      <c r="E240" s="21"/>
      <c r="F240" s="24"/>
      <c r="G240" s="15"/>
      <c r="H240" s="13"/>
    </row>
    <row r="241" spans="2:8" ht="12.75">
      <c r="B241" s="19"/>
      <c r="C241" s="19"/>
      <c r="D241" s="19"/>
      <c r="E241" s="20"/>
      <c r="F241" s="24"/>
      <c r="G241" s="12"/>
      <c r="H241" s="13"/>
    </row>
    <row r="242" spans="2:8" ht="12.75">
      <c r="B242" s="19"/>
      <c r="C242" s="19"/>
      <c r="D242" s="19"/>
      <c r="E242" s="21"/>
      <c r="F242" s="24"/>
      <c r="G242" s="14"/>
      <c r="H242" s="13"/>
    </row>
    <row r="243" spans="2:8" ht="12.75">
      <c r="B243" s="19"/>
      <c r="C243" s="19"/>
      <c r="D243" s="19"/>
      <c r="E243" s="21"/>
      <c r="F243" s="24"/>
      <c r="G243" s="15"/>
      <c r="H243" s="13"/>
    </row>
    <row r="244" spans="2:8" ht="12.75">
      <c r="B244" s="19"/>
      <c r="C244" s="19"/>
      <c r="D244" s="19"/>
      <c r="E244" s="20"/>
      <c r="F244" s="24"/>
      <c r="G244" s="12"/>
      <c r="H244" s="13"/>
    </row>
    <row r="245" spans="2:8" ht="12.75">
      <c r="B245" s="19"/>
      <c r="C245" s="19"/>
      <c r="D245" s="19"/>
      <c r="E245" s="21"/>
      <c r="F245" s="24"/>
      <c r="G245" s="14"/>
      <c r="H245" s="13"/>
    </row>
    <row r="246" spans="2:8" ht="12.75">
      <c r="B246" s="13"/>
      <c r="C246" s="13"/>
      <c r="D246" s="13"/>
      <c r="E246" s="13"/>
      <c r="F246" s="24"/>
      <c r="G246" s="13"/>
      <c r="H246" s="13"/>
    </row>
    <row r="247" spans="2:7" ht="12.75">
      <c r="B247" s="22"/>
      <c r="C247" s="22"/>
      <c r="D247" s="22"/>
      <c r="E247" s="22"/>
      <c r="F247" s="24"/>
      <c r="G247" s="22"/>
    </row>
    <row r="248" ht="12.75">
      <c r="F248" s="24"/>
    </row>
    <row r="249" ht="12.75">
      <c r="F249" s="24"/>
    </row>
    <row r="250" ht="12.75">
      <c r="F250" s="7"/>
    </row>
    <row r="251" ht="12.75">
      <c r="F251" s="24"/>
    </row>
    <row r="252" ht="12.75">
      <c r="F252" s="24"/>
    </row>
    <row r="253" ht="12.75">
      <c r="F253" s="24"/>
    </row>
    <row r="254" ht="12.75">
      <c r="F254" s="24"/>
    </row>
    <row r="255" ht="12.75">
      <c r="F255" s="24"/>
    </row>
    <row r="256" ht="12.75">
      <c r="F256" s="24"/>
    </row>
    <row r="257" ht="12.75">
      <c r="F257" s="24"/>
    </row>
    <row r="258" ht="12.75">
      <c r="F258" s="24"/>
    </row>
    <row r="259" ht="12.75">
      <c r="F259" s="7"/>
    </row>
    <row r="260" ht="12.75">
      <c r="F260" s="24"/>
    </row>
    <row r="261" ht="12.75">
      <c r="F261" s="24"/>
    </row>
    <row r="262" ht="12.75">
      <c r="F262" s="24"/>
    </row>
    <row r="263" ht="12.75">
      <c r="F263" s="7"/>
    </row>
    <row r="264" ht="12.75">
      <c r="F264" s="24"/>
    </row>
    <row r="265" ht="12.75">
      <c r="F265" s="24"/>
    </row>
    <row r="266" ht="12.75">
      <c r="F266" s="24"/>
    </row>
    <row r="267" ht="12.75">
      <c r="F267" s="24"/>
    </row>
    <row r="268" ht="12.75">
      <c r="F268" s="7"/>
    </row>
    <row r="269" ht="12.75">
      <c r="F269" s="24"/>
    </row>
    <row r="270" ht="12.75">
      <c r="F270" s="24"/>
    </row>
    <row r="271" ht="12.75">
      <c r="F271" s="7"/>
    </row>
    <row r="272" ht="12.75">
      <c r="F272" s="24"/>
    </row>
    <row r="273" ht="12.75">
      <c r="F273" s="24"/>
    </row>
    <row r="274" ht="12.75">
      <c r="F274" s="7"/>
    </row>
    <row r="275" ht="12.75">
      <c r="F275" s="24"/>
    </row>
    <row r="276" ht="12.75">
      <c r="F276" s="24"/>
    </row>
    <row r="277" ht="12.75">
      <c r="F277" s="24"/>
    </row>
    <row r="278" ht="12.75">
      <c r="F278" s="7"/>
    </row>
    <row r="279" ht="12.75">
      <c r="F279" s="24"/>
    </row>
    <row r="280" ht="12.75">
      <c r="F280" s="24"/>
    </row>
    <row r="281" ht="12.75">
      <c r="F281" s="24"/>
    </row>
    <row r="282" ht="12.75">
      <c r="F282" s="24"/>
    </row>
    <row r="283" ht="12.75">
      <c r="F283" s="24"/>
    </row>
    <row r="284" ht="12.75">
      <c r="F284" s="24"/>
    </row>
    <row r="285" ht="12.75">
      <c r="F285" s="24"/>
    </row>
    <row r="286" ht="12.75">
      <c r="F286" s="24"/>
    </row>
    <row r="287" ht="12.75">
      <c r="F287" s="24"/>
    </row>
    <row r="288" ht="12.75">
      <c r="F288" s="24"/>
    </row>
    <row r="289" ht="12.75">
      <c r="F289" s="24"/>
    </row>
    <row r="290" ht="12.75">
      <c r="F290" s="24"/>
    </row>
    <row r="291" ht="12.75">
      <c r="F291" s="7"/>
    </row>
    <row r="292" ht="12.75">
      <c r="F292" s="24"/>
    </row>
    <row r="293" ht="12.75">
      <c r="F293" s="24"/>
    </row>
    <row r="294" ht="12.75">
      <c r="F294" s="24"/>
    </row>
    <row r="295" ht="12.75">
      <c r="F295" s="24"/>
    </row>
    <row r="296" ht="12.75">
      <c r="F296" s="24"/>
    </row>
    <row r="297" ht="12.75">
      <c r="F297" s="24"/>
    </row>
    <row r="298" ht="12.75">
      <c r="F298" s="7"/>
    </row>
    <row r="299" ht="12.75">
      <c r="F299" s="24"/>
    </row>
    <row r="300" ht="12.75">
      <c r="F300" s="24"/>
    </row>
    <row r="301" ht="12.75">
      <c r="F301" s="24"/>
    </row>
    <row r="302" ht="12.75">
      <c r="F302" s="7"/>
    </row>
    <row r="303" ht="12.75">
      <c r="F303" s="24"/>
    </row>
    <row r="304" ht="12.75">
      <c r="F304" s="24"/>
    </row>
    <row r="305" ht="12.75">
      <c r="F305" s="24"/>
    </row>
    <row r="306" ht="12.75">
      <c r="F306" s="7"/>
    </row>
    <row r="307" ht="12.75">
      <c r="F307" s="24"/>
    </row>
    <row r="308" ht="12.75">
      <c r="F308" s="24"/>
    </row>
    <row r="309" ht="12.75">
      <c r="F309" s="7"/>
    </row>
    <row r="310" ht="12.75">
      <c r="F310" s="24"/>
    </row>
    <row r="311" ht="12.75">
      <c r="F311" s="24"/>
    </row>
    <row r="312" ht="12.75">
      <c r="F312" s="24"/>
    </row>
    <row r="313" ht="12.75">
      <c r="F313" s="7"/>
    </row>
    <row r="314" ht="12.75">
      <c r="F314" s="24"/>
    </row>
    <row r="315" ht="12.75">
      <c r="F315" s="24"/>
    </row>
    <row r="316" ht="12.75">
      <c r="F316" s="24"/>
    </row>
    <row r="317" ht="12.75">
      <c r="F317" s="24"/>
    </row>
    <row r="318" ht="12.75">
      <c r="F318" s="24"/>
    </row>
    <row r="319" ht="12.75">
      <c r="F319" s="24"/>
    </row>
    <row r="320" ht="12.75">
      <c r="F320" s="24"/>
    </row>
    <row r="321" ht="12.75">
      <c r="F321" s="24"/>
    </row>
    <row r="322" ht="12.75">
      <c r="F322" s="24"/>
    </row>
    <row r="323" ht="12.75">
      <c r="F323" s="24"/>
    </row>
    <row r="324" ht="12.75">
      <c r="F324" s="7"/>
    </row>
    <row r="325" ht="12.75">
      <c r="F325" s="24"/>
    </row>
    <row r="326" ht="12.75">
      <c r="F326" s="24"/>
    </row>
    <row r="327" ht="12.75">
      <c r="F327" s="24"/>
    </row>
    <row r="328" ht="12.75">
      <c r="F328" s="24"/>
    </row>
    <row r="329" ht="12.75">
      <c r="F329" s="24"/>
    </row>
    <row r="330" ht="12.75">
      <c r="F330" s="7"/>
    </row>
    <row r="331" ht="12.75">
      <c r="F331" s="24"/>
    </row>
    <row r="332" ht="12.75">
      <c r="F332" s="24"/>
    </row>
    <row r="333" ht="12.75">
      <c r="F333" s="7"/>
    </row>
    <row r="334" ht="12.75">
      <c r="F334" s="24"/>
    </row>
    <row r="335" ht="12.75">
      <c r="F335" s="24"/>
    </row>
    <row r="336" ht="12.75">
      <c r="F336" s="24"/>
    </row>
    <row r="337" ht="12.75">
      <c r="F337" s="24"/>
    </row>
    <row r="338" ht="12.75">
      <c r="F338" s="24"/>
    </row>
    <row r="339" ht="12.75">
      <c r="F339" s="24"/>
    </row>
    <row r="340" ht="12.75">
      <c r="F340" s="24"/>
    </row>
    <row r="341" ht="12.75">
      <c r="F341" s="24"/>
    </row>
    <row r="342" ht="12.75">
      <c r="F342" s="24"/>
    </row>
    <row r="343" ht="12.75">
      <c r="F343" s="24"/>
    </row>
    <row r="344" ht="12.75">
      <c r="F344" s="24"/>
    </row>
    <row r="345" ht="12.75">
      <c r="F345" s="24"/>
    </row>
    <row r="346" ht="12.75">
      <c r="F346" s="24"/>
    </row>
    <row r="347" ht="12.75">
      <c r="F347" s="24"/>
    </row>
    <row r="348" ht="12.75">
      <c r="F348" s="7"/>
    </row>
    <row r="349" ht="12.75">
      <c r="F349" s="24"/>
    </row>
    <row r="350" ht="12.75">
      <c r="F350" s="24"/>
    </row>
    <row r="351" ht="12.75">
      <c r="F351" s="24"/>
    </row>
    <row r="352" ht="12.75">
      <c r="F352" s="24"/>
    </row>
    <row r="353" ht="12.75">
      <c r="F353" s="24"/>
    </row>
    <row r="354" ht="12.75">
      <c r="F354" s="7"/>
    </row>
    <row r="355" ht="12.75">
      <c r="F355" s="24"/>
    </row>
    <row r="356" ht="12.75">
      <c r="F356" s="24"/>
    </row>
    <row r="357" ht="12.75">
      <c r="F357" s="7"/>
    </row>
    <row r="358" ht="12.75">
      <c r="F358" s="24"/>
    </row>
    <row r="359" ht="12.75">
      <c r="F359" s="24"/>
    </row>
    <row r="360" ht="12.75">
      <c r="F360" s="7"/>
    </row>
    <row r="361" ht="12.75">
      <c r="F361" s="24"/>
    </row>
    <row r="362" ht="12.75">
      <c r="F362" s="24"/>
    </row>
    <row r="363" ht="12.75">
      <c r="F363" s="24"/>
    </row>
    <row r="364" ht="12.75">
      <c r="F364" s="24"/>
    </row>
    <row r="365" ht="12.75">
      <c r="F365" s="24"/>
    </row>
    <row r="366" ht="12.75">
      <c r="F366" s="24"/>
    </row>
    <row r="367" ht="12.75">
      <c r="F367" s="24"/>
    </row>
    <row r="368" ht="12.75">
      <c r="F368" s="24"/>
    </row>
    <row r="369" ht="12.75">
      <c r="F369" s="24"/>
    </row>
    <row r="370" ht="12.75">
      <c r="F370" s="24"/>
    </row>
    <row r="371" ht="12.75">
      <c r="F371" s="24"/>
    </row>
    <row r="372" ht="12.75">
      <c r="F372" s="24"/>
    </row>
    <row r="373" ht="12.75">
      <c r="F373" s="24"/>
    </row>
    <row r="374" ht="12.75">
      <c r="F374" s="24"/>
    </row>
    <row r="375" ht="12.75">
      <c r="F375" s="24"/>
    </row>
    <row r="376" ht="12.75">
      <c r="F376" s="7"/>
    </row>
    <row r="377" ht="12.75">
      <c r="F377" s="24"/>
    </row>
    <row r="378" ht="12.75">
      <c r="F378" s="24"/>
    </row>
    <row r="379" ht="12.75">
      <c r="F379" s="24"/>
    </row>
    <row r="380" ht="12.75">
      <c r="F380" s="24"/>
    </row>
    <row r="381" ht="12.75">
      <c r="F381" s="24"/>
    </row>
    <row r="382" ht="12.75">
      <c r="F382" s="24"/>
    </row>
    <row r="383" ht="12.75">
      <c r="F383" s="24"/>
    </row>
    <row r="384" ht="12.75">
      <c r="F384" s="24"/>
    </row>
    <row r="385" ht="12.75">
      <c r="F385" s="7"/>
    </row>
    <row r="386" ht="12.75">
      <c r="F386" s="24"/>
    </row>
    <row r="387" ht="12.75">
      <c r="F387" s="24"/>
    </row>
    <row r="388" ht="12.75">
      <c r="F388" s="24"/>
    </row>
    <row r="389" ht="12.75">
      <c r="F389" s="7"/>
    </row>
    <row r="390" ht="12.75">
      <c r="F390" s="24"/>
    </row>
    <row r="391" ht="12.75">
      <c r="F391" s="24"/>
    </row>
    <row r="392" ht="12.75">
      <c r="F392" s="7"/>
    </row>
    <row r="393" ht="12.75">
      <c r="F393" s="24"/>
    </row>
    <row r="394" ht="12.75">
      <c r="F394" s="24"/>
    </row>
    <row r="395" ht="12.75">
      <c r="F395" s="7"/>
    </row>
    <row r="396" ht="12.75">
      <c r="F396" s="24"/>
    </row>
    <row r="397" ht="12.75">
      <c r="F397" s="24"/>
    </row>
    <row r="398" ht="12.75">
      <c r="F398" s="24"/>
    </row>
    <row r="399" ht="12.75">
      <c r="F399" s="7"/>
    </row>
    <row r="400" ht="12.75">
      <c r="F400" s="24"/>
    </row>
    <row r="401" ht="12.75">
      <c r="F401" s="24"/>
    </row>
    <row r="402" ht="12.75">
      <c r="F402" s="24"/>
    </row>
    <row r="403" ht="12.75">
      <c r="F403" s="24"/>
    </row>
    <row r="404" ht="12.75">
      <c r="F404" s="24"/>
    </row>
    <row r="405" ht="12.75">
      <c r="F405" s="24"/>
    </row>
    <row r="406" ht="12.75">
      <c r="F406" s="24"/>
    </row>
    <row r="407" ht="12.75">
      <c r="F407" s="24"/>
    </row>
    <row r="408" ht="12.75">
      <c r="F408" s="24"/>
    </row>
    <row r="409" ht="12.75">
      <c r="F409" s="24"/>
    </row>
    <row r="410" ht="12.75">
      <c r="F410" s="24"/>
    </row>
    <row r="411" ht="12.75">
      <c r="F411" s="24"/>
    </row>
    <row r="412" ht="12.75">
      <c r="F412" s="7"/>
    </row>
    <row r="413" ht="12.75">
      <c r="F413" s="24"/>
    </row>
    <row r="414" ht="12.75">
      <c r="F414" s="24"/>
    </row>
    <row r="415" ht="12.75">
      <c r="F415" s="24"/>
    </row>
    <row r="416" ht="12.75">
      <c r="F416" s="24"/>
    </row>
    <row r="417" ht="12.75">
      <c r="F417" s="24"/>
    </row>
    <row r="418" ht="12.75">
      <c r="F418" s="24"/>
    </row>
    <row r="419" ht="12.75">
      <c r="F419" s="7"/>
    </row>
    <row r="420" ht="12.75">
      <c r="F420" s="24"/>
    </row>
    <row r="421" ht="12.75">
      <c r="F421" s="24"/>
    </row>
    <row r="422" ht="12.75">
      <c r="F422" s="24"/>
    </row>
    <row r="423" ht="12.75">
      <c r="F423" s="7"/>
    </row>
    <row r="424" ht="12.75">
      <c r="F424" s="24"/>
    </row>
    <row r="425" ht="12.75">
      <c r="F425" s="24"/>
    </row>
    <row r="426" ht="12.75">
      <c r="F426" s="24"/>
    </row>
    <row r="427" ht="12.75">
      <c r="F427" s="7"/>
    </row>
    <row r="428" ht="12.75">
      <c r="F428" s="24"/>
    </row>
    <row r="429" ht="12.75">
      <c r="F429" s="24"/>
    </row>
    <row r="430" ht="12.75">
      <c r="F430" s="7"/>
    </row>
    <row r="431" ht="12.75">
      <c r="F431" s="24"/>
    </row>
    <row r="432" ht="12.75">
      <c r="F432" s="24"/>
    </row>
    <row r="433" ht="12.75">
      <c r="F433" s="7"/>
    </row>
    <row r="434" ht="12.75">
      <c r="F434" s="24"/>
    </row>
    <row r="435" ht="12.75">
      <c r="F435" s="24"/>
    </row>
    <row r="436" ht="12.75">
      <c r="F436" s="24"/>
    </row>
    <row r="437" ht="12.75">
      <c r="F437" s="7"/>
    </row>
    <row r="438" ht="12.75">
      <c r="F438" s="24"/>
    </row>
    <row r="439" ht="12.75">
      <c r="F439" s="24"/>
    </row>
    <row r="440" ht="12.75">
      <c r="F440" s="24"/>
    </row>
    <row r="441" ht="12.75">
      <c r="F441" s="24"/>
    </row>
    <row r="442" ht="12.75">
      <c r="F442" s="7"/>
    </row>
    <row r="443" ht="12.75">
      <c r="F443" s="24"/>
    </row>
    <row r="444" ht="12.75">
      <c r="F444" s="24"/>
    </row>
    <row r="445" ht="12.75">
      <c r="F445" s="24"/>
    </row>
    <row r="446" ht="12.75">
      <c r="F446" s="24"/>
    </row>
    <row r="447" ht="12.75">
      <c r="F447" s="24"/>
    </row>
    <row r="448" ht="12.75">
      <c r="F448" s="7"/>
    </row>
    <row r="449" ht="12.75">
      <c r="F449" s="24"/>
    </row>
    <row r="450" ht="12.75">
      <c r="F450" s="24"/>
    </row>
    <row r="451" ht="12.75">
      <c r="F451" s="7"/>
    </row>
    <row r="452" ht="12.75">
      <c r="F452" s="24"/>
    </row>
    <row r="453" ht="12.75">
      <c r="F453" s="24"/>
    </row>
    <row r="454" ht="12.75">
      <c r="F454" s="7"/>
    </row>
    <row r="455" ht="12.75">
      <c r="F455" s="24"/>
    </row>
    <row r="456" ht="12.75">
      <c r="F456" s="24"/>
    </row>
    <row r="457" ht="12.75">
      <c r="F457" s="7"/>
    </row>
    <row r="458" ht="12.75">
      <c r="F458" s="24"/>
    </row>
    <row r="459" ht="12.75">
      <c r="F459" s="24"/>
    </row>
    <row r="460" ht="12.75">
      <c r="F460" s="7"/>
    </row>
    <row r="461" ht="12.75">
      <c r="F461" s="24"/>
    </row>
    <row r="462" ht="12.75">
      <c r="F462" s="24"/>
    </row>
    <row r="463" ht="12.75">
      <c r="F463" s="7"/>
    </row>
    <row r="464" ht="12.75">
      <c r="F464" s="24"/>
    </row>
    <row r="465" ht="12.75">
      <c r="F465" s="24"/>
    </row>
    <row r="466" ht="12.75">
      <c r="F466" s="24"/>
    </row>
    <row r="467" ht="12.75">
      <c r="F467" s="24"/>
    </row>
    <row r="468" ht="12.75">
      <c r="F468" s="24"/>
    </row>
    <row r="469" ht="12.75">
      <c r="F469" s="24"/>
    </row>
    <row r="470" ht="12.75">
      <c r="F470" s="24"/>
    </row>
    <row r="471" ht="12.75">
      <c r="F471" s="24"/>
    </row>
    <row r="472" ht="12.75">
      <c r="F472" s="7"/>
    </row>
    <row r="473" ht="12.75">
      <c r="F473" s="24"/>
    </row>
    <row r="474" ht="12.75">
      <c r="F474" s="24"/>
    </row>
    <row r="475" ht="12.75">
      <c r="F475" s="24"/>
    </row>
    <row r="476" ht="12.75">
      <c r="F476" s="7"/>
    </row>
    <row r="477" ht="12.75">
      <c r="F477" s="24"/>
    </row>
    <row r="478" ht="12.75">
      <c r="F478" s="24"/>
    </row>
    <row r="479" ht="12.75">
      <c r="F479" s="24"/>
    </row>
    <row r="480" ht="12.75">
      <c r="F480" s="24"/>
    </row>
    <row r="481" ht="12.75">
      <c r="F481" s="24"/>
    </row>
    <row r="482" ht="12.75">
      <c r="F482" s="24"/>
    </row>
    <row r="483" ht="12.75">
      <c r="F483" s="24"/>
    </row>
    <row r="484" ht="12.75">
      <c r="F484" s="24"/>
    </row>
    <row r="485" ht="12.75">
      <c r="F485" s="24"/>
    </row>
    <row r="486" ht="12.75">
      <c r="F486" s="24"/>
    </row>
    <row r="487" ht="12.75">
      <c r="F487" s="24"/>
    </row>
    <row r="488" ht="12.75">
      <c r="F488" s="24"/>
    </row>
    <row r="489" ht="12.75">
      <c r="F489" s="24"/>
    </row>
    <row r="490" ht="12.75">
      <c r="F490" s="24"/>
    </row>
    <row r="491" ht="12.75">
      <c r="F491" s="24"/>
    </row>
    <row r="492" ht="12.75">
      <c r="F492" s="24"/>
    </row>
    <row r="493" ht="12.75">
      <c r="F493" s="24"/>
    </row>
    <row r="494" ht="12.75">
      <c r="F494" s="24"/>
    </row>
    <row r="495" ht="12.75">
      <c r="F495" s="24"/>
    </row>
    <row r="496" ht="12.75">
      <c r="F496" s="24"/>
    </row>
    <row r="497" ht="12.75">
      <c r="F497" s="24"/>
    </row>
    <row r="498" ht="12.75">
      <c r="F498" s="24"/>
    </row>
    <row r="499" ht="12.75">
      <c r="F499" s="24"/>
    </row>
    <row r="500" ht="12.75">
      <c r="F500" s="24"/>
    </row>
    <row r="501" ht="12.75">
      <c r="F501" s="24"/>
    </row>
    <row r="502" ht="12.75">
      <c r="F502" s="24"/>
    </row>
    <row r="503" ht="12.75">
      <c r="F503" s="24"/>
    </row>
    <row r="504" ht="12.75">
      <c r="F504" s="24"/>
    </row>
    <row r="505" ht="12.75">
      <c r="F505" s="24"/>
    </row>
    <row r="506" ht="12.75">
      <c r="F506" s="24"/>
    </row>
    <row r="507" ht="12.75">
      <c r="F507" s="24"/>
    </row>
    <row r="508" ht="12.75">
      <c r="F508" s="24"/>
    </row>
    <row r="509" ht="12.75">
      <c r="F509" s="24"/>
    </row>
    <row r="510" ht="12.75">
      <c r="F510" s="24"/>
    </row>
    <row r="511" ht="12.75">
      <c r="F511" s="24"/>
    </row>
    <row r="512" ht="12.75">
      <c r="F512" s="24"/>
    </row>
    <row r="513" ht="12.75">
      <c r="F513" s="24"/>
    </row>
    <row r="514" ht="12.75">
      <c r="F514" s="24"/>
    </row>
    <row r="515" ht="12.75">
      <c r="F515" s="24"/>
    </row>
    <row r="516" ht="12.75">
      <c r="F516" s="24"/>
    </row>
    <row r="517" ht="12.75">
      <c r="F517" s="24"/>
    </row>
    <row r="518" ht="12.75">
      <c r="F518" s="24"/>
    </row>
    <row r="519" ht="12.75">
      <c r="F519" s="24"/>
    </row>
    <row r="520" ht="12.75">
      <c r="F520" s="24"/>
    </row>
    <row r="521" ht="12.75">
      <c r="F521" s="24"/>
    </row>
    <row r="522" ht="12.75">
      <c r="F522" s="24"/>
    </row>
    <row r="523" ht="12.75">
      <c r="F523" s="24"/>
    </row>
    <row r="524" ht="12.75">
      <c r="F524" s="24"/>
    </row>
    <row r="525" ht="12.75">
      <c r="F525" s="24"/>
    </row>
    <row r="526" spans="2:8" ht="13.5" thickBot="1">
      <c r="B526" s="16"/>
      <c r="C526" s="16"/>
      <c r="D526" s="16"/>
      <c r="E526" s="16"/>
      <c r="F526" s="26"/>
      <c r="G526" s="16"/>
      <c r="H526" s="16"/>
    </row>
    <row r="527" ht="12.75">
      <c r="F527" s="26"/>
    </row>
    <row r="528" ht="12.75">
      <c r="F528" s="26"/>
    </row>
    <row r="529" ht="12.75">
      <c r="F529" s="26"/>
    </row>
  </sheetData>
  <autoFilter ref="B5:H12"/>
  <mergeCells count="2">
    <mergeCell ref="B2:H2"/>
    <mergeCell ref="B3:H3"/>
  </mergeCells>
  <printOptions/>
  <pageMargins left="0.75" right="0.75" top="1" bottom="1" header="0" footer="0"/>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J530"/>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2" max="2" width="6.28125" style="10" bestFit="1" customWidth="1"/>
    <col min="3" max="3" width="8.7109375" style="10" bestFit="1" customWidth="1"/>
    <col min="4" max="4" width="17.00390625" style="10" bestFit="1" customWidth="1"/>
    <col min="5" max="5" width="10.00390625" style="10" bestFit="1" customWidth="1"/>
    <col min="6" max="6" width="74.28125" style="4" customWidth="1"/>
    <col min="7" max="7" width="10.8515625" style="10" bestFit="1" customWidth="1"/>
    <col min="8" max="8" width="11.28125" style="10" bestFit="1" customWidth="1"/>
  </cols>
  <sheetData>
    <row r="1" spans="9:10" ht="12.75">
      <c r="I1" s="232"/>
      <c r="J1" s="233"/>
    </row>
    <row r="2" spans="2:10" ht="15" customHeight="1">
      <c r="B2" s="261" t="s">
        <v>276</v>
      </c>
      <c r="C2" s="261"/>
      <c r="D2" s="261"/>
      <c r="E2" s="261"/>
      <c r="F2" s="261"/>
      <c r="G2" s="261"/>
      <c r="H2" s="261"/>
      <c r="I2" s="232"/>
      <c r="J2" s="233"/>
    </row>
    <row r="3" spans="2:10" ht="15" customHeight="1">
      <c r="B3" s="258" t="s">
        <v>94</v>
      </c>
      <c r="C3" s="258"/>
      <c r="D3" s="258"/>
      <c r="E3" s="258"/>
      <c r="F3" s="258"/>
      <c r="G3" s="258"/>
      <c r="H3" s="258"/>
      <c r="I3" s="232"/>
      <c r="J3" s="232"/>
    </row>
    <row r="4" ht="13.5" thickBot="1"/>
    <row r="5" spans="2:8" ht="45.75" thickBot="1">
      <c r="B5" s="1" t="s">
        <v>96</v>
      </c>
      <c r="C5" s="1" t="s">
        <v>97</v>
      </c>
      <c r="D5" s="1" t="s">
        <v>98</v>
      </c>
      <c r="E5" s="1" t="s">
        <v>99</v>
      </c>
      <c r="F5" s="1" t="s">
        <v>288</v>
      </c>
      <c r="G5" s="1" t="s">
        <v>116</v>
      </c>
      <c r="H5" s="1" t="s">
        <v>277</v>
      </c>
    </row>
    <row r="6" spans="2:8" ht="15">
      <c r="B6" s="39"/>
      <c r="C6" s="39"/>
      <c r="D6" s="39"/>
      <c r="E6" s="39"/>
      <c r="F6" s="39"/>
      <c r="G6" s="39"/>
      <c r="H6" s="39"/>
    </row>
    <row r="7" spans="2:8" s="69" customFormat="1" ht="15">
      <c r="B7" s="70"/>
      <c r="C7" s="70"/>
      <c r="D7" s="70"/>
      <c r="E7" s="70">
        <f>+E9</f>
        <v>9</v>
      </c>
      <c r="F7" s="70"/>
      <c r="G7" s="70"/>
      <c r="H7" s="70"/>
    </row>
    <row r="8" spans="2:7" ht="15">
      <c r="B8" s="17"/>
      <c r="C8" s="17"/>
      <c r="D8" s="17"/>
      <c r="E8" s="18"/>
      <c r="F8" s="2"/>
      <c r="G8" s="11"/>
    </row>
    <row r="9" spans="2:8" s="40" customFormat="1" ht="30">
      <c r="B9" s="134"/>
      <c r="C9" s="134"/>
      <c r="D9" s="134"/>
      <c r="E9" s="101">
        <f>SUM(E11:E12)</f>
        <v>9</v>
      </c>
      <c r="F9" s="102" t="s">
        <v>189</v>
      </c>
      <c r="G9" s="134"/>
      <c r="H9" s="134"/>
    </row>
    <row r="10" spans="2:8" s="40" customFormat="1" ht="15">
      <c r="B10" s="42"/>
      <c r="C10" s="42"/>
      <c r="D10" s="42"/>
      <c r="E10" s="172"/>
      <c r="F10" s="147" t="s">
        <v>95</v>
      </c>
      <c r="G10" s="191"/>
      <c r="H10" s="41"/>
    </row>
    <row r="11" spans="2:8" s="40" customFormat="1" ht="14.25">
      <c r="B11" s="42" t="s">
        <v>50</v>
      </c>
      <c r="C11" s="42" t="s">
        <v>152</v>
      </c>
      <c r="D11" s="42" t="s">
        <v>153</v>
      </c>
      <c r="E11" s="172">
        <v>6</v>
      </c>
      <c r="F11" s="165" t="s">
        <v>129</v>
      </c>
      <c r="G11" s="41">
        <v>12</v>
      </c>
      <c r="H11" s="41" t="s">
        <v>5</v>
      </c>
    </row>
    <row r="12" spans="2:8" s="61" customFormat="1" ht="14.25">
      <c r="B12" s="42" t="s">
        <v>287</v>
      </c>
      <c r="C12" s="42" t="s">
        <v>10</v>
      </c>
      <c r="D12" s="42" t="s">
        <v>78</v>
      </c>
      <c r="E12" s="42">
        <v>3</v>
      </c>
      <c r="F12" s="165" t="s">
        <v>201</v>
      </c>
      <c r="G12" s="59">
        <v>12</v>
      </c>
      <c r="H12" s="42" t="s">
        <v>5</v>
      </c>
    </row>
    <row r="13" spans="1:8" ht="15" thickBot="1">
      <c r="A13" s="118"/>
      <c r="B13" s="27"/>
      <c r="C13" s="27"/>
      <c r="D13" s="27"/>
      <c r="E13" s="28"/>
      <c r="F13" s="38"/>
      <c r="G13" s="30"/>
      <c r="H13" s="31"/>
    </row>
    <row r="14" spans="2:8" ht="12.75">
      <c r="B14" s="19"/>
      <c r="C14" s="19"/>
      <c r="D14" s="19"/>
      <c r="E14" s="21"/>
      <c r="F14" s="25"/>
      <c r="G14" s="37"/>
      <c r="H14" s="13"/>
    </row>
    <row r="15" spans="2:8" ht="12.75">
      <c r="B15" s="19"/>
      <c r="C15" s="19"/>
      <c r="D15" s="19"/>
      <c r="E15" s="21"/>
      <c r="F15" s="5"/>
      <c r="G15" s="14"/>
      <c r="H15" s="13"/>
    </row>
    <row r="16" spans="2:8" ht="12.75">
      <c r="B16" s="19"/>
      <c r="C16" s="19"/>
      <c r="D16" s="19"/>
      <c r="G16" s="14"/>
      <c r="H16" s="13"/>
    </row>
    <row r="17" spans="2:8" ht="12.75">
      <c r="B17" s="19"/>
      <c r="C17" s="19"/>
      <c r="D17" s="19"/>
      <c r="G17" s="14"/>
      <c r="H17" s="13"/>
    </row>
    <row r="18" spans="2:8" ht="12.75">
      <c r="B18" s="19"/>
      <c r="C18" s="19"/>
      <c r="D18" s="19"/>
      <c r="G18" s="14"/>
      <c r="H18" s="13"/>
    </row>
    <row r="19" spans="2:8" ht="12.75">
      <c r="B19" s="19"/>
      <c r="C19" s="19"/>
      <c r="D19" s="19"/>
      <c r="G19" s="12"/>
      <c r="H19" s="13"/>
    </row>
    <row r="20" spans="2:8" ht="12.75">
      <c r="B20" s="19"/>
      <c r="C20" s="19"/>
      <c r="D20" s="19"/>
      <c r="E20" s="21"/>
      <c r="F20" s="5"/>
      <c r="G20" s="15"/>
      <c r="H20" s="13"/>
    </row>
    <row r="21" spans="2:8" ht="12.75">
      <c r="B21" s="19"/>
      <c r="C21" s="19"/>
      <c r="D21" s="19"/>
      <c r="E21" s="20"/>
      <c r="F21" s="6"/>
      <c r="G21" s="12"/>
      <c r="H21" s="13"/>
    </row>
    <row r="22" spans="2:8" ht="12.75">
      <c r="B22" s="19"/>
      <c r="C22" s="19"/>
      <c r="D22" s="19"/>
      <c r="E22" s="21"/>
      <c r="F22" s="5"/>
      <c r="G22" s="14"/>
      <c r="H22" s="13"/>
    </row>
    <row r="23" spans="2:8" ht="12.75">
      <c r="B23" s="19"/>
      <c r="C23" s="19"/>
      <c r="D23" s="19"/>
      <c r="E23" s="21"/>
      <c r="F23" s="5"/>
      <c r="G23" s="14"/>
      <c r="H23" s="13"/>
    </row>
    <row r="24" spans="2:8" ht="12.75">
      <c r="B24" s="19"/>
      <c r="C24" s="19"/>
      <c r="D24" s="19"/>
      <c r="E24" s="21"/>
      <c r="F24" s="6"/>
      <c r="G24" s="14"/>
      <c r="H24" s="13"/>
    </row>
    <row r="25" spans="2:8" ht="12.75">
      <c r="B25" s="19"/>
      <c r="C25" s="19"/>
      <c r="D25" s="19"/>
      <c r="E25" s="21"/>
      <c r="F25" s="5"/>
      <c r="G25" s="14"/>
      <c r="H25" s="13"/>
    </row>
    <row r="26" spans="2:8" ht="12.75">
      <c r="B26" s="19"/>
      <c r="C26" s="19"/>
      <c r="D26" s="19"/>
      <c r="E26" s="21"/>
      <c r="F26" s="5"/>
      <c r="G26" s="14"/>
      <c r="H26" s="13"/>
    </row>
    <row r="27" spans="2:8" ht="12.75">
      <c r="B27" s="19"/>
      <c r="C27" s="19"/>
      <c r="D27" s="19"/>
      <c r="E27" s="21"/>
      <c r="F27" s="6"/>
      <c r="G27" s="14"/>
      <c r="H27" s="13"/>
    </row>
    <row r="28" spans="2:8" ht="12.75">
      <c r="B28" s="19"/>
      <c r="C28" s="19"/>
      <c r="D28" s="19"/>
      <c r="E28" s="21"/>
      <c r="F28" s="5"/>
      <c r="G28" s="14"/>
      <c r="H28" s="13"/>
    </row>
    <row r="29" spans="2:8" ht="12.75">
      <c r="B29" s="19"/>
      <c r="C29" s="19"/>
      <c r="D29" s="19"/>
      <c r="E29" s="21"/>
      <c r="F29" s="5"/>
      <c r="G29" s="15"/>
      <c r="H29" s="13"/>
    </row>
    <row r="30" spans="2:8" ht="12.75">
      <c r="B30" s="19"/>
      <c r="C30" s="19"/>
      <c r="D30" s="19"/>
      <c r="E30" s="20"/>
      <c r="F30" s="5"/>
      <c r="G30" s="12"/>
      <c r="H30" s="13"/>
    </row>
    <row r="31" spans="2:8" ht="12.75">
      <c r="B31" s="19"/>
      <c r="C31" s="19"/>
      <c r="D31" s="19"/>
      <c r="E31" s="21"/>
      <c r="F31" s="6"/>
      <c r="G31" s="14"/>
      <c r="H31" s="13"/>
    </row>
    <row r="32" spans="2:8" ht="12.75">
      <c r="B32" s="19"/>
      <c r="C32" s="19"/>
      <c r="D32" s="19"/>
      <c r="E32" s="21"/>
      <c r="F32" s="5"/>
      <c r="G32" s="14"/>
      <c r="H32" s="13"/>
    </row>
    <row r="33" spans="2:8" ht="12.75">
      <c r="B33" s="19"/>
      <c r="C33" s="19"/>
      <c r="D33" s="19"/>
      <c r="E33" s="21"/>
      <c r="F33" s="5"/>
      <c r="G33" s="14"/>
      <c r="H33" s="13"/>
    </row>
    <row r="34" spans="2:8" ht="12.75">
      <c r="B34" s="19"/>
      <c r="C34" s="19"/>
      <c r="D34" s="19"/>
      <c r="E34" s="21"/>
      <c r="F34" s="5"/>
      <c r="G34" s="15"/>
      <c r="H34" s="13"/>
    </row>
    <row r="35" spans="2:8" ht="12.75">
      <c r="B35" s="19"/>
      <c r="C35" s="19"/>
      <c r="D35" s="19"/>
      <c r="E35" s="20"/>
      <c r="F35" s="6"/>
      <c r="G35" s="12"/>
      <c r="H35" s="13"/>
    </row>
    <row r="36" spans="2:8" ht="12.75">
      <c r="B36" s="19"/>
      <c r="C36" s="19"/>
      <c r="D36" s="19"/>
      <c r="E36" s="21"/>
      <c r="F36" s="5"/>
      <c r="G36" s="14"/>
      <c r="H36" s="13"/>
    </row>
    <row r="37" spans="2:8" ht="12.75">
      <c r="B37" s="19"/>
      <c r="C37" s="19"/>
      <c r="D37" s="19"/>
      <c r="E37" s="21"/>
      <c r="F37" s="5"/>
      <c r="G37" s="14"/>
      <c r="H37" s="13"/>
    </row>
    <row r="38" spans="2:8" ht="12.75">
      <c r="B38" s="19"/>
      <c r="C38" s="19"/>
      <c r="D38" s="19"/>
      <c r="E38" s="21"/>
      <c r="F38" s="5"/>
      <c r="G38" s="14"/>
      <c r="H38" s="13"/>
    </row>
    <row r="39" spans="2:8" ht="12.75">
      <c r="B39" s="19"/>
      <c r="C39" s="19"/>
      <c r="D39" s="19"/>
      <c r="E39" s="21"/>
      <c r="F39" s="5"/>
      <c r="G39" s="14"/>
      <c r="H39" s="13"/>
    </row>
    <row r="40" spans="2:8" ht="12.75">
      <c r="B40" s="19"/>
      <c r="C40" s="19"/>
      <c r="D40" s="19"/>
      <c r="E40" s="21"/>
      <c r="F40" s="6"/>
      <c r="G40" s="14"/>
      <c r="H40" s="13"/>
    </row>
    <row r="41" spans="2:8" ht="12.75">
      <c r="B41" s="19"/>
      <c r="C41" s="19"/>
      <c r="D41" s="19"/>
      <c r="E41" s="21"/>
      <c r="F41" s="5"/>
      <c r="G41" s="14"/>
      <c r="H41" s="13"/>
    </row>
    <row r="42" spans="2:8" ht="12.75">
      <c r="B42" s="19"/>
      <c r="C42" s="19"/>
      <c r="D42" s="19"/>
      <c r="E42" s="21"/>
      <c r="F42" s="5"/>
      <c r="G42" s="14"/>
      <c r="H42" s="13"/>
    </row>
    <row r="43" spans="2:8" ht="12.75">
      <c r="B43" s="19"/>
      <c r="C43" s="19"/>
      <c r="D43" s="19"/>
      <c r="E43" s="21"/>
      <c r="F43" s="5"/>
      <c r="G43" s="14"/>
      <c r="H43" s="13"/>
    </row>
    <row r="44" spans="2:8" ht="12.75">
      <c r="B44" s="19"/>
      <c r="C44" s="19"/>
      <c r="D44" s="19"/>
      <c r="E44" s="21"/>
      <c r="F44" s="5"/>
      <c r="G44" s="14"/>
      <c r="H44" s="13"/>
    </row>
    <row r="45" spans="2:8" ht="12.75">
      <c r="B45" s="19"/>
      <c r="C45" s="19"/>
      <c r="D45" s="19"/>
      <c r="E45" s="21"/>
      <c r="F45" s="5"/>
      <c r="G45" s="14"/>
      <c r="H45" s="13"/>
    </row>
    <row r="46" spans="2:8" ht="12.75">
      <c r="B46" s="19"/>
      <c r="C46" s="19"/>
      <c r="D46" s="19"/>
      <c r="E46" s="21"/>
      <c r="F46" s="6"/>
      <c r="G46" s="14"/>
      <c r="H46" s="13"/>
    </row>
    <row r="47" spans="2:8" ht="12.75">
      <c r="B47" s="19"/>
      <c r="C47" s="19"/>
      <c r="D47" s="19"/>
      <c r="E47" s="21"/>
      <c r="F47" s="5"/>
      <c r="G47" s="14"/>
      <c r="H47" s="13"/>
    </row>
    <row r="48" spans="2:8" ht="12.75">
      <c r="B48" s="19"/>
      <c r="C48" s="19"/>
      <c r="D48" s="19"/>
      <c r="E48" s="21"/>
      <c r="F48" s="5"/>
      <c r="G48" s="14"/>
      <c r="H48" s="13"/>
    </row>
    <row r="49" spans="2:8" ht="12.75">
      <c r="B49" s="19"/>
      <c r="C49" s="19"/>
      <c r="D49" s="19"/>
      <c r="E49" s="21"/>
      <c r="F49" s="5"/>
      <c r="G49" s="14"/>
      <c r="H49" s="13"/>
    </row>
    <row r="50" spans="2:8" ht="12.75">
      <c r="B50" s="19"/>
      <c r="C50" s="19"/>
      <c r="D50" s="19"/>
      <c r="E50" s="21"/>
      <c r="F50" s="5"/>
      <c r="G50" s="14"/>
      <c r="H50" s="13"/>
    </row>
    <row r="51" spans="2:8" ht="12.75">
      <c r="B51" s="19"/>
      <c r="C51" s="19"/>
      <c r="D51" s="19"/>
      <c r="E51" s="21"/>
      <c r="F51" s="6"/>
      <c r="G51" s="14"/>
      <c r="H51" s="13"/>
    </row>
    <row r="52" spans="2:8" ht="12.75">
      <c r="B52" s="19"/>
      <c r="C52" s="19"/>
      <c r="D52" s="19"/>
      <c r="E52" s="21"/>
      <c r="F52" s="5"/>
      <c r="G52" s="14"/>
      <c r="H52" s="13"/>
    </row>
    <row r="53" spans="2:8" ht="12.75">
      <c r="B53" s="19"/>
      <c r="C53" s="19"/>
      <c r="D53" s="19"/>
      <c r="E53" s="21"/>
      <c r="F53" s="5"/>
      <c r="G53" s="14"/>
      <c r="H53" s="13"/>
    </row>
    <row r="54" spans="2:8" ht="12.75">
      <c r="B54" s="19"/>
      <c r="C54" s="19"/>
      <c r="D54" s="19"/>
      <c r="E54" s="21"/>
      <c r="F54" s="5"/>
      <c r="G54" s="14"/>
      <c r="H54" s="13"/>
    </row>
    <row r="55" spans="2:8" ht="12.75">
      <c r="B55" s="19"/>
      <c r="C55" s="19"/>
      <c r="D55" s="19"/>
      <c r="E55" s="21"/>
      <c r="F55" s="6"/>
      <c r="G55" s="14"/>
      <c r="H55" s="13"/>
    </row>
    <row r="56" spans="2:8" ht="12.75">
      <c r="B56" s="19"/>
      <c r="C56" s="19"/>
      <c r="D56" s="19"/>
      <c r="E56" s="21"/>
      <c r="F56" s="5"/>
      <c r="G56" s="14"/>
      <c r="H56" s="13"/>
    </row>
    <row r="57" spans="2:8" ht="12.75">
      <c r="B57" s="19"/>
      <c r="C57" s="19"/>
      <c r="D57" s="19"/>
      <c r="E57" s="21"/>
      <c r="F57" s="5"/>
      <c r="G57" s="14"/>
      <c r="H57" s="13"/>
    </row>
    <row r="58" spans="2:8" ht="12.75">
      <c r="B58" s="19"/>
      <c r="C58" s="19"/>
      <c r="D58" s="19"/>
      <c r="E58" s="21"/>
      <c r="F58" s="5"/>
      <c r="G58" s="14"/>
      <c r="H58" s="13"/>
    </row>
    <row r="59" spans="2:8" ht="12.75">
      <c r="B59" s="19"/>
      <c r="C59" s="19"/>
      <c r="D59" s="19"/>
      <c r="E59" s="21"/>
      <c r="F59" s="6"/>
      <c r="G59" s="14"/>
      <c r="H59" s="13"/>
    </row>
    <row r="60" spans="2:8" ht="12.75">
      <c r="B60" s="19"/>
      <c r="C60" s="19"/>
      <c r="D60" s="19"/>
      <c r="E60" s="21"/>
      <c r="F60" s="5"/>
      <c r="G60" s="14"/>
      <c r="H60" s="13"/>
    </row>
    <row r="61" spans="2:8" ht="12.75">
      <c r="B61" s="19"/>
      <c r="C61" s="19"/>
      <c r="D61" s="19"/>
      <c r="E61" s="21"/>
      <c r="F61" s="5"/>
      <c r="G61" s="15"/>
      <c r="H61" s="13"/>
    </row>
    <row r="62" spans="2:8" ht="12.75">
      <c r="B62" s="19"/>
      <c r="C62" s="19"/>
      <c r="D62" s="19"/>
      <c r="E62" s="20"/>
      <c r="F62" s="6"/>
      <c r="G62" s="12"/>
      <c r="H62" s="13"/>
    </row>
    <row r="63" spans="2:8" ht="12.75">
      <c r="B63" s="19"/>
      <c r="C63" s="19"/>
      <c r="D63" s="19"/>
      <c r="E63" s="21"/>
      <c r="F63" s="5"/>
      <c r="G63" s="14"/>
      <c r="H63" s="13"/>
    </row>
    <row r="64" spans="2:8" ht="12.75">
      <c r="B64" s="19"/>
      <c r="C64" s="19"/>
      <c r="D64" s="19"/>
      <c r="E64" s="21"/>
      <c r="F64" s="5"/>
      <c r="G64" s="14"/>
      <c r="H64" s="13"/>
    </row>
    <row r="65" spans="2:8" ht="12.75">
      <c r="B65" s="19"/>
      <c r="C65" s="19"/>
      <c r="D65" s="19"/>
      <c r="E65" s="21"/>
      <c r="F65" s="6"/>
      <c r="G65" s="14"/>
      <c r="H65" s="13"/>
    </row>
    <row r="66" spans="2:8" ht="12.75">
      <c r="B66" s="19"/>
      <c r="C66" s="19"/>
      <c r="D66" s="19"/>
      <c r="E66" s="21"/>
      <c r="F66" s="5"/>
      <c r="G66" s="14"/>
      <c r="H66" s="13"/>
    </row>
    <row r="67" spans="2:8" ht="12.75">
      <c r="B67" s="19"/>
      <c r="C67" s="19"/>
      <c r="D67" s="19"/>
      <c r="E67" s="21"/>
      <c r="F67" s="5"/>
      <c r="G67" s="14"/>
      <c r="H67" s="13"/>
    </row>
    <row r="68" spans="2:8" ht="12.75">
      <c r="B68" s="19"/>
      <c r="C68" s="19"/>
      <c r="D68" s="19"/>
      <c r="E68" s="21"/>
      <c r="F68" s="6"/>
      <c r="G68" s="15"/>
      <c r="H68" s="13"/>
    </row>
    <row r="69" spans="2:8" ht="12.75">
      <c r="B69" s="19"/>
      <c r="C69" s="19"/>
      <c r="D69" s="19"/>
      <c r="E69" s="20"/>
      <c r="F69" s="5"/>
      <c r="G69" s="12"/>
      <c r="H69" s="13"/>
    </row>
    <row r="70" spans="2:8" ht="12.75">
      <c r="B70" s="19"/>
      <c r="C70" s="19"/>
      <c r="D70" s="19"/>
      <c r="E70" s="21"/>
      <c r="F70" s="5"/>
      <c r="G70" s="14"/>
      <c r="H70" s="13"/>
    </row>
    <row r="71" spans="2:8" ht="12.75">
      <c r="B71" s="19"/>
      <c r="C71" s="19"/>
      <c r="D71" s="19"/>
      <c r="E71" s="21"/>
      <c r="F71" s="6"/>
      <c r="G71" s="14"/>
      <c r="H71" s="13"/>
    </row>
    <row r="72" spans="2:8" ht="12.75">
      <c r="B72" s="19"/>
      <c r="C72" s="19"/>
      <c r="D72" s="19"/>
      <c r="E72" s="21"/>
      <c r="F72" s="5"/>
      <c r="G72" s="14"/>
      <c r="H72" s="13"/>
    </row>
    <row r="73" spans="2:8" ht="12.75">
      <c r="B73" s="19"/>
      <c r="C73" s="19"/>
      <c r="D73" s="19"/>
      <c r="E73" s="21"/>
      <c r="F73" s="5"/>
      <c r="G73" s="14"/>
      <c r="H73" s="13"/>
    </row>
    <row r="74" spans="2:8" ht="12.75">
      <c r="B74" s="19"/>
      <c r="C74" s="19"/>
      <c r="D74" s="19"/>
      <c r="E74" s="21"/>
      <c r="F74" s="6"/>
      <c r="G74" s="14"/>
      <c r="H74" s="13"/>
    </row>
    <row r="75" spans="2:8" ht="12.75">
      <c r="B75" s="19"/>
      <c r="C75" s="19"/>
      <c r="D75" s="19"/>
      <c r="E75" s="21"/>
      <c r="F75" s="5"/>
      <c r="G75" s="14"/>
      <c r="H75" s="13"/>
    </row>
    <row r="76" spans="2:8" ht="12.75">
      <c r="B76" s="19"/>
      <c r="C76" s="19"/>
      <c r="D76" s="19"/>
      <c r="E76" s="21"/>
      <c r="F76" s="5"/>
      <c r="G76" s="14"/>
      <c r="H76" s="13"/>
    </row>
    <row r="77" spans="2:8" ht="12.75">
      <c r="B77" s="19"/>
      <c r="C77" s="19"/>
      <c r="D77" s="19"/>
      <c r="E77" s="21"/>
      <c r="F77" s="6"/>
      <c r="G77" s="14"/>
      <c r="H77" s="13"/>
    </row>
    <row r="78" spans="2:8" ht="12.75">
      <c r="B78" s="19"/>
      <c r="C78" s="19"/>
      <c r="D78" s="19"/>
      <c r="E78" s="21"/>
      <c r="F78" s="5"/>
      <c r="G78" s="14"/>
      <c r="H78" s="13"/>
    </row>
    <row r="79" spans="2:8" ht="12.75">
      <c r="B79" s="19"/>
      <c r="C79" s="19"/>
      <c r="D79" s="19"/>
      <c r="E79" s="21"/>
      <c r="F79" s="5"/>
      <c r="G79" s="14"/>
      <c r="H79" s="13"/>
    </row>
    <row r="80" spans="2:8" ht="12.75">
      <c r="B80" s="19"/>
      <c r="C80" s="19"/>
      <c r="D80" s="19"/>
      <c r="E80" s="21"/>
      <c r="F80" s="6"/>
      <c r="G80" s="15"/>
      <c r="H80" s="13"/>
    </row>
    <row r="81" spans="2:8" ht="12.75">
      <c r="B81" s="19"/>
      <c r="C81" s="19"/>
      <c r="D81" s="19"/>
      <c r="E81" s="20"/>
      <c r="F81" s="5"/>
      <c r="G81" s="12"/>
      <c r="H81" s="13"/>
    </row>
    <row r="82" spans="2:8" ht="12.75">
      <c r="B82" s="19"/>
      <c r="C82" s="19"/>
      <c r="D82" s="19"/>
      <c r="E82" s="21"/>
      <c r="F82" s="5"/>
      <c r="G82" s="14"/>
      <c r="H82" s="13"/>
    </row>
    <row r="83" spans="2:8" ht="12.75">
      <c r="B83" s="19"/>
      <c r="C83" s="19"/>
      <c r="D83" s="19"/>
      <c r="E83" s="21"/>
      <c r="F83" s="5"/>
      <c r="G83" s="14"/>
      <c r="H83" s="13"/>
    </row>
    <row r="84" spans="2:8" ht="12.75">
      <c r="B84" s="19"/>
      <c r="C84" s="19"/>
      <c r="D84" s="19"/>
      <c r="E84" s="21"/>
      <c r="F84" s="23"/>
      <c r="G84" s="33"/>
      <c r="H84" s="13"/>
    </row>
    <row r="85" spans="2:8" ht="12.75">
      <c r="B85" s="34"/>
      <c r="C85" s="34"/>
      <c r="D85" s="34"/>
      <c r="E85" s="15"/>
      <c r="F85" s="7"/>
      <c r="G85" s="36"/>
      <c r="H85" s="35"/>
    </row>
    <row r="86" spans="2:8" ht="12.75">
      <c r="B86" s="19"/>
      <c r="C86" s="19"/>
      <c r="D86" s="19"/>
      <c r="E86" s="21"/>
      <c r="F86" s="25"/>
      <c r="G86" s="37"/>
      <c r="H86" s="13"/>
    </row>
    <row r="87" spans="2:8" ht="12.75">
      <c r="B87" s="19"/>
      <c r="C87" s="19"/>
      <c r="D87" s="19"/>
      <c r="E87" s="21"/>
      <c r="F87" s="5"/>
      <c r="G87" s="14"/>
      <c r="H87" s="13"/>
    </row>
    <row r="88" spans="2:8" ht="12.75">
      <c r="B88" s="19"/>
      <c r="C88" s="19"/>
      <c r="D88" s="19"/>
      <c r="E88" s="21"/>
      <c r="F88" s="6"/>
      <c r="G88" s="14"/>
      <c r="H88" s="13"/>
    </row>
    <row r="89" spans="2:8" ht="12.75">
      <c r="B89" s="19"/>
      <c r="C89" s="19"/>
      <c r="D89" s="19"/>
      <c r="E89" s="21"/>
      <c r="F89" s="5"/>
      <c r="G89" s="15"/>
      <c r="H89" s="13"/>
    </row>
    <row r="90" spans="2:8" ht="12.75">
      <c r="B90" s="19"/>
      <c r="C90" s="19"/>
      <c r="D90" s="19"/>
      <c r="E90" s="20"/>
      <c r="F90" s="5"/>
      <c r="G90" s="12"/>
      <c r="H90" s="13"/>
    </row>
    <row r="91" spans="2:8" ht="12.75">
      <c r="B91" s="19"/>
      <c r="C91" s="19"/>
      <c r="D91" s="19"/>
      <c r="E91" s="21"/>
      <c r="F91" s="5"/>
      <c r="G91" s="14"/>
      <c r="H91" s="13"/>
    </row>
    <row r="92" spans="2:8" ht="12.75">
      <c r="B92" s="19"/>
      <c r="C92" s="19"/>
      <c r="D92" s="19"/>
      <c r="E92" s="21"/>
      <c r="F92" s="6"/>
      <c r="G92" s="14"/>
      <c r="H92" s="13"/>
    </row>
    <row r="93" spans="2:8" ht="12.75">
      <c r="B93" s="19"/>
      <c r="C93" s="19"/>
      <c r="D93" s="19"/>
      <c r="E93" s="21"/>
      <c r="F93" s="5"/>
      <c r="G93" s="14"/>
      <c r="H93" s="13"/>
    </row>
    <row r="94" spans="2:8" ht="12.75">
      <c r="B94" s="19"/>
      <c r="C94" s="19"/>
      <c r="D94" s="19"/>
      <c r="E94" s="21"/>
      <c r="F94" s="5"/>
      <c r="G94" s="14"/>
      <c r="H94" s="13"/>
    </row>
    <row r="95" spans="2:8" ht="12.75">
      <c r="B95" s="19"/>
      <c r="C95" s="19"/>
      <c r="D95" s="19"/>
      <c r="E95" s="21"/>
      <c r="F95" s="6"/>
      <c r="G95" s="14"/>
      <c r="H95" s="13"/>
    </row>
    <row r="96" spans="2:8" ht="12.75">
      <c r="B96" s="19"/>
      <c r="C96" s="19"/>
      <c r="D96" s="19"/>
      <c r="E96" s="21"/>
      <c r="F96" s="5"/>
      <c r="G96" s="14"/>
      <c r="H96" s="13"/>
    </row>
    <row r="97" spans="2:8" ht="12.75">
      <c r="B97" s="19"/>
      <c r="C97" s="19"/>
      <c r="D97" s="19"/>
      <c r="E97" s="21"/>
      <c r="F97" s="5"/>
      <c r="G97" s="14"/>
      <c r="H97" s="13"/>
    </row>
    <row r="98" spans="2:8" ht="12.75">
      <c r="B98" s="19"/>
      <c r="C98" s="19"/>
      <c r="D98" s="19"/>
      <c r="E98" s="21"/>
      <c r="F98" s="5"/>
      <c r="G98" s="14"/>
      <c r="H98" s="13"/>
    </row>
    <row r="99" spans="2:8" ht="12.75">
      <c r="B99" s="19"/>
      <c r="C99" s="19"/>
      <c r="D99" s="19"/>
      <c r="E99" s="21"/>
      <c r="F99" s="6"/>
      <c r="G99" s="14"/>
      <c r="H99" s="13"/>
    </row>
    <row r="100" spans="2:8" ht="12.75">
      <c r="B100" s="19"/>
      <c r="C100" s="19"/>
      <c r="D100" s="19"/>
      <c r="E100" s="21"/>
      <c r="F100" s="5"/>
      <c r="G100" s="14"/>
      <c r="H100" s="13"/>
    </row>
    <row r="101" spans="2:8" ht="12.75">
      <c r="B101" s="19"/>
      <c r="C101" s="19"/>
      <c r="D101" s="19"/>
      <c r="E101" s="21"/>
      <c r="F101" s="5"/>
      <c r="G101" s="15"/>
      <c r="H101" s="13"/>
    </row>
    <row r="102" spans="2:8" ht="12.75">
      <c r="B102" s="19"/>
      <c r="C102" s="19"/>
      <c r="D102" s="19"/>
      <c r="E102" s="20"/>
      <c r="F102" s="6"/>
      <c r="G102" s="12"/>
      <c r="H102" s="13"/>
    </row>
    <row r="103" spans="2:8" ht="12.75">
      <c r="B103" s="19"/>
      <c r="C103" s="19"/>
      <c r="D103" s="19"/>
      <c r="E103" s="21"/>
      <c r="F103" s="5"/>
      <c r="G103" s="14"/>
      <c r="H103" s="13"/>
    </row>
    <row r="104" spans="2:8" ht="12.75">
      <c r="B104" s="19"/>
      <c r="C104" s="19"/>
      <c r="D104" s="19"/>
      <c r="E104" s="21"/>
      <c r="F104" s="5"/>
      <c r="G104" s="14"/>
      <c r="H104" s="13"/>
    </row>
    <row r="105" spans="2:8" ht="12.75">
      <c r="B105" s="19"/>
      <c r="C105" s="19"/>
      <c r="D105" s="19"/>
      <c r="E105" s="21"/>
      <c r="F105" s="5"/>
      <c r="G105" s="14"/>
      <c r="H105" s="13"/>
    </row>
    <row r="106" spans="2:8" ht="13.5" thickBot="1">
      <c r="B106" s="27"/>
      <c r="C106" s="27"/>
      <c r="D106" s="27"/>
      <c r="E106" s="28"/>
      <c r="F106" s="29"/>
      <c r="G106" s="30"/>
      <c r="H106" s="31"/>
    </row>
    <row r="107" spans="2:8" ht="12.75">
      <c r="B107" s="19"/>
      <c r="C107" s="19"/>
      <c r="D107" s="19"/>
      <c r="E107" s="21"/>
      <c r="F107" s="24"/>
      <c r="G107" s="37"/>
      <c r="H107" s="13"/>
    </row>
    <row r="108" spans="2:8" ht="12.75">
      <c r="B108" s="19"/>
      <c r="C108" s="19"/>
      <c r="D108" s="19"/>
      <c r="E108" s="21"/>
      <c r="F108" s="24"/>
      <c r="G108" s="15"/>
      <c r="H108" s="13"/>
    </row>
    <row r="109" spans="2:8" ht="12.75">
      <c r="B109" s="19"/>
      <c r="C109" s="19"/>
      <c r="D109" s="19"/>
      <c r="E109" s="20"/>
      <c r="F109" s="24"/>
      <c r="G109" s="12"/>
      <c r="H109" s="13"/>
    </row>
    <row r="110" spans="2:8" ht="12.75">
      <c r="B110" s="19"/>
      <c r="C110" s="19"/>
      <c r="D110" s="19"/>
      <c r="E110" s="21"/>
      <c r="F110" s="7"/>
      <c r="G110" s="14"/>
      <c r="H110" s="13"/>
    </row>
    <row r="111" spans="2:8" ht="12.75">
      <c r="B111" s="19"/>
      <c r="C111" s="19"/>
      <c r="D111" s="19"/>
      <c r="E111" s="21"/>
      <c r="F111" s="24"/>
      <c r="G111" s="14"/>
      <c r="H111" s="13"/>
    </row>
    <row r="112" spans="2:8" ht="12.75">
      <c r="B112" s="19"/>
      <c r="C112" s="19"/>
      <c r="D112" s="19"/>
      <c r="E112" s="21"/>
      <c r="F112" s="24"/>
      <c r="G112" s="14"/>
      <c r="H112" s="13"/>
    </row>
    <row r="113" spans="2:8" ht="12.75">
      <c r="B113" s="19"/>
      <c r="C113" s="19"/>
      <c r="D113" s="19"/>
      <c r="E113" s="21"/>
      <c r="F113" s="24"/>
      <c r="G113" s="14"/>
      <c r="H113" s="13"/>
    </row>
    <row r="114" spans="2:8" ht="12.75">
      <c r="B114" s="19"/>
      <c r="C114" s="19"/>
      <c r="D114" s="19"/>
      <c r="E114" s="21"/>
      <c r="F114" s="24"/>
      <c r="G114" s="33"/>
      <c r="H114" s="13"/>
    </row>
    <row r="115" spans="2:8" ht="12.75">
      <c r="B115" s="34"/>
      <c r="C115" s="34"/>
      <c r="D115" s="34"/>
      <c r="E115" s="15"/>
      <c r="F115" s="24"/>
      <c r="G115" s="15"/>
      <c r="H115" s="35"/>
    </row>
    <row r="116" spans="2:8" ht="12.75">
      <c r="B116" s="19"/>
      <c r="C116" s="19"/>
      <c r="D116" s="19"/>
      <c r="E116" s="32"/>
      <c r="F116" s="24"/>
      <c r="G116" s="12"/>
      <c r="H116" s="13"/>
    </row>
    <row r="117" spans="2:8" ht="12.75">
      <c r="B117" s="19"/>
      <c r="C117" s="19"/>
      <c r="D117" s="19"/>
      <c r="E117" s="21"/>
      <c r="F117" s="24"/>
      <c r="G117" s="14"/>
      <c r="H117" s="13"/>
    </row>
    <row r="118" spans="2:8" ht="12.75">
      <c r="B118" s="19"/>
      <c r="C118" s="19"/>
      <c r="D118" s="19"/>
      <c r="E118" s="21"/>
      <c r="F118" s="24"/>
      <c r="G118" s="14"/>
      <c r="H118" s="13"/>
    </row>
    <row r="119" spans="2:8" ht="12.75">
      <c r="B119" s="19"/>
      <c r="C119" s="19"/>
      <c r="D119" s="19"/>
      <c r="E119" s="21"/>
      <c r="F119" s="7"/>
      <c r="G119" s="14"/>
      <c r="H119" s="13"/>
    </row>
    <row r="120" spans="2:8" ht="12.75">
      <c r="B120" s="19"/>
      <c r="C120" s="19"/>
      <c r="D120" s="19"/>
      <c r="E120" s="21"/>
      <c r="F120" s="24"/>
      <c r="G120" s="15"/>
      <c r="H120" s="13"/>
    </row>
    <row r="121" spans="2:8" ht="12.75">
      <c r="B121" s="19"/>
      <c r="C121" s="19"/>
      <c r="D121" s="19"/>
      <c r="E121" s="20"/>
      <c r="F121" s="24"/>
      <c r="G121" s="12"/>
      <c r="H121" s="13"/>
    </row>
    <row r="122" spans="2:8" ht="12.75">
      <c r="B122" s="19"/>
      <c r="C122" s="19"/>
      <c r="D122" s="19"/>
      <c r="E122" s="21"/>
      <c r="F122" s="24"/>
      <c r="G122" s="14"/>
      <c r="H122" s="13"/>
    </row>
    <row r="123" spans="2:8" ht="12.75">
      <c r="B123" s="19"/>
      <c r="C123" s="19"/>
      <c r="D123" s="19"/>
      <c r="E123" s="21"/>
      <c r="F123" s="24"/>
      <c r="G123" s="14"/>
      <c r="H123" s="13"/>
    </row>
    <row r="124" spans="2:8" ht="12.75">
      <c r="B124" s="19"/>
      <c r="C124" s="19"/>
      <c r="D124" s="19"/>
      <c r="E124" s="21"/>
      <c r="F124" s="24"/>
      <c r="G124" s="15"/>
      <c r="H124" s="13"/>
    </row>
    <row r="125" spans="2:8" ht="12.75">
      <c r="B125" s="19"/>
      <c r="C125" s="19"/>
      <c r="D125" s="19"/>
      <c r="E125" s="20"/>
      <c r="F125" s="24"/>
      <c r="G125" s="12"/>
      <c r="H125" s="13"/>
    </row>
    <row r="126" spans="2:8" ht="12.75">
      <c r="B126" s="19"/>
      <c r="C126" s="19"/>
      <c r="D126" s="19"/>
      <c r="E126" s="21"/>
      <c r="F126" s="7"/>
      <c r="G126" s="14"/>
      <c r="H126" s="13"/>
    </row>
    <row r="127" spans="2:8" ht="12.75">
      <c r="B127" s="19"/>
      <c r="C127" s="19"/>
      <c r="D127" s="19"/>
      <c r="E127" s="21"/>
      <c r="F127" s="24"/>
      <c r="G127" s="14"/>
      <c r="H127" s="13"/>
    </row>
    <row r="128" spans="2:8" ht="12.75">
      <c r="B128" s="19"/>
      <c r="C128" s="19"/>
      <c r="D128" s="19"/>
      <c r="E128" s="21"/>
      <c r="F128" s="24"/>
      <c r="G128" s="14"/>
      <c r="H128" s="13"/>
    </row>
    <row r="129" spans="2:8" ht="12.75">
      <c r="B129" s="19"/>
      <c r="C129" s="19"/>
      <c r="D129" s="19"/>
      <c r="E129" s="21"/>
      <c r="F129" s="24"/>
      <c r="G129" s="14"/>
      <c r="H129" s="13"/>
    </row>
    <row r="130" spans="2:8" ht="12.75">
      <c r="B130" s="19"/>
      <c r="C130" s="19"/>
      <c r="D130" s="19"/>
      <c r="E130" s="21"/>
      <c r="F130" s="7"/>
      <c r="G130" s="15"/>
      <c r="H130" s="13"/>
    </row>
    <row r="131" spans="2:8" ht="12.75">
      <c r="B131" s="19"/>
      <c r="C131" s="19"/>
      <c r="D131" s="19"/>
      <c r="E131" s="20"/>
      <c r="F131" s="24"/>
      <c r="G131" s="12"/>
      <c r="H131" s="13"/>
    </row>
    <row r="132" spans="2:8" ht="12.75">
      <c r="B132" s="19"/>
      <c r="C132" s="19"/>
      <c r="D132" s="19"/>
      <c r="E132" s="21"/>
      <c r="F132" s="24"/>
      <c r="G132" s="14"/>
      <c r="H132" s="13"/>
    </row>
    <row r="133" spans="2:8" ht="12.75">
      <c r="B133" s="19"/>
      <c r="C133" s="19"/>
      <c r="D133" s="19"/>
      <c r="E133" s="21"/>
      <c r="F133" s="24"/>
      <c r="G133" s="33"/>
      <c r="H133" s="13"/>
    </row>
    <row r="134" spans="2:8" ht="12.75">
      <c r="B134" s="34"/>
      <c r="C134" s="34"/>
      <c r="D134" s="34"/>
      <c r="E134" s="15"/>
      <c r="F134" s="24"/>
      <c r="G134" s="36"/>
      <c r="H134" s="35"/>
    </row>
    <row r="135" spans="2:8" ht="12.75">
      <c r="B135" s="19"/>
      <c r="C135" s="19"/>
      <c r="D135" s="19"/>
      <c r="E135" s="21"/>
      <c r="F135" s="24"/>
      <c r="G135" s="15"/>
      <c r="H135" s="13"/>
    </row>
    <row r="136" spans="2:8" ht="12.75">
      <c r="B136" s="19"/>
      <c r="C136" s="19"/>
      <c r="D136" s="19"/>
      <c r="E136" s="20"/>
      <c r="F136" s="7"/>
      <c r="G136" s="12"/>
      <c r="H136" s="13"/>
    </row>
    <row r="137" spans="2:8" ht="12.75">
      <c r="B137" s="19"/>
      <c r="C137" s="19"/>
      <c r="D137" s="19"/>
      <c r="E137" s="21"/>
      <c r="F137" s="24"/>
      <c r="G137" s="14"/>
      <c r="H137" s="13"/>
    </row>
    <row r="138" spans="2:8" ht="12.75">
      <c r="B138" s="19"/>
      <c r="C138" s="19"/>
      <c r="D138" s="19"/>
      <c r="E138" s="21"/>
      <c r="F138" s="24"/>
      <c r="G138" s="14"/>
      <c r="H138" s="13"/>
    </row>
    <row r="139" spans="2:8" ht="12.75">
      <c r="B139" s="19"/>
      <c r="C139" s="19"/>
      <c r="D139" s="19"/>
      <c r="E139" s="21"/>
      <c r="F139" s="24"/>
      <c r="G139" s="14"/>
      <c r="H139" s="13"/>
    </row>
    <row r="140" spans="2:8" ht="12.75">
      <c r="B140" s="19"/>
      <c r="C140" s="19"/>
      <c r="D140" s="19"/>
      <c r="E140" s="21"/>
      <c r="F140" s="24"/>
      <c r="G140" s="15"/>
      <c r="H140" s="13"/>
    </row>
    <row r="141" spans="2:8" ht="12.75">
      <c r="B141" s="19"/>
      <c r="C141" s="19"/>
      <c r="D141" s="19"/>
      <c r="E141" s="20"/>
      <c r="F141" s="24"/>
      <c r="G141" s="12"/>
      <c r="H141" s="13"/>
    </row>
    <row r="142" spans="2:8" ht="12.75">
      <c r="B142" s="19"/>
      <c r="C142" s="19"/>
      <c r="D142" s="19"/>
      <c r="E142" s="21"/>
      <c r="F142" s="24"/>
      <c r="G142" s="14"/>
      <c r="H142" s="13"/>
    </row>
    <row r="143" spans="2:8" ht="12.75">
      <c r="B143" s="19"/>
      <c r="C143" s="19"/>
      <c r="D143" s="19"/>
      <c r="E143" s="21"/>
      <c r="F143" s="24"/>
      <c r="G143" s="14"/>
      <c r="H143" s="13"/>
    </row>
    <row r="144" spans="2:8" ht="12.75">
      <c r="B144" s="19"/>
      <c r="C144" s="19"/>
      <c r="D144" s="19"/>
      <c r="E144" s="21"/>
      <c r="F144" s="7"/>
      <c r="G144" s="14"/>
      <c r="H144" s="13"/>
    </row>
    <row r="145" spans="2:8" ht="12.75">
      <c r="B145" s="19"/>
      <c r="C145" s="19"/>
      <c r="D145" s="19"/>
      <c r="E145" s="21"/>
      <c r="F145" s="24"/>
      <c r="G145" s="14"/>
      <c r="H145" s="13"/>
    </row>
    <row r="146" spans="2:8" ht="12.75">
      <c r="B146" s="19"/>
      <c r="C146" s="19"/>
      <c r="D146" s="19"/>
      <c r="E146" s="21"/>
      <c r="F146" s="24"/>
      <c r="G146" s="14"/>
      <c r="H146" s="13"/>
    </row>
    <row r="147" spans="2:8" ht="12.75">
      <c r="B147" s="19"/>
      <c r="C147" s="19"/>
      <c r="D147" s="19"/>
      <c r="E147" s="21"/>
      <c r="F147" s="24"/>
      <c r="G147" s="14"/>
      <c r="H147" s="13"/>
    </row>
    <row r="148" spans="2:8" ht="12.75">
      <c r="B148" s="19"/>
      <c r="C148" s="19"/>
      <c r="D148" s="19"/>
      <c r="E148" s="21"/>
      <c r="F148" s="24"/>
      <c r="G148" s="15"/>
      <c r="H148" s="13"/>
    </row>
    <row r="149" spans="2:8" ht="12.75">
      <c r="B149" s="19"/>
      <c r="C149" s="19"/>
      <c r="D149" s="19"/>
      <c r="E149" s="20"/>
      <c r="F149" s="24"/>
      <c r="G149" s="12"/>
      <c r="H149" s="13"/>
    </row>
    <row r="150" spans="2:8" ht="12.75">
      <c r="B150" s="19"/>
      <c r="C150" s="19"/>
      <c r="D150" s="19"/>
      <c r="E150" s="21"/>
      <c r="F150" s="24"/>
      <c r="G150" s="14"/>
      <c r="H150" s="13"/>
    </row>
    <row r="151" spans="2:8" ht="12.75">
      <c r="B151" s="19"/>
      <c r="C151" s="19"/>
      <c r="D151" s="19"/>
      <c r="E151" s="21"/>
      <c r="F151" s="7"/>
      <c r="G151" s="14"/>
      <c r="H151" s="13"/>
    </row>
    <row r="152" spans="2:8" ht="12.75">
      <c r="B152" s="19"/>
      <c r="C152" s="19"/>
      <c r="D152" s="19"/>
      <c r="E152" s="21"/>
      <c r="F152" s="24"/>
      <c r="G152" s="14"/>
      <c r="H152" s="13"/>
    </row>
    <row r="153" spans="2:8" ht="12.75">
      <c r="B153" s="19"/>
      <c r="C153" s="19"/>
      <c r="D153" s="19"/>
      <c r="E153" s="21"/>
      <c r="F153" s="24"/>
      <c r="G153" s="15"/>
      <c r="H153" s="13"/>
    </row>
    <row r="154" spans="2:8" ht="12.75">
      <c r="B154" s="19"/>
      <c r="C154" s="19"/>
      <c r="D154" s="19"/>
      <c r="E154" s="20"/>
      <c r="F154" s="7"/>
      <c r="G154" s="12"/>
      <c r="H154" s="13"/>
    </row>
    <row r="155" spans="2:8" ht="12.75">
      <c r="B155" s="19"/>
      <c r="C155" s="19"/>
      <c r="D155" s="19"/>
      <c r="E155" s="21"/>
      <c r="F155" s="24"/>
      <c r="G155" s="14"/>
      <c r="H155" s="13"/>
    </row>
    <row r="156" spans="2:8" ht="12.75">
      <c r="B156" s="19"/>
      <c r="C156" s="19"/>
      <c r="D156" s="19"/>
      <c r="E156" s="21"/>
      <c r="F156" s="24"/>
      <c r="G156" s="14"/>
      <c r="H156" s="13"/>
    </row>
    <row r="157" spans="2:8" ht="12.75">
      <c r="B157" s="19"/>
      <c r="C157" s="19"/>
      <c r="D157" s="19"/>
      <c r="E157" s="21"/>
      <c r="F157" s="24"/>
      <c r="G157" s="14"/>
      <c r="H157" s="13"/>
    </row>
    <row r="158" spans="2:8" ht="12.75">
      <c r="B158" s="19"/>
      <c r="C158" s="19"/>
      <c r="D158" s="19"/>
      <c r="E158" s="21"/>
      <c r="F158" s="24"/>
      <c r="G158" s="14"/>
      <c r="H158" s="13"/>
    </row>
    <row r="159" spans="2:8" ht="12.75">
      <c r="B159" s="19"/>
      <c r="C159" s="19"/>
      <c r="D159" s="19"/>
      <c r="E159" s="21"/>
      <c r="F159" s="24"/>
      <c r="G159" s="15"/>
      <c r="H159" s="13"/>
    </row>
    <row r="160" spans="2:8" ht="12.75">
      <c r="B160" s="19"/>
      <c r="C160" s="19"/>
      <c r="D160" s="19"/>
      <c r="E160" s="20"/>
      <c r="F160" s="24"/>
      <c r="G160" s="12"/>
      <c r="H160" s="13"/>
    </row>
    <row r="161" spans="2:8" ht="12.75">
      <c r="B161" s="19"/>
      <c r="C161" s="19"/>
      <c r="D161" s="19"/>
      <c r="E161" s="21"/>
      <c r="F161" s="24"/>
      <c r="G161" s="14"/>
      <c r="H161" s="13"/>
    </row>
    <row r="162" spans="2:8" ht="12.75">
      <c r="B162" s="19"/>
      <c r="C162" s="19"/>
      <c r="D162" s="19"/>
      <c r="E162" s="21"/>
      <c r="F162" s="24"/>
      <c r="G162" s="14"/>
      <c r="H162" s="13"/>
    </row>
    <row r="163" spans="2:8" ht="12.75">
      <c r="B163" s="19"/>
      <c r="C163" s="19"/>
      <c r="D163" s="19"/>
      <c r="E163" s="21"/>
      <c r="F163" s="24"/>
      <c r="G163" s="14"/>
      <c r="H163" s="13"/>
    </row>
    <row r="164" spans="2:8" ht="12.75">
      <c r="B164" s="19"/>
      <c r="C164" s="19"/>
      <c r="D164" s="19"/>
      <c r="E164" s="21"/>
      <c r="F164" s="24"/>
      <c r="G164" s="14"/>
      <c r="H164" s="13"/>
    </row>
    <row r="165" spans="2:8" ht="12.75">
      <c r="B165" s="19"/>
      <c r="C165" s="19"/>
      <c r="D165" s="19"/>
      <c r="E165" s="21"/>
      <c r="F165" s="24"/>
      <c r="G165" s="15"/>
      <c r="H165" s="13"/>
    </row>
    <row r="166" spans="2:8" ht="12.75">
      <c r="B166" s="19"/>
      <c r="C166" s="19"/>
      <c r="D166" s="19"/>
      <c r="E166" s="20"/>
      <c r="F166" s="24"/>
      <c r="G166" s="12"/>
      <c r="H166" s="13"/>
    </row>
    <row r="167" spans="2:8" ht="12.75">
      <c r="B167" s="19"/>
      <c r="C167" s="19"/>
      <c r="D167" s="19"/>
      <c r="E167" s="21"/>
      <c r="F167" s="24"/>
      <c r="G167" s="14"/>
      <c r="H167" s="13"/>
    </row>
    <row r="168" spans="2:8" ht="12.75">
      <c r="B168" s="19"/>
      <c r="C168" s="19"/>
      <c r="D168" s="19"/>
      <c r="E168" s="21"/>
      <c r="F168" s="7"/>
      <c r="G168" s="14"/>
      <c r="H168" s="13"/>
    </row>
    <row r="169" spans="2:8" ht="12.75">
      <c r="B169" s="19"/>
      <c r="C169" s="19"/>
      <c r="D169" s="19"/>
      <c r="E169" s="21"/>
      <c r="F169" s="24"/>
      <c r="G169" s="14"/>
      <c r="H169" s="13"/>
    </row>
    <row r="170" spans="2:8" ht="12.75">
      <c r="B170" s="19"/>
      <c r="C170" s="19"/>
      <c r="D170" s="19"/>
      <c r="E170" s="21"/>
      <c r="F170" s="24"/>
      <c r="G170" s="14"/>
      <c r="H170" s="13"/>
    </row>
    <row r="171" spans="2:8" ht="12.75">
      <c r="B171" s="19"/>
      <c r="C171" s="19"/>
      <c r="D171" s="19"/>
      <c r="E171" s="21"/>
      <c r="F171" s="24"/>
      <c r="G171" s="14"/>
      <c r="H171" s="13"/>
    </row>
    <row r="172" spans="2:8" ht="12.75">
      <c r="B172" s="19"/>
      <c r="C172" s="19"/>
      <c r="D172" s="19"/>
      <c r="E172" s="21"/>
      <c r="F172" s="24"/>
      <c r="G172" s="15"/>
      <c r="H172" s="13"/>
    </row>
    <row r="173" spans="2:8" ht="12.75">
      <c r="B173" s="19"/>
      <c r="C173" s="19"/>
      <c r="D173" s="19"/>
      <c r="E173" s="20"/>
      <c r="F173" s="24"/>
      <c r="G173" s="12"/>
      <c r="H173" s="13"/>
    </row>
    <row r="174" spans="2:8" ht="12.75">
      <c r="B174" s="19"/>
      <c r="C174" s="19"/>
      <c r="D174" s="19"/>
      <c r="E174" s="21"/>
      <c r="F174" s="24"/>
      <c r="G174" s="14"/>
      <c r="H174" s="13"/>
    </row>
    <row r="175" spans="2:8" ht="12.75">
      <c r="B175" s="19"/>
      <c r="C175" s="19"/>
      <c r="D175" s="19"/>
      <c r="E175" s="21"/>
      <c r="F175" s="7"/>
      <c r="G175" s="14"/>
      <c r="H175" s="13"/>
    </row>
    <row r="176" spans="2:8" ht="12.75">
      <c r="B176" s="19"/>
      <c r="C176" s="19"/>
      <c r="D176" s="19"/>
      <c r="E176" s="21"/>
      <c r="F176" s="24"/>
      <c r="G176" s="14"/>
      <c r="H176" s="13"/>
    </row>
    <row r="177" spans="2:8" ht="12.75">
      <c r="B177" s="19"/>
      <c r="C177" s="19"/>
      <c r="D177" s="19"/>
      <c r="E177" s="21"/>
      <c r="F177" s="24"/>
      <c r="G177" s="14"/>
      <c r="H177" s="13"/>
    </row>
    <row r="178" spans="2:8" ht="12.75">
      <c r="B178" s="19"/>
      <c r="C178" s="19"/>
      <c r="D178" s="19"/>
      <c r="E178" s="21"/>
      <c r="F178" s="24"/>
      <c r="G178" s="14"/>
      <c r="H178" s="13"/>
    </row>
    <row r="179" spans="2:8" ht="12.75">
      <c r="B179" s="19"/>
      <c r="C179" s="19"/>
      <c r="D179" s="19"/>
      <c r="E179" s="21"/>
      <c r="F179" s="7"/>
      <c r="G179" s="15"/>
      <c r="H179" s="13"/>
    </row>
    <row r="180" spans="2:8" ht="12.75">
      <c r="B180" s="19"/>
      <c r="C180" s="19"/>
      <c r="D180" s="19"/>
      <c r="E180" s="20"/>
      <c r="F180" s="24"/>
      <c r="G180" s="12"/>
      <c r="H180" s="13"/>
    </row>
    <row r="181" spans="2:8" ht="12.75">
      <c r="B181" s="19"/>
      <c r="C181" s="19"/>
      <c r="D181" s="19"/>
      <c r="E181" s="21"/>
      <c r="F181" s="24"/>
      <c r="G181" s="14"/>
      <c r="H181" s="13"/>
    </row>
    <row r="182" spans="2:8" ht="12.75">
      <c r="B182" s="19"/>
      <c r="C182" s="19"/>
      <c r="D182" s="19"/>
      <c r="E182" s="21"/>
      <c r="F182" s="24"/>
      <c r="G182" s="14"/>
      <c r="H182" s="13"/>
    </row>
    <row r="183" spans="2:8" ht="12.75">
      <c r="B183" s="19"/>
      <c r="C183" s="19"/>
      <c r="D183" s="19"/>
      <c r="E183" s="21"/>
      <c r="F183" s="7"/>
      <c r="G183" s="14"/>
      <c r="H183" s="13"/>
    </row>
    <row r="184" spans="2:8" ht="12.75">
      <c r="B184" s="19"/>
      <c r="C184" s="19"/>
      <c r="D184" s="19"/>
      <c r="E184" s="21"/>
      <c r="F184" s="24"/>
      <c r="G184" s="15"/>
      <c r="H184" s="13"/>
    </row>
    <row r="185" spans="2:8" ht="12.75">
      <c r="B185" s="19"/>
      <c r="C185" s="19"/>
      <c r="D185" s="19"/>
      <c r="E185" s="20"/>
      <c r="F185" s="24"/>
      <c r="G185" s="12"/>
      <c r="H185" s="13"/>
    </row>
    <row r="186" spans="2:8" ht="12.75">
      <c r="B186" s="19"/>
      <c r="C186" s="19"/>
      <c r="D186" s="19"/>
      <c r="E186" s="21"/>
      <c r="F186" s="7"/>
      <c r="G186" s="14"/>
      <c r="H186" s="13"/>
    </row>
    <row r="187" spans="2:8" ht="12.75">
      <c r="B187" s="19"/>
      <c r="C187" s="19"/>
      <c r="D187" s="19"/>
      <c r="E187" s="21"/>
      <c r="F187" s="24"/>
      <c r="G187" s="14"/>
      <c r="H187" s="13"/>
    </row>
    <row r="188" spans="2:8" ht="12.75">
      <c r="B188" s="19"/>
      <c r="C188" s="19"/>
      <c r="D188" s="19"/>
      <c r="E188" s="21"/>
      <c r="F188" s="24"/>
      <c r="G188" s="14"/>
      <c r="H188" s="13"/>
    </row>
    <row r="189" spans="2:8" ht="12.75">
      <c r="B189" s="19"/>
      <c r="C189" s="19"/>
      <c r="D189" s="19"/>
      <c r="E189" s="21"/>
      <c r="F189" s="7"/>
      <c r="G189" s="14"/>
      <c r="H189" s="13"/>
    </row>
    <row r="190" spans="2:8" ht="12.75">
      <c r="B190" s="19"/>
      <c r="C190" s="19"/>
      <c r="D190" s="19"/>
      <c r="E190" s="21"/>
      <c r="F190" s="24"/>
      <c r="G190" s="14"/>
      <c r="H190" s="13"/>
    </row>
    <row r="191" spans="2:8" ht="12.75">
      <c r="B191" s="19"/>
      <c r="C191" s="19"/>
      <c r="D191" s="19"/>
      <c r="E191" s="21"/>
      <c r="F191" s="24"/>
      <c r="G191" s="15"/>
      <c r="H191" s="13"/>
    </row>
    <row r="192" spans="2:8" ht="12.75">
      <c r="B192" s="19"/>
      <c r="C192" s="19"/>
      <c r="D192" s="19"/>
      <c r="E192" s="20"/>
      <c r="F192" s="24"/>
      <c r="G192" s="12"/>
      <c r="H192" s="13"/>
    </row>
    <row r="193" spans="2:8" ht="12.75">
      <c r="B193" s="19"/>
      <c r="C193" s="19"/>
      <c r="D193" s="19"/>
      <c r="E193" s="21"/>
      <c r="F193" s="7"/>
      <c r="G193" s="14"/>
      <c r="H193" s="13"/>
    </row>
    <row r="194" spans="2:8" ht="12.75">
      <c r="B194" s="19"/>
      <c r="C194" s="19"/>
      <c r="D194" s="19"/>
      <c r="E194" s="21"/>
      <c r="F194" s="24"/>
      <c r="G194" s="14"/>
      <c r="H194" s="13"/>
    </row>
    <row r="195" spans="2:8" ht="12.75">
      <c r="B195" s="19"/>
      <c r="C195" s="19"/>
      <c r="D195" s="19"/>
      <c r="E195" s="21"/>
      <c r="F195" s="24"/>
      <c r="G195" s="14"/>
      <c r="H195" s="13"/>
    </row>
    <row r="196" spans="2:8" ht="12.75">
      <c r="B196" s="19"/>
      <c r="C196" s="19"/>
      <c r="D196" s="19"/>
      <c r="E196" s="21"/>
      <c r="F196" s="24"/>
      <c r="G196" s="14"/>
      <c r="H196" s="13"/>
    </row>
    <row r="197" spans="2:8" ht="12.75">
      <c r="B197" s="19"/>
      <c r="C197" s="19"/>
      <c r="D197" s="19"/>
      <c r="E197" s="21"/>
      <c r="F197" s="24"/>
      <c r="G197" s="14"/>
      <c r="H197" s="13"/>
    </row>
    <row r="198" spans="2:8" ht="12.75">
      <c r="B198" s="19"/>
      <c r="C198" s="19"/>
      <c r="D198" s="19"/>
      <c r="E198" s="21"/>
      <c r="F198" s="24"/>
      <c r="G198" s="15"/>
      <c r="H198" s="13"/>
    </row>
    <row r="199" spans="2:8" ht="12.75">
      <c r="B199" s="19"/>
      <c r="C199" s="19"/>
      <c r="D199" s="19"/>
      <c r="E199" s="20"/>
      <c r="F199" s="24"/>
      <c r="G199" s="12"/>
      <c r="H199" s="13"/>
    </row>
    <row r="200" spans="2:8" ht="12.75">
      <c r="B200" s="19"/>
      <c r="C200" s="19"/>
      <c r="D200" s="19"/>
      <c r="E200" s="21"/>
      <c r="F200" s="7"/>
      <c r="G200" s="14"/>
      <c r="H200" s="13"/>
    </row>
    <row r="201" spans="2:8" ht="12.75">
      <c r="B201" s="19"/>
      <c r="C201" s="19"/>
      <c r="D201" s="19"/>
      <c r="E201" s="21"/>
      <c r="F201" s="24"/>
      <c r="G201" s="14"/>
      <c r="H201" s="13"/>
    </row>
    <row r="202" spans="2:8" ht="12.75">
      <c r="B202" s="19"/>
      <c r="C202" s="19"/>
      <c r="D202" s="19"/>
      <c r="E202" s="21"/>
      <c r="F202" s="24"/>
      <c r="G202" s="14"/>
      <c r="H202" s="13"/>
    </row>
    <row r="203" spans="2:8" ht="12.75">
      <c r="B203" s="19"/>
      <c r="C203" s="19"/>
      <c r="D203" s="19"/>
      <c r="E203" s="21"/>
      <c r="F203" s="24"/>
      <c r="G203" s="15"/>
      <c r="H203" s="13"/>
    </row>
    <row r="204" spans="2:8" ht="12.75">
      <c r="B204" s="19"/>
      <c r="C204" s="19"/>
      <c r="D204" s="19"/>
      <c r="E204" s="20"/>
      <c r="F204" s="24"/>
      <c r="G204" s="12"/>
      <c r="H204" s="13"/>
    </row>
    <row r="205" spans="2:8" ht="12.75">
      <c r="B205" s="19"/>
      <c r="C205" s="19"/>
      <c r="D205" s="19"/>
      <c r="E205" s="21"/>
      <c r="F205" s="24"/>
      <c r="G205" s="14"/>
      <c r="H205" s="13"/>
    </row>
    <row r="206" spans="2:8" ht="12.75">
      <c r="B206" s="19"/>
      <c r="C206" s="19"/>
      <c r="D206" s="19"/>
      <c r="E206" s="21"/>
      <c r="F206" s="24"/>
      <c r="G206" s="14"/>
      <c r="H206" s="13"/>
    </row>
    <row r="207" spans="2:8" ht="12.75">
      <c r="B207" s="19"/>
      <c r="C207" s="19"/>
      <c r="D207" s="19"/>
      <c r="E207" s="21"/>
      <c r="F207" s="7"/>
      <c r="G207" s="14"/>
      <c r="H207" s="13"/>
    </row>
    <row r="208" spans="2:8" ht="12.75">
      <c r="B208" s="19"/>
      <c r="C208" s="19"/>
      <c r="D208" s="19"/>
      <c r="E208" s="21"/>
      <c r="F208" s="24"/>
      <c r="G208" s="15"/>
      <c r="H208" s="13"/>
    </row>
    <row r="209" spans="2:8" ht="12.75">
      <c r="B209" s="19"/>
      <c r="C209" s="19"/>
      <c r="D209" s="19"/>
      <c r="E209" s="20"/>
      <c r="F209" s="24"/>
      <c r="G209" s="12"/>
      <c r="H209" s="13"/>
    </row>
    <row r="210" spans="2:8" ht="12.75">
      <c r="B210" s="19"/>
      <c r="C210" s="19"/>
      <c r="D210" s="19"/>
      <c r="E210" s="21"/>
      <c r="F210" s="7"/>
      <c r="G210" s="14"/>
      <c r="H210" s="13"/>
    </row>
    <row r="211" spans="2:8" ht="12.75">
      <c r="B211" s="19"/>
      <c r="C211" s="19"/>
      <c r="D211" s="19"/>
      <c r="E211" s="21"/>
      <c r="F211" s="24"/>
      <c r="G211" s="14"/>
      <c r="H211" s="13"/>
    </row>
    <row r="212" spans="2:8" ht="12.75">
      <c r="B212" s="19"/>
      <c r="C212" s="19"/>
      <c r="D212" s="19"/>
      <c r="E212" s="21"/>
      <c r="F212" s="24"/>
      <c r="G212" s="14"/>
      <c r="H212" s="13"/>
    </row>
    <row r="213" spans="2:8" ht="12.75">
      <c r="B213" s="19"/>
      <c r="C213" s="19"/>
      <c r="D213" s="19"/>
      <c r="E213" s="21"/>
      <c r="F213" s="7"/>
      <c r="G213" s="14"/>
      <c r="H213" s="13"/>
    </row>
    <row r="214" spans="2:8" ht="12.75">
      <c r="B214" s="19"/>
      <c r="C214" s="19"/>
      <c r="D214" s="19"/>
      <c r="E214" s="21"/>
      <c r="F214" s="24"/>
      <c r="G214" s="14"/>
      <c r="H214" s="13"/>
    </row>
    <row r="215" spans="2:8" ht="12.75">
      <c r="B215" s="19"/>
      <c r="C215" s="19"/>
      <c r="D215" s="19"/>
      <c r="E215" s="21"/>
      <c r="F215" s="24"/>
      <c r="G215" s="14"/>
      <c r="H215" s="13"/>
    </row>
    <row r="216" spans="2:8" ht="12.75">
      <c r="B216" s="19"/>
      <c r="C216" s="19"/>
      <c r="D216" s="19"/>
      <c r="E216" s="21"/>
      <c r="F216" s="7"/>
      <c r="G216" s="14"/>
      <c r="H216" s="13"/>
    </row>
    <row r="217" spans="2:8" ht="12.75">
      <c r="B217" s="19"/>
      <c r="C217" s="19"/>
      <c r="D217" s="19"/>
      <c r="E217" s="21"/>
      <c r="F217" s="24"/>
      <c r="G217" s="14"/>
      <c r="H217" s="13"/>
    </row>
    <row r="218" spans="2:8" ht="12.75">
      <c r="B218" s="19"/>
      <c r="C218" s="19"/>
      <c r="D218" s="19"/>
      <c r="E218" s="21"/>
      <c r="F218" s="24"/>
      <c r="G218" s="14"/>
      <c r="H218" s="13"/>
    </row>
    <row r="219" spans="2:8" ht="12.75">
      <c r="B219" s="19"/>
      <c r="C219" s="19"/>
      <c r="D219" s="19"/>
      <c r="E219" s="21"/>
      <c r="F219" s="24"/>
      <c r="G219" s="15"/>
      <c r="H219" s="13"/>
    </row>
    <row r="220" spans="2:8" ht="12.75">
      <c r="B220" s="19"/>
      <c r="C220" s="19"/>
      <c r="D220" s="19"/>
      <c r="E220" s="20"/>
      <c r="F220" s="24"/>
      <c r="G220" s="12"/>
      <c r="H220" s="13"/>
    </row>
    <row r="221" spans="2:8" ht="12.75">
      <c r="B221" s="19"/>
      <c r="C221" s="19"/>
      <c r="D221" s="19"/>
      <c r="E221" s="21"/>
      <c r="F221" s="24"/>
      <c r="G221" s="14"/>
      <c r="H221" s="13"/>
    </row>
    <row r="222" spans="2:8" ht="12.75">
      <c r="B222" s="19"/>
      <c r="C222" s="19"/>
      <c r="D222" s="19"/>
      <c r="E222" s="21"/>
      <c r="F222" s="24"/>
      <c r="G222" s="15"/>
      <c r="H222" s="13"/>
    </row>
    <row r="223" spans="2:8" ht="12.75">
      <c r="B223" s="19"/>
      <c r="C223" s="19"/>
      <c r="D223" s="19"/>
      <c r="E223" s="20"/>
      <c r="F223" s="24"/>
      <c r="G223" s="12"/>
      <c r="H223" s="13"/>
    </row>
    <row r="224" spans="2:8" ht="12.75">
      <c r="B224" s="19"/>
      <c r="C224" s="19"/>
      <c r="D224" s="19"/>
      <c r="E224" s="21"/>
      <c r="F224" s="24"/>
      <c r="G224" s="14"/>
      <c r="H224" s="13"/>
    </row>
    <row r="225" spans="2:8" ht="12.75">
      <c r="B225" s="19"/>
      <c r="C225" s="19"/>
      <c r="D225" s="19"/>
      <c r="E225" s="21"/>
      <c r="F225" s="24"/>
      <c r="G225" s="15"/>
      <c r="H225" s="13"/>
    </row>
    <row r="226" spans="2:8" ht="12.75">
      <c r="B226" s="19"/>
      <c r="C226" s="19"/>
      <c r="D226" s="19"/>
      <c r="E226" s="20"/>
      <c r="F226" s="24"/>
      <c r="G226" s="12"/>
      <c r="H226" s="13"/>
    </row>
    <row r="227" spans="2:8" ht="12.75">
      <c r="B227" s="19"/>
      <c r="C227" s="19"/>
      <c r="D227" s="19"/>
      <c r="E227" s="21"/>
      <c r="F227" s="7"/>
      <c r="G227" s="14"/>
      <c r="H227" s="13"/>
    </row>
    <row r="228" spans="2:8" ht="12.75">
      <c r="B228" s="19"/>
      <c r="C228" s="19"/>
      <c r="D228" s="19"/>
      <c r="E228" s="21"/>
      <c r="F228" s="24"/>
      <c r="G228" s="15"/>
      <c r="H228" s="13"/>
    </row>
    <row r="229" spans="2:8" ht="12.75">
      <c r="B229" s="19"/>
      <c r="C229" s="19"/>
      <c r="D229" s="19"/>
      <c r="E229" s="20"/>
      <c r="F229" s="24"/>
      <c r="G229" s="12"/>
      <c r="H229" s="13"/>
    </row>
    <row r="230" spans="2:8" ht="12.75">
      <c r="B230" s="19"/>
      <c r="C230" s="19"/>
      <c r="D230" s="19"/>
      <c r="E230" s="21"/>
      <c r="F230" s="24"/>
      <c r="G230" s="14"/>
      <c r="H230" s="13"/>
    </row>
    <row r="231" spans="2:8" ht="12.75">
      <c r="B231" s="19"/>
      <c r="C231" s="19"/>
      <c r="D231" s="19"/>
      <c r="E231" s="21"/>
      <c r="F231" s="24"/>
      <c r="G231" s="15"/>
      <c r="H231" s="13"/>
    </row>
    <row r="232" spans="2:8" ht="12.75">
      <c r="B232" s="19"/>
      <c r="C232" s="19"/>
      <c r="D232" s="19"/>
      <c r="E232" s="20"/>
      <c r="F232" s="24"/>
      <c r="G232" s="12"/>
      <c r="H232" s="13"/>
    </row>
    <row r="233" spans="2:8" ht="12.75">
      <c r="B233" s="19"/>
      <c r="C233" s="19"/>
      <c r="D233" s="19"/>
      <c r="E233" s="21"/>
      <c r="F233" s="7"/>
      <c r="G233" s="14"/>
      <c r="H233" s="13"/>
    </row>
    <row r="234" spans="2:8" ht="12.75">
      <c r="B234" s="19"/>
      <c r="C234" s="19"/>
      <c r="D234" s="19"/>
      <c r="E234" s="21"/>
      <c r="F234" s="24"/>
      <c r="G234" s="15"/>
      <c r="H234" s="13"/>
    </row>
    <row r="235" spans="2:8" ht="12.75">
      <c r="B235" s="19"/>
      <c r="C235" s="19"/>
      <c r="D235" s="19"/>
      <c r="E235" s="20"/>
      <c r="F235" s="24"/>
      <c r="G235" s="12"/>
      <c r="H235" s="13"/>
    </row>
    <row r="236" spans="2:8" ht="12.75">
      <c r="B236" s="19"/>
      <c r="C236" s="19"/>
      <c r="D236" s="19"/>
      <c r="E236" s="21"/>
      <c r="F236" s="7"/>
      <c r="G236" s="14"/>
      <c r="H236" s="13"/>
    </row>
    <row r="237" spans="2:8" ht="12.75">
      <c r="B237" s="19"/>
      <c r="C237" s="19"/>
      <c r="D237" s="19"/>
      <c r="E237" s="21"/>
      <c r="F237" s="24"/>
      <c r="G237" s="15"/>
      <c r="H237" s="13"/>
    </row>
    <row r="238" spans="2:8" ht="12.75">
      <c r="B238" s="19"/>
      <c r="C238" s="19"/>
      <c r="D238" s="19"/>
      <c r="E238" s="20"/>
      <c r="F238" s="24"/>
      <c r="G238" s="12"/>
      <c r="H238" s="13"/>
    </row>
    <row r="239" spans="2:8" ht="12.75">
      <c r="B239" s="19"/>
      <c r="C239" s="19"/>
      <c r="D239" s="19"/>
      <c r="E239" s="21"/>
      <c r="F239" s="24"/>
      <c r="G239" s="14"/>
      <c r="H239" s="13"/>
    </row>
    <row r="240" spans="2:8" ht="12.75">
      <c r="B240" s="19"/>
      <c r="C240" s="19"/>
      <c r="D240" s="19"/>
      <c r="E240" s="21"/>
      <c r="F240" s="24"/>
      <c r="G240" s="14"/>
      <c r="H240" s="13"/>
    </row>
    <row r="241" spans="2:8" ht="12.75">
      <c r="B241" s="19"/>
      <c r="C241" s="19"/>
      <c r="D241" s="19"/>
      <c r="E241" s="21"/>
      <c r="F241" s="24"/>
      <c r="G241" s="15"/>
      <c r="H241" s="13"/>
    </row>
    <row r="242" spans="2:8" ht="12.75">
      <c r="B242" s="19"/>
      <c r="C242" s="19"/>
      <c r="D242" s="19"/>
      <c r="E242" s="20"/>
      <c r="F242" s="24"/>
      <c r="G242" s="12"/>
      <c r="H242" s="13"/>
    </row>
    <row r="243" spans="2:8" ht="12.75">
      <c r="B243" s="19"/>
      <c r="C243" s="19"/>
      <c r="D243" s="19"/>
      <c r="E243" s="21"/>
      <c r="F243" s="24"/>
      <c r="G243" s="14"/>
      <c r="H243" s="13"/>
    </row>
    <row r="244" spans="2:8" ht="12.75">
      <c r="B244" s="19"/>
      <c r="C244" s="19"/>
      <c r="D244" s="19"/>
      <c r="E244" s="21"/>
      <c r="F244" s="24"/>
      <c r="G244" s="15"/>
      <c r="H244" s="13"/>
    </row>
    <row r="245" spans="2:8" ht="12.75">
      <c r="B245" s="19"/>
      <c r="C245" s="19"/>
      <c r="D245" s="19"/>
      <c r="E245" s="20"/>
      <c r="F245" s="24"/>
      <c r="G245" s="12"/>
      <c r="H245" s="13"/>
    </row>
    <row r="246" spans="2:8" ht="12.75">
      <c r="B246" s="19"/>
      <c r="C246" s="19"/>
      <c r="D246" s="19"/>
      <c r="E246" s="21"/>
      <c r="F246" s="24"/>
      <c r="G246" s="14"/>
      <c r="H246" s="13"/>
    </row>
    <row r="247" spans="2:8" ht="12.75">
      <c r="B247" s="13"/>
      <c r="C247" s="13"/>
      <c r="D247" s="13"/>
      <c r="E247" s="13"/>
      <c r="F247" s="24"/>
      <c r="G247" s="13"/>
      <c r="H247" s="13"/>
    </row>
    <row r="248" spans="2:7" ht="12.75">
      <c r="B248" s="22"/>
      <c r="C248" s="22"/>
      <c r="D248" s="22"/>
      <c r="E248" s="22"/>
      <c r="F248" s="24"/>
      <c r="G248" s="22"/>
    </row>
    <row r="249" ht="12.75">
      <c r="F249" s="24"/>
    </row>
    <row r="250" ht="12.75">
      <c r="F250" s="24"/>
    </row>
    <row r="251" ht="12.75">
      <c r="F251" s="7"/>
    </row>
    <row r="252" ht="12.75">
      <c r="F252" s="24"/>
    </row>
    <row r="253" ht="12.75">
      <c r="F253" s="24"/>
    </row>
    <row r="254" ht="12.75">
      <c r="F254" s="24"/>
    </row>
    <row r="255" ht="12.75">
      <c r="F255" s="24"/>
    </row>
    <row r="256" ht="12.75">
      <c r="F256" s="24"/>
    </row>
    <row r="257" ht="12.75">
      <c r="F257" s="24"/>
    </row>
    <row r="258" ht="12.75">
      <c r="F258" s="24"/>
    </row>
    <row r="259" ht="12.75">
      <c r="F259" s="24"/>
    </row>
    <row r="260" ht="12.75">
      <c r="F260" s="7"/>
    </row>
    <row r="261" ht="12.75">
      <c r="F261" s="24"/>
    </row>
    <row r="262" ht="12.75">
      <c r="F262" s="24"/>
    </row>
    <row r="263" ht="12.75">
      <c r="F263" s="24"/>
    </row>
    <row r="264" ht="12.75">
      <c r="F264" s="7"/>
    </row>
    <row r="265" ht="12.75">
      <c r="F265" s="24"/>
    </row>
    <row r="266" ht="12.75">
      <c r="F266" s="24"/>
    </row>
    <row r="267" ht="12.75">
      <c r="F267" s="24"/>
    </row>
    <row r="268" ht="12.75">
      <c r="F268" s="24"/>
    </row>
    <row r="269" ht="12.75">
      <c r="F269" s="7"/>
    </row>
    <row r="270" ht="12.75">
      <c r="F270" s="24"/>
    </row>
    <row r="271" ht="12.75">
      <c r="F271" s="24"/>
    </row>
    <row r="272" ht="12.75">
      <c r="F272" s="7"/>
    </row>
    <row r="273" ht="12.75">
      <c r="F273" s="24"/>
    </row>
    <row r="274" ht="12.75">
      <c r="F274" s="24"/>
    </row>
    <row r="275" ht="12.75">
      <c r="F275" s="7"/>
    </row>
    <row r="276" ht="12.75">
      <c r="F276" s="24"/>
    </row>
    <row r="277" ht="12.75">
      <c r="F277" s="24"/>
    </row>
    <row r="278" ht="12.75">
      <c r="F278" s="24"/>
    </row>
    <row r="279" ht="12.75">
      <c r="F279" s="7"/>
    </row>
    <row r="280" ht="12.75">
      <c r="F280" s="24"/>
    </row>
    <row r="281" ht="12.75">
      <c r="F281" s="24"/>
    </row>
    <row r="282" ht="12.75">
      <c r="F282" s="24"/>
    </row>
    <row r="283" ht="12.75">
      <c r="F283" s="24"/>
    </row>
    <row r="284" ht="12.75">
      <c r="F284" s="24"/>
    </row>
    <row r="285" ht="12.75">
      <c r="F285" s="24"/>
    </row>
    <row r="286" ht="12.75">
      <c r="F286" s="24"/>
    </row>
    <row r="287" ht="12.75">
      <c r="F287" s="24"/>
    </row>
    <row r="288" ht="12.75">
      <c r="F288" s="24"/>
    </row>
    <row r="289" ht="12.75">
      <c r="F289" s="24"/>
    </row>
    <row r="290" ht="12.75">
      <c r="F290" s="24"/>
    </row>
    <row r="291" ht="12.75">
      <c r="F291" s="24"/>
    </row>
    <row r="292" ht="12.75">
      <c r="F292" s="7"/>
    </row>
    <row r="293" ht="12.75">
      <c r="F293" s="24"/>
    </row>
    <row r="294" ht="12.75">
      <c r="F294" s="24"/>
    </row>
    <row r="295" ht="12.75">
      <c r="F295" s="24"/>
    </row>
    <row r="296" ht="12.75">
      <c r="F296" s="24"/>
    </row>
    <row r="297" ht="12.75">
      <c r="F297" s="24"/>
    </row>
    <row r="298" ht="12.75">
      <c r="F298" s="24"/>
    </row>
    <row r="299" ht="12.75">
      <c r="F299" s="7"/>
    </row>
    <row r="300" ht="12.75">
      <c r="F300" s="24"/>
    </row>
    <row r="301" ht="12.75">
      <c r="F301" s="24"/>
    </row>
    <row r="302" ht="12.75">
      <c r="F302" s="24"/>
    </row>
    <row r="303" ht="12.75">
      <c r="F303" s="7"/>
    </row>
    <row r="304" ht="12.75">
      <c r="F304" s="24"/>
    </row>
    <row r="305" ht="12.75">
      <c r="F305" s="24"/>
    </row>
    <row r="306" ht="12.75">
      <c r="F306" s="24"/>
    </row>
    <row r="307" ht="12.75">
      <c r="F307" s="7"/>
    </row>
    <row r="308" ht="12.75">
      <c r="F308" s="24"/>
    </row>
    <row r="309" ht="12.75">
      <c r="F309" s="24"/>
    </row>
    <row r="310" ht="12.75">
      <c r="F310" s="7"/>
    </row>
    <row r="311" ht="12.75">
      <c r="F311" s="24"/>
    </row>
    <row r="312" ht="12.75">
      <c r="F312" s="24"/>
    </row>
    <row r="313" ht="12.75">
      <c r="F313" s="24"/>
    </row>
    <row r="314" ht="12.75">
      <c r="F314" s="7"/>
    </row>
    <row r="315" ht="12.75">
      <c r="F315" s="24"/>
    </row>
    <row r="316" ht="12.75">
      <c r="F316" s="24"/>
    </row>
    <row r="317" ht="12.75">
      <c r="F317" s="24"/>
    </row>
    <row r="318" ht="12.75">
      <c r="F318" s="24"/>
    </row>
    <row r="319" ht="12.75">
      <c r="F319" s="24"/>
    </row>
    <row r="320" ht="12.75">
      <c r="F320" s="24"/>
    </row>
    <row r="321" ht="12.75">
      <c r="F321" s="24"/>
    </row>
    <row r="322" ht="12.75">
      <c r="F322" s="24"/>
    </row>
    <row r="323" ht="12.75">
      <c r="F323" s="24"/>
    </row>
    <row r="324" ht="12.75">
      <c r="F324" s="24"/>
    </row>
    <row r="325" ht="12.75">
      <c r="F325" s="7"/>
    </row>
    <row r="326" ht="12.75">
      <c r="F326" s="24"/>
    </row>
    <row r="327" ht="12.75">
      <c r="F327" s="24"/>
    </row>
    <row r="328" ht="12.75">
      <c r="F328" s="24"/>
    </row>
    <row r="329" ht="12.75">
      <c r="F329" s="24"/>
    </row>
    <row r="330" ht="12.75">
      <c r="F330" s="24"/>
    </row>
    <row r="331" ht="12.75">
      <c r="F331" s="7"/>
    </row>
    <row r="332" ht="12.75">
      <c r="F332" s="24"/>
    </row>
    <row r="333" ht="12.75">
      <c r="F333" s="24"/>
    </row>
    <row r="334" ht="12.75">
      <c r="F334" s="7"/>
    </row>
    <row r="335" ht="12.75">
      <c r="F335" s="24"/>
    </row>
    <row r="336" ht="12.75">
      <c r="F336" s="24"/>
    </row>
    <row r="337" ht="12.75">
      <c r="F337" s="24"/>
    </row>
    <row r="338" ht="12.75">
      <c r="F338" s="24"/>
    </row>
    <row r="339" ht="12.75">
      <c r="F339" s="24"/>
    </row>
    <row r="340" ht="12.75">
      <c r="F340" s="24"/>
    </row>
    <row r="341" ht="12.75">
      <c r="F341" s="24"/>
    </row>
    <row r="342" ht="12.75">
      <c r="F342" s="24"/>
    </row>
    <row r="343" ht="12.75">
      <c r="F343" s="24"/>
    </row>
    <row r="344" ht="12.75">
      <c r="F344" s="24"/>
    </row>
    <row r="345" ht="12.75">
      <c r="F345" s="24"/>
    </row>
    <row r="346" ht="12.75">
      <c r="F346" s="24"/>
    </row>
    <row r="347" ht="12.75">
      <c r="F347" s="24"/>
    </row>
    <row r="348" ht="12.75">
      <c r="F348" s="24"/>
    </row>
    <row r="349" ht="12.75">
      <c r="F349" s="7"/>
    </row>
    <row r="350" ht="12.75">
      <c r="F350" s="24"/>
    </row>
    <row r="351" ht="12.75">
      <c r="F351" s="24"/>
    </row>
    <row r="352" ht="12.75">
      <c r="F352" s="24"/>
    </row>
    <row r="353" ht="12.75">
      <c r="F353" s="24"/>
    </row>
    <row r="354" ht="12.75">
      <c r="F354" s="24"/>
    </row>
    <row r="355" ht="12.75">
      <c r="F355" s="7"/>
    </row>
    <row r="356" ht="12.75">
      <c r="F356" s="24"/>
    </row>
    <row r="357" ht="12.75">
      <c r="F357" s="24"/>
    </row>
    <row r="358" ht="12.75">
      <c r="F358" s="7"/>
    </row>
    <row r="359" ht="12.75">
      <c r="F359" s="24"/>
    </row>
    <row r="360" ht="12.75">
      <c r="F360" s="24"/>
    </row>
    <row r="361" ht="12.75">
      <c r="F361" s="7"/>
    </row>
    <row r="362" ht="12.75">
      <c r="F362" s="24"/>
    </row>
    <row r="363" ht="12.75">
      <c r="F363" s="24"/>
    </row>
    <row r="364" ht="12.75">
      <c r="F364" s="24"/>
    </row>
    <row r="365" ht="12.75">
      <c r="F365" s="24"/>
    </row>
    <row r="366" ht="12.75">
      <c r="F366" s="24"/>
    </row>
    <row r="367" ht="12.75">
      <c r="F367" s="24"/>
    </row>
    <row r="368" ht="12.75">
      <c r="F368" s="24"/>
    </row>
    <row r="369" ht="12.75">
      <c r="F369" s="24"/>
    </row>
    <row r="370" ht="12.75">
      <c r="F370" s="24"/>
    </row>
    <row r="371" ht="12.75">
      <c r="F371" s="24"/>
    </row>
    <row r="372" ht="12.75">
      <c r="F372" s="24"/>
    </row>
    <row r="373" ht="12.75">
      <c r="F373" s="24"/>
    </row>
    <row r="374" ht="12.75">
      <c r="F374" s="24"/>
    </row>
    <row r="375" ht="12.75">
      <c r="F375" s="24"/>
    </row>
    <row r="376" ht="12.75">
      <c r="F376" s="24"/>
    </row>
    <row r="377" ht="12.75">
      <c r="F377" s="7"/>
    </row>
    <row r="378" ht="12.75">
      <c r="F378" s="24"/>
    </row>
    <row r="379" ht="12.75">
      <c r="F379" s="24"/>
    </row>
    <row r="380" ht="12.75">
      <c r="F380" s="24"/>
    </row>
    <row r="381" ht="12.75">
      <c r="F381" s="24"/>
    </row>
    <row r="382" ht="12.75">
      <c r="F382" s="24"/>
    </row>
    <row r="383" ht="12.75">
      <c r="F383" s="24"/>
    </row>
    <row r="384" ht="12.75">
      <c r="F384" s="24"/>
    </row>
    <row r="385" ht="12.75">
      <c r="F385" s="24"/>
    </row>
    <row r="386" ht="12.75">
      <c r="F386" s="7"/>
    </row>
    <row r="387" ht="12.75">
      <c r="F387" s="24"/>
    </row>
    <row r="388" ht="12.75">
      <c r="F388" s="24"/>
    </row>
    <row r="389" ht="12.75">
      <c r="F389" s="24"/>
    </row>
    <row r="390" ht="12.75">
      <c r="F390" s="7"/>
    </row>
    <row r="391" ht="12.75">
      <c r="F391" s="24"/>
    </row>
    <row r="392" ht="12.75">
      <c r="F392" s="24"/>
    </row>
    <row r="393" ht="12.75">
      <c r="F393" s="7"/>
    </row>
    <row r="394" ht="12.75">
      <c r="F394" s="24"/>
    </row>
    <row r="395" ht="12.75">
      <c r="F395" s="24"/>
    </row>
    <row r="396" ht="12.75">
      <c r="F396" s="7"/>
    </row>
    <row r="397" ht="12.75">
      <c r="F397" s="24"/>
    </row>
    <row r="398" ht="12.75">
      <c r="F398" s="24"/>
    </row>
    <row r="399" ht="12.75">
      <c r="F399" s="24"/>
    </row>
    <row r="400" ht="12.75">
      <c r="F400" s="7"/>
    </row>
    <row r="401" ht="12.75">
      <c r="F401" s="24"/>
    </row>
    <row r="402" ht="12.75">
      <c r="F402" s="24"/>
    </row>
    <row r="403" ht="12.75">
      <c r="F403" s="24"/>
    </row>
    <row r="404" ht="12.75">
      <c r="F404" s="24"/>
    </row>
    <row r="405" ht="12.75">
      <c r="F405" s="24"/>
    </row>
    <row r="406" ht="12.75">
      <c r="F406" s="24"/>
    </row>
    <row r="407" ht="12.75">
      <c r="F407" s="24"/>
    </row>
    <row r="408" ht="12.75">
      <c r="F408" s="24"/>
    </row>
    <row r="409" ht="12.75">
      <c r="F409" s="24"/>
    </row>
    <row r="410" ht="12.75">
      <c r="F410" s="24"/>
    </row>
    <row r="411" ht="12.75">
      <c r="F411" s="24"/>
    </row>
    <row r="412" ht="12.75">
      <c r="F412" s="24"/>
    </row>
    <row r="413" ht="12.75">
      <c r="F413" s="7"/>
    </row>
    <row r="414" ht="12.75">
      <c r="F414" s="24"/>
    </row>
    <row r="415" ht="12.75">
      <c r="F415" s="24"/>
    </row>
    <row r="416" ht="12.75">
      <c r="F416" s="24"/>
    </row>
    <row r="417" ht="12.75">
      <c r="F417" s="24"/>
    </row>
    <row r="418" ht="12.75">
      <c r="F418" s="24"/>
    </row>
    <row r="419" ht="12.75">
      <c r="F419" s="24"/>
    </row>
    <row r="420" ht="12.75">
      <c r="F420" s="7"/>
    </row>
    <row r="421" ht="12.75">
      <c r="F421" s="24"/>
    </row>
    <row r="422" ht="12.75">
      <c r="F422" s="24"/>
    </row>
    <row r="423" ht="12.75">
      <c r="F423" s="24"/>
    </row>
    <row r="424" ht="12.75">
      <c r="F424" s="7"/>
    </row>
    <row r="425" ht="12.75">
      <c r="F425" s="24"/>
    </row>
    <row r="426" ht="12.75">
      <c r="F426" s="24"/>
    </row>
    <row r="427" ht="12.75">
      <c r="F427" s="24"/>
    </row>
    <row r="428" ht="12.75">
      <c r="F428" s="7"/>
    </row>
    <row r="429" ht="12.75">
      <c r="F429" s="24"/>
    </row>
    <row r="430" ht="12.75">
      <c r="F430" s="24"/>
    </row>
    <row r="431" ht="12.75">
      <c r="F431" s="7"/>
    </row>
    <row r="432" ht="12.75">
      <c r="F432" s="24"/>
    </row>
    <row r="433" ht="12.75">
      <c r="F433" s="24"/>
    </row>
    <row r="434" ht="12.75">
      <c r="F434" s="7"/>
    </row>
    <row r="435" ht="12.75">
      <c r="F435" s="24"/>
    </row>
    <row r="436" ht="12.75">
      <c r="F436" s="24"/>
    </row>
    <row r="437" ht="12.75">
      <c r="F437" s="24"/>
    </row>
    <row r="438" ht="12.75">
      <c r="F438" s="7"/>
    </row>
    <row r="439" ht="12.75">
      <c r="F439" s="24"/>
    </row>
    <row r="440" ht="12.75">
      <c r="F440" s="24"/>
    </row>
    <row r="441" ht="12.75">
      <c r="F441" s="24"/>
    </row>
    <row r="442" ht="12.75">
      <c r="F442" s="24"/>
    </row>
    <row r="443" ht="12.75">
      <c r="F443" s="7"/>
    </row>
    <row r="444" ht="12.75">
      <c r="F444" s="24"/>
    </row>
    <row r="445" ht="12.75">
      <c r="F445" s="24"/>
    </row>
    <row r="446" ht="12.75">
      <c r="F446" s="24"/>
    </row>
    <row r="447" ht="12.75">
      <c r="F447" s="24"/>
    </row>
    <row r="448" ht="12.75">
      <c r="F448" s="24"/>
    </row>
    <row r="449" ht="12.75">
      <c r="F449" s="7"/>
    </row>
    <row r="450" ht="12.75">
      <c r="F450" s="24"/>
    </row>
    <row r="451" ht="12.75">
      <c r="F451" s="24"/>
    </row>
    <row r="452" ht="12.75">
      <c r="F452" s="7"/>
    </row>
    <row r="453" ht="12.75">
      <c r="F453" s="24"/>
    </row>
    <row r="454" ht="12.75">
      <c r="F454" s="24"/>
    </row>
    <row r="455" ht="12.75">
      <c r="F455" s="7"/>
    </row>
    <row r="456" ht="12.75">
      <c r="F456" s="24"/>
    </row>
    <row r="457" ht="12.75">
      <c r="F457" s="24"/>
    </row>
    <row r="458" ht="12.75">
      <c r="F458" s="7"/>
    </row>
    <row r="459" ht="12.75">
      <c r="F459" s="24"/>
    </row>
    <row r="460" ht="12.75">
      <c r="F460" s="24"/>
    </row>
    <row r="461" ht="12.75">
      <c r="F461" s="7"/>
    </row>
    <row r="462" ht="12.75">
      <c r="F462" s="24"/>
    </row>
    <row r="463" ht="12.75">
      <c r="F463" s="24"/>
    </row>
    <row r="464" ht="12.75">
      <c r="F464" s="7"/>
    </row>
    <row r="465" ht="12.75">
      <c r="F465" s="24"/>
    </row>
    <row r="466" ht="12.75">
      <c r="F466" s="24"/>
    </row>
    <row r="467" ht="12.75">
      <c r="F467" s="24"/>
    </row>
    <row r="468" ht="12.75">
      <c r="F468" s="24"/>
    </row>
    <row r="469" ht="12.75">
      <c r="F469" s="24"/>
    </row>
    <row r="470" ht="12.75">
      <c r="F470" s="24"/>
    </row>
    <row r="471" ht="12.75">
      <c r="F471" s="24"/>
    </row>
    <row r="472" ht="12.75">
      <c r="F472" s="24"/>
    </row>
    <row r="473" ht="12.75">
      <c r="F473" s="7"/>
    </row>
    <row r="474" ht="12.75">
      <c r="F474" s="24"/>
    </row>
    <row r="475" ht="12.75">
      <c r="F475" s="24"/>
    </row>
    <row r="476" ht="12.75">
      <c r="F476" s="24"/>
    </row>
    <row r="477" ht="12.75">
      <c r="F477" s="7"/>
    </row>
    <row r="478" ht="12.75">
      <c r="F478" s="24"/>
    </row>
    <row r="479" ht="12.75">
      <c r="F479" s="24"/>
    </row>
    <row r="480" ht="12.75">
      <c r="F480" s="24"/>
    </row>
    <row r="481" ht="12.75">
      <c r="F481" s="24"/>
    </row>
    <row r="482" ht="12.75">
      <c r="F482" s="24"/>
    </row>
    <row r="483" ht="12.75">
      <c r="F483" s="24"/>
    </row>
    <row r="484" ht="12.75">
      <c r="F484" s="24"/>
    </row>
    <row r="485" ht="12.75">
      <c r="F485" s="24"/>
    </row>
    <row r="486" ht="12.75">
      <c r="F486" s="24"/>
    </row>
    <row r="487" ht="12.75">
      <c r="F487" s="24"/>
    </row>
    <row r="488" ht="12.75">
      <c r="F488" s="24"/>
    </row>
    <row r="489" ht="12.75">
      <c r="F489" s="24"/>
    </row>
    <row r="490" ht="12.75">
      <c r="F490" s="24"/>
    </row>
    <row r="491" ht="12.75">
      <c r="F491" s="24"/>
    </row>
    <row r="492" ht="12.75">
      <c r="F492" s="24"/>
    </row>
    <row r="493" ht="12.75">
      <c r="F493" s="24"/>
    </row>
    <row r="494" ht="12.75">
      <c r="F494" s="24"/>
    </row>
    <row r="495" ht="12.75">
      <c r="F495" s="24"/>
    </row>
    <row r="496" ht="12.75">
      <c r="F496" s="24"/>
    </row>
    <row r="497" ht="12.75">
      <c r="F497" s="24"/>
    </row>
    <row r="498" ht="12.75">
      <c r="F498" s="24"/>
    </row>
    <row r="499" ht="12.75">
      <c r="F499" s="24"/>
    </row>
    <row r="500" ht="12.75">
      <c r="F500" s="24"/>
    </row>
    <row r="501" ht="12.75">
      <c r="F501" s="24"/>
    </row>
    <row r="502" ht="12.75">
      <c r="F502" s="24"/>
    </row>
    <row r="503" ht="12.75">
      <c r="F503" s="24"/>
    </row>
    <row r="504" ht="12.75">
      <c r="F504" s="24"/>
    </row>
    <row r="505" ht="12.75">
      <c r="F505" s="24"/>
    </row>
    <row r="506" ht="12.75">
      <c r="F506" s="24"/>
    </row>
    <row r="507" ht="12.75">
      <c r="F507" s="24"/>
    </row>
    <row r="508" ht="12.75">
      <c r="F508" s="24"/>
    </row>
    <row r="509" ht="12.75">
      <c r="F509" s="24"/>
    </row>
    <row r="510" ht="12.75">
      <c r="F510" s="24"/>
    </row>
    <row r="511" ht="12.75">
      <c r="F511" s="24"/>
    </row>
    <row r="512" ht="12.75">
      <c r="F512" s="24"/>
    </row>
    <row r="513" ht="12.75">
      <c r="F513" s="24"/>
    </row>
    <row r="514" ht="12.75">
      <c r="F514" s="24"/>
    </row>
    <row r="515" ht="12.75">
      <c r="F515" s="24"/>
    </row>
    <row r="516" ht="12.75">
      <c r="F516" s="24"/>
    </row>
    <row r="517" ht="12.75">
      <c r="F517" s="24"/>
    </row>
    <row r="518" ht="12.75">
      <c r="F518" s="24"/>
    </row>
    <row r="519" ht="12.75">
      <c r="F519" s="24"/>
    </row>
    <row r="520" ht="12.75">
      <c r="F520" s="24"/>
    </row>
    <row r="521" ht="12.75">
      <c r="F521" s="24"/>
    </row>
    <row r="522" ht="12.75">
      <c r="F522" s="24"/>
    </row>
    <row r="523" ht="12.75">
      <c r="F523" s="24"/>
    </row>
    <row r="524" ht="12.75">
      <c r="F524" s="24"/>
    </row>
    <row r="525" ht="12.75">
      <c r="F525" s="24"/>
    </row>
    <row r="526" ht="12.75">
      <c r="F526" s="24"/>
    </row>
    <row r="527" spans="2:8" ht="13.5" thickBot="1">
      <c r="B527" s="16"/>
      <c r="C527" s="16"/>
      <c r="D527" s="16"/>
      <c r="E527" s="16"/>
      <c r="F527" s="26"/>
      <c r="G527" s="16"/>
      <c r="H527" s="16"/>
    </row>
    <row r="528" ht="12.75">
      <c r="F528" s="26"/>
    </row>
    <row r="529" ht="12.75">
      <c r="F529" s="26"/>
    </row>
    <row r="530" ht="12.75">
      <c r="F530" s="26"/>
    </row>
  </sheetData>
  <autoFilter ref="B5:H13"/>
  <mergeCells count="2">
    <mergeCell ref="B2:H2"/>
    <mergeCell ref="B3:H3"/>
  </mergeCells>
  <printOptions/>
  <pageMargins left="0.75" right="0.75" top="1" bottom="1" header="0" footer="0"/>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B1:J60"/>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2" max="2" width="6.28125" style="10" bestFit="1" customWidth="1"/>
    <col min="3" max="3" width="8.7109375" style="10" bestFit="1" customWidth="1"/>
    <col min="4" max="4" width="18.28125" style="10" bestFit="1" customWidth="1"/>
    <col min="5" max="5" width="10.421875" style="10" bestFit="1" customWidth="1"/>
    <col min="6" max="6" width="77.421875" style="4" customWidth="1"/>
    <col min="7" max="7" width="10.8515625" style="10" bestFit="1" customWidth="1"/>
    <col min="8" max="8" width="13.57421875" style="10" customWidth="1"/>
  </cols>
  <sheetData>
    <row r="1" spans="9:10" ht="12.75">
      <c r="I1" s="232"/>
      <c r="J1" s="233"/>
    </row>
    <row r="2" spans="2:10" ht="15" customHeight="1">
      <c r="B2" s="257" t="s">
        <v>18</v>
      </c>
      <c r="C2" s="257"/>
      <c r="D2" s="257"/>
      <c r="E2" s="257"/>
      <c r="F2" s="257"/>
      <c r="G2" s="257"/>
      <c r="H2" s="257"/>
      <c r="I2" s="232"/>
      <c r="J2" s="232"/>
    </row>
    <row r="3" spans="2:10" ht="15" customHeight="1">
      <c r="B3" s="258" t="s">
        <v>270</v>
      </c>
      <c r="C3" s="258"/>
      <c r="D3" s="258"/>
      <c r="E3" s="258"/>
      <c r="F3" s="258"/>
      <c r="G3" s="258"/>
      <c r="H3" s="258"/>
      <c r="I3" s="232"/>
      <c r="J3" s="232"/>
    </row>
    <row r="4" ht="13.5" thickBot="1"/>
    <row r="5" spans="2:8" ht="45.75" thickBot="1">
      <c r="B5" s="1" t="s">
        <v>96</v>
      </c>
      <c r="C5" s="1" t="s">
        <v>97</v>
      </c>
      <c r="D5" s="1" t="s">
        <v>98</v>
      </c>
      <c r="E5" s="1" t="s">
        <v>99</v>
      </c>
      <c r="F5" s="1" t="s">
        <v>288</v>
      </c>
      <c r="G5" s="1" t="s">
        <v>116</v>
      </c>
      <c r="H5" s="1" t="s">
        <v>277</v>
      </c>
    </row>
    <row r="6" spans="2:8" ht="15">
      <c r="B6" s="39"/>
      <c r="C6" s="39"/>
      <c r="D6" s="39"/>
      <c r="E6" s="88"/>
      <c r="F6" s="88"/>
      <c r="G6" s="39"/>
      <c r="H6" s="39"/>
    </row>
    <row r="7" spans="2:8" s="69" customFormat="1" ht="15">
      <c r="B7" s="70"/>
      <c r="C7" s="70"/>
      <c r="D7" s="70"/>
      <c r="E7" s="70">
        <f>+E9+E56+E13+E20+E30+E34+E38+E42+E52</f>
        <v>26</v>
      </c>
      <c r="F7" s="70"/>
      <c r="G7" s="70"/>
      <c r="H7" s="70"/>
    </row>
    <row r="8" spans="2:8" s="69" customFormat="1" ht="15">
      <c r="B8" s="70"/>
      <c r="C8" s="70"/>
      <c r="D8" s="70"/>
      <c r="E8" s="70"/>
      <c r="F8" s="70"/>
      <c r="G8" s="70"/>
      <c r="H8" s="70"/>
    </row>
    <row r="9" spans="2:8" s="69" customFormat="1" ht="30">
      <c r="B9" s="130"/>
      <c r="C9" s="130"/>
      <c r="D9" s="130"/>
      <c r="E9" s="136">
        <f>+E11</f>
        <v>1</v>
      </c>
      <c r="F9" s="131" t="s">
        <v>84</v>
      </c>
      <c r="G9" s="130"/>
      <c r="H9" s="130"/>
    </row>
    <row r="10" spans="2:8" s="69" customFormat="1" ht="15">
      <c r="B10" s="70"/>
      <c r="C10" s="70"/>
      <c r="D10" s="70"/>
      <c r="E10" s="70"/>
      <c r="F10" s="123" t="s">
        <v>114</v>
      </c>
      <c r="G10" s="70"/>
      <c r="H10" s="70"/>
    </row>
    <row r="11" spans="2:8" s="63" customFormat="1" ht="28.5">
      <c r="B11" s="132" t="s">
        <v>77</v>
      </c>
      <c r="C11" s="132" t="s">
        <v>85</v>
      </c>
      <c r="D11" s="132" t="s">
        <v>86</v>
      </c>
      <c r="E11" s="132">
        <v>1</v>
      </c>
      <c r="F11" s="133" t="s">
        <v>129</v>
      </c>
      <c r="G11" s="132">
        <v>12</v>
      </c>
      <c r="H11" s="132" t="s">
        <v>5</v>
      </c>
    </row>
    <row r="12" spans="2:8" s="69" customFormat="1" ht="15">
      <c r="B12" s="70"/>
      <c r="C12" s="70"/>
      <c r="D12" s="70"/>
      <c r="E12" s="70"/>
      <c r="F12" s="70"/>
      <c r="G12" s="70"/>
      <c r="H12" s="70"/>
    </row>
    <row r="13" spans="2:8" s="40" customFormat="1" ht="15">
      <c r="B13" s="110"/>
      <c r="C13" s="110"/>
      <c r="D13" s="110"/>
      <c r="E13" s="124">
        <f>SUM(E15:E18)</f>
        <v>3</v>
      </c>
      <c r="F13" s="101" t="s">
        <v>267</v>
      </c>
      <c r="G13" s="111"/>
      <c r="H13" s="110"/>
    </row>
    <row r="14" spans="2:8" s="40" customFormat="1" ht="15">
      <c r="B14" s="42"/>
      <c r="C14" s="42"/>
      <c r="D14" s="42"/>
      <c r="E14" s="59"/>
      <c r="F14" s="123" t="s">
        <v>111</v>
      </c>
      <c r="G14" s="59"/>
      <c r="H14" s="41"/>
    </row>
    <row r="15" spans="2:8" s="40" customFormat="1" ht="14.25">
      <c r="B15" s="42" t="s">
        <v>278</v>
      </c>
      <c r="C15" s="42" t="s">
        <v>82</v>
      </c>
      <c r="D15" s="42" t="s">
        <v>279</v>
      </c>
      <c r="E15" s="43">
        <v>2</v>
      </c>
      <c r="F15" s="49" t="s">
        <v>186</v>
      </c>
      <c r="G15" s="59">
        <v>12</v>
      </c>
      <c r="H15" s="41" t="s">
        <v>5</v>
      </c>
    </row>
    <row r="16" spans="2:8" s="40" customFormat="1" ht="14.25">
      <c r="B16" s="42"/>
      <c r="C16" s="42"/>
      <c r="D16" s="42"/>
      <c r="E16" s="59"/>
      <c r="F16" s="68"/>
      <c r="G16" s="59"/>
      <c r="H16" s="41"/>
    </row>
    <row r="17" spans="2:8" s="40" customFormat="1" ht="15">
      <c r="B17" s="42"/>
      <c r="C17" s="42"/>
      <c r="D17" s="42"/>
      <c r="E17" s="59"/>
      <c r="F17" s="45" t="s">
        <v>106</v>
      </c>
      <c r="G17" s="59"/>
      <c r="H17" s="41"/>
    </row>
    <row r="18" spans="2:8" s="40" customFormat="1" ht="14.25">
      <c r="B18" s="42" t="s">
        <v>50</v>
      </c>
      <c r="C18" s="42" t="s">
        <v>147</v>
      </c>
      <c r="D18" s="42" t="s">
        <v>148</v>
      </c>
      <c r="E18" s="43">
        <v>1</v>
      </c>
      <c r="F18" s="64" t="s">
        <v>186</v>
      </c>
      <c r="G18" s="59">
        <v>12</v>
      </c>
      <c r="H18" s="41" t="s">
        <v>5</v>
      </c>
    </row>
    <row r="19" spans="2:8" s="40" customFormat="1" ht="15">
      <c r="B19" s="42"/>
      <c r="C19" s="42"/>
      <c r="D19" s="42"/>
      <c r="E19" s="59"/>
      <c r="F19" s="122"/>
      <c r="G19" s="59"/>
      <c r="H19" s="41"/>
    </row>
    <row r="20" spans="2:8" s="40" customFormat="1" ht="15">
      <c r="B20" s="101"/>
      <c r="C20" s="101"/>
      <c r="D20" s="101"/>
      <c r="E20" s="120">
        <f>SUM(E22:E28)</f>
        <v>6</v>
      </c>
      <c r="F20" s="101" t="s">
        <v>266</v>
      </c>
      <c r="G20" s="120"/>
      <c r="H20" s="101"/>
    </row>
    <row r="21" spans="2:8" s="40" customFormat="1" ht="15">
      <c r="B21" s="42"/>
      <c r="C21" s="42"/>
      <c r="D21" s="42"/>
      <c r="E21" s="59"/>
      <c r="F21" s="147" t="s">
        <v>273</v>
      </c>
      <c r="G21" s="59"/>
      <c r="H21" s="41"/>
    </row>
    <row r="22" spans="2:8" s="40" customFormat="1" ht="14.25">
      <c r="B22" s="42" t="s">
        <v>50</v>
      </c>
      <c r="C22" s="42" t="s">
        <v>6</v>
      </c>
      <c r="D22" s="42" t="s">
        <v>52</v>
      </c>
      <c r="E22" s="43">
        <v>2</v>
      </c>
      <c r="F22" s="47" t="s">
        <v>129</v>
      </c>
      <c r="G22" s="59">
        <v>12</v>
      </c>
      <c r="H22" s="41" t="s">
        <v>5</v>
      </c>
    </row>
    <row r="23" spans="2:8" s="40" customFormat="1" ht="15">
      <c r="B23" s="42"/>
      <c r="C23" s="42"/>
      <c r="D23" s="42"/>
      <c r="E23" s="148"/>
      <c r="F23" s="148"/>
      <c r="G23" s="59"/>
      <c r="H23" s="41"/>
    </row>
    <row r="24" spans="2:8" s="40" customFormat="1" ht="15">
      <c r="B24" s="42"/>
      <c r="C24" s="42"/>
      <c r="D24" s="42"/>
      <c r="E24" s="43"/>
      <c r="F24" s="45" t="s">
        <v>103</v>
      </c>
      <c r="G24" s="59"/>
      <c r="H24" s="41"/>
    </row>
    <row r="25" spans="2:8" s="40" customFormat="1" ht="14.25">
      <c r="B25" s="42" t="s">
        <v>50</v>
      </c>
      <c r="C25" s="42" t="s">
        <v>6</v>
      </c>
      <c r="D25" s="42" t="s">
        <v>52</v>
      </c>
      <c r="E25" s="43">
        <v>2</v>
      </c>
      <c r="F25" s="47" t="s">
        <v>129</v>
      </c>
      <c r="G25" s="59">
        <v>12</v>
      </c>
      <c r="H25" s="41" t="s">
        <v>5</v>
      </c>
    </row>
    <row r="26" spans="2:8" s="40" customFormat="1" ht="15">
      <c r="B26" s="42"/>
      <c r="C26" s="42"/>
      <c r="D26" s="42"/>
      <c r="E26" s="148"/>
      <c r="F26" s="148"/>
      <c r="G26" s="59"/>
      <c r="H26" s="41"/>
    </row>
    <row r="27" spans="2:8" s="40" customFormat="1" ht="15">
      <c r="B27" s="42"/>
      <c r="C27" s="42"/>
      <c r="D27" s="42"/>
      <c r="E27" s="43"/>
      <c r="F27" s="45" t="s">
        <v>105</v>
      </c>
      <c r="G27" s="59"/>
      <c r="H27" s="41"/>
    </row>
    <row r="28" spans="2:8" s="40" customFormat="1" ht="14.25">
      <c r="B28" s="42" t="s">
        <v>50</v>
      </c>
      <c r="C28" s="42" t="s">
        <v>6</v>
      </c>
      <c r="D28" s="42" t="s">
        <v>52</v>
      </c>
      <c r="E28" s="43">
        <v>2</v>
      </c>
      <c r="F28" s="47" t="s">
        <v>136</v>
      </c>
      <c r="G28" s="59">
        <v>12</v>
      </c>
      <c r="H28" s="41" t="s">
        <v>5</v>
      </c>
    </row>
    <row r="29" spans="2:8" s="40" customFormat="1" ht="15">
      <c r="B29" s="42"/>
      <c r="C29" s="42"/>
      <c r="D29" s="42"/>
      <c r="E29" s="59"/>
      <c r="F29" s="122"/>
      <c r="G29" s="59"/>
      <c r="H29" s="41"/>
    </row>
    <row r="30" spans="2:8" s="40" customFormat="1" ht="15">
      <c r="B30" s="110"/>
      <c r="C30" s="110"/>
      <c r="D30" s="110"/>
      <c r="E30" s="124">
        <f>+E32</f>
        <v>1</v>
      </c>
      <c r="F30" s="120" t="s">
        <v>64</v>
      </c>
      <c r="G30" s="111"/>
      <c r="H30" s="110"/>
    </row>
    <row r="31" spans="2:8" s="158" customFormat="1" ht="15">
      <c r="B31" s="156"/>
      <c r="C31" s="156"/>
      <c r="D31" s="156"/>
      <c r="E31" s="59"/>
      <c r="F31" s="45" t="s">
        <v>105</v>
      </c>
      <c r="G31" s="59"/>
      <c r="H31" s="157"/>
    </row>
    <row r="32" spans="2:8" s="158" customFormat="1" ht="14.25">
      <c r="B32" s="156" t="s">
        <v>50</v>
      </c>
      <c r="C32" s="156" t="s">
        <v>82</v>
      </c>
      <c r="D32" s="156" t="s">
        <v>65</v>
      </c>
      <c r="E32" s="43">
        <v>1</v>
      </c>
      <c r="F32" s="47" t="s">
        <v>135</v>
      </c>
      <c r="G32" s="59">
        <v>12</v>
      </c>
      <c r="H32" s="157" t="s">
        <v>5</v>
      </c>
    </row>
    <row r="33" spans="2:8" s="158" customFormat="1" ht="14.25">
      <c r="B33" s="156"/>
      <c r="C33" s="156"/>
      <c r="D33" s="156"/>
      <c r="E33" s="59"/>
      <c r="F33" s="90"/>
      <c r="G33" s="59"/>
      <c r="H33" s="157"/>
    </row>
    <row r="34" spans="2:8" s="158" customFormat="1" ht="15">
      <c r="B34" s="134"/>
      <c r="C34" s="134"/>
      <c r="D34" s="134"/>
      <c r="E34" s="124">
        <f>+E36</f>
        <v>1</v>
      </c>
      <c r="F34" s="112" t="s">
        <v>21</v>
      </c>
      <c r="G34" s="161"/>
      <c r="H34" s="134"/>
    </row>
    <row r="35" spans="2:8" s="158" customFormat="1" ht="15">
      <c r="B35" s="156"/>
      <c r="C35" s="156"/>
      <c r="D35" s="156"/>
      <c r="E35" s="59"/>
      <c r="F35" s="123" t="s">
        <v>103</v>
      </c>
      <c r="G35" s="59"/>
      <c r="H35" s="157"/>
    </row>
    <row r="36" spans="2:8" s="158" customFormat="1" ht="14.25">
      <c r="B36" s="156" t="s">
        <v>50</v>
      </c>
      <c r="C36" s="156" t="s">
        <v>22</v>
      </c>
      <c r="D36" s="156" t="s">
        <v>23</v>
      </c>
      <c r="E36" s="59">
        <v>1</v>
      </c>
      <c r="F36" s="47" t="s">
        <v>129</v>
      </c>
      <c r="G36" s="59">
        <v>12</v>
      </c>
      <c r="H36" s="157" t="s">
        <v>24</v>
      </c>
    </row>
    <row r="37" spans="2:8" s="40" customFormat="1" ht="15">
      <c r="B37" s="42"/>
      <c r="C37" s="42"/>
      <c r="D37" s="42"/>
      <c r="E37" s="59"/>
      <c r="F37" s="122"/>
      <c r="G37" s="59"/>
      <c r="H37" s="41"/>
    </row>
    <row r="38" spans="2:8" s="40" customFormat="1" ht="15">
      <c r="B38" s="134"/>
      <c r="C38" s="134"/>
      <c r="D38" s="134"/>
      <c r="E38" s="124">
        <f>+E40</f>
        <v>3</v>
      </c>
      <c r="F38" s="101" t="s">
        <v>265</v>
      </c>
      <c r="G38" s="161"/>
      <c r="H38" s="134"/>
    </row>
    <row r="39" spans="2:8" s="40" customFormat="1" ht="15">
      <c r="B39" s="42"/>
      <c r="C39" s="42"/>
      <c r="D39" s="42"/>
      <c r="E39" s="59"/>
      <c r="F39" s="123" t="s">
        <v>101</v>
      </c>
      <c r="G39" s="59"/>
      <c r="H39" s="41"/>
    </row>
    <row r="40" spans="2:8" s="40" customFormat="1" ht="14.25">
      <c r="B40" s="42" t="s">
        <v>50</v>
      </c>
      <c r="C40" s="42" t="s">
        <v>143</v>
      </c>
      <c r="D40" s="42" t="s">
        <v>144</v>
      </c>
      <c r="E40" s="43">
        <v>3</v>
      </c>
      <c r="F40" s="49" t="s">
        <v>204</v>
      </c>
      <c r="G40" s="59">
        <v>12</v>
      </c>
      <c r="H40" s="41" t="s">
        <v>5</v>
      </c>
    </row>
    <row r="41" spans="2:8" s="40" customFormat="1" ht="15">
      <c r="B41" s="42"/>
      <c r="C41" s="42"/>
      <c r="D41" s="42"/>
      <c r="E41" s="59"/>
      <c r="F41" s="122"/>
      <c r="G41" s="59"/>
      <c r="H41" s="41"/>
    </row>
    <row r="42" spans="2:8" s="40" customFormat="1" ht="15">
      <c r="B42" s="110"/>
      <c r="C42" s="110"/>
      <c r="D42" s="110"/>
      <c r="E42" s="124">
        <f>SUM(E44:E50)</f>
        <v>6</v>
      </c>
      <c r="F42" s="101" t="s">
        <v>167</v>
      </c>
      <c r="G42" s="111"/>
      <c r="H42" s="110"/>
    </row>
    <row r="43" spans="2:8" s="40" customFormat="1" ht="15">
      <c r="B43" s="42"/>
      <c r="C43" s="42"/>
      <c r="D43" s="42"/>
      <c r="E43" s="59"/>
      <c r="F43" s="45" t="s">
        <v>108</v>
      </c>
      <c r="G43" s="59"/>
      <c r="H43" s="41"/>
    </row>
    <row r="44" spans="2:8" s="40" customFormat="1" ht="14.25">
      <c r="B44" s="42" t="s">
        <v>50</v>
      </c>
      <c r="C44" s="42" t="s">
        <v>164</v>
      </c>
      <c r="D44" s="42" t="s">
        <v>165</v>
      </c>
      <c r="E44" s="172">
        <v>2</v>
      </c>
      <c r="F44" s="165" t="s">
        <v>186</v>
      </c>
      <c r="G44" s="62">
        <v>12</v>
      </c>
      <c r="H44" s="41" t="s">
        <v>5</v>
      </c>
    </row>
    <row r="45" spans="2:8" s="40" customFormat="1" ht="14.25">
      <c r="B45" s="42"/>
      <c r="C45" s="42"/>
      <c r="D45" s="42"/>
      <c r="E45" s="172"/>
      <c r="F45" s="165"/>
      <c r="G45" s="62"/>
      <c r="H45" s="41"/>
    </row>
    <row r="46" spans="2:8" s="40" customFormat="1" ht="15">
      <c r="B46" s="42"/>
      <c r="C46" s="42"/>
      <c r="D46" s="42"/>
      <c r="E46" s="172"/>
      <c r="F46" s="147" t="s">
        <v>109</v>
      </c>
      <c r="G46" s="62"/>
      <c r="H46" s="41"/>
    </row>
    <row r="47" spans="2:8" s="40" customFormat="1" ht="14.25">
      <c r="B47" s="42" t="s">
        <v>50</v>
      </c>
      <c r="C47" s="42" t="s">
        <v>164</v>
      </c>
      <c r="D47" s="42" t="s">
        <v>165</v>
      </c>
      <c r="E47" s="172">
        <v>2</v>
      </c>
      <c r="F47" s="165" t="s">
        <v>186</v>
      </c>
      <c r="G47" s="62">
        <v>12</v>
      </c>
      <c r="H47" s="41" t="s">
        <v>5</v>
      </c>
    </row>
    <row r="48" spans="2:8" s="40" customFormat="1" ht="14.25">
      <c r="B48" s="42"/>
      <c r="C48" s="42"/>
      <c r="D48" s="42"/>
      <c r="E48" s="172"/>
      <c r="F48" s="165"/>
      <c r="G48" s="62"/>
      <c r="H48" s="41"/>
    </row>
    <row r="49" spans="2:8" s="40" customFormat="1" ht="15">
      <c r="B49" s="42"/>
      <c r="C49" s="42"/>
      <c r="D49" s="42"/>
      <c r="E49" s="172"/>
      <c r="F49" s="147" t="s">
        <v>110</v>
      </c>
      <c r="G49" s="62"/>
      <c r="H49" s="41"/>
    </row>
    <row r="50" spans="2:8" s="40" customFormat="1" ht="14.25">
      <c r="B50" s="42" t="s">
        <v>50</v>
      </c>
      <c r="C50" s="42" t="s">
        <v>164</v>
      </c>
      <c r="D50" s="42" t="s">
        <v>165</v>
      </c>
      <c r="E50" s="172">
        <v>2</v>
      </c>
      <c r="F50" s="165" t="s">
        <v>186</v>
      </c>
      <c r="G50" s="62">
        <v>12</v>
      </c>
      <c r="H50" s="41" t="s">
        <v>5</v>
      </c>
    </row>
    <row r="51" spans="2:8" s="40" customFormat="1" ht="15">
      <c r="B51" s="42"/>
      <c r="C51" s="42"/>
      <c r="D51" s="42"/>
      <c r="E51" s="59"/>
      <c r="F51" s="122"/>
      <c r="G51" s="59"/>
      <c r="H51" s="41"/>
    </row>
    <row r="52" spans="2:8" s="40" customFormat="1" ht="30">
      <c r="B52" s="177"/>
      <c r="C52" s="177"/>
      <c r="D52" s="177"/>
      <c r="E52" s="125">
        <f>+E54</f>
        <v>1</v>
      </c>
      <c r="F52" s="178" t="s">
        <v>44</v>
      </c>
      <c r="G52" s="177"/>
      <c r="H52" s="177"/>
    </row>
    <row r="53" spans="2:8" s="40" customFormat="1" ht="15">
      <c r="B53" s="17"/>
      <c r="C53" s="17"/>
      <c r="D53" s="17"/>
      <c r="E53" s="11"/>
      <c r="F53" s="123" t="s">
        <v>105</v>
      </c>
      <c r="G53" s="11"/>
      <c r="H53" s="10"/>
    </row>
    <row r="54" spans="2:8" s="40" customFormat="1" ht="14.25">
      <c r="B54" s="17" t="s">
        <v>77</v>
      </c>
      <c r="C54" s="17" t="s">
        <v>13</v>
      </c>
      <c r="D54" s="17" t="s">
        <v>78</v>
      </c>
      <c r="E54" s="11">
        <v>1</v>
      </c>
      <c r="F54" s="68" t="s">
        <v>136</v>
      </c>
      <c r="G54" s="11">
        <v>12</v>
      </c>
      <c r="H54" s="17" t="s">
        <v>5</v>
      </c>
    </row>
    <row r="55" spans="2:8" s="61" customFormat="1" ht="14.25">
      <c r="B55" s="17"/>
      <c r="C55" s="17"/>
      <c r="D55" s="17"/>
      <c r="E55" s="11"/>
      <c r="F55" s="68"/>
      <c r="G55" s="11"/>
      <c r="H55" s="17"/>
    </row>
    <row r="56" spans="2:8" s="40" customFormat="1" ht="15">
      <c r="B56" s="125"/>
      <c r="C56" s="125"/>
      <c r="D56" s="125"/>
      <c r="E56" s="126">
        <f>+E58</f>
        <v>4</v>
      </c>
      <c r="F56" s="124" t="s">
        <v>45</v>
      </c>
      <c r="G56" s="124"/>
      <c r="H56" s="60"/>
    </row>
    <row r="57" spans="2:8" s="40" customFormat="1" ht="15">
      <c r="B57" s="17"/>
      <c r="C57" s="17"/>
      <c r="D57" s="17"/>
      <c r="E57" s="11"/>
      <c r="F57" s="174" t="s">
        <v>170</v>
      </c>
      <c r="G57" s="11"/>
      <c r="H57" s="17"/>
    </row>
    <row r="58" spans="2:8" s="40" customFormat="1" ht="14.25">
      <c r="B58" s="17" t="s">
        <v>50</v>
      </c>
      <c r="C58" s="17" t="s">
        <v>168</v>
      </c>
      <c r="D58" s="17" t="s">
        <v>169</v>
      </c>
      <c r="E58" s="18">
        <v>4</v>
      </c>
      <c r="F58" s="48" t="s">
        <v>129</v>
      </c>
      <c r="G58" s="11">
        <v>12</v>
      </c>
      <c r="H58" s="17" t="s">
        <v>5</v>
      </c>
    </row>
    <row r="59" spans="2:8" s="40" customFormat="1" ht="15.75" thickBot="1">
      <c r="B59" s="179"/>
      <c r="C59" s="179"/>
      <c r="D59" s="179"/>
      <c r="E59" s="180"/>
      <c r="F59" s="181"/>
      <c r="G59" s="180"/>
      <c r="H59" s="182"/>
    </row>
    <row r="60" spans="2:8" s="40" customFormat="1" ht="15">
      <c r="B60" s="42"/>
      <c r="C60" s="42"/>
      <c r="D60" s="42"/>
      <c r="E60" s="59"/>
      <c r="F60" s="122"/>
      <c r="G60" s="59"/>
      <c r="H60" s="41"/>
    </row>
  </sheetData>
  <autoFilter ref="B5:H59"/>
  <mergeCells count="2">
    <mergeCell ref="B2:H2"/>
    <mergeCell ref="B3:H3"/>
  </mergeCells>
  <printOptions/>
  <pageMargins left="0.75" right="0.75" top="1" bottom="1" header="0" footer="0"/>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J88"/>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2" max="2" width="6.28125" style="10" bestFit="1" customWidth="1"/>
    <col min="3" max="3" width="8.7109375" style="10" bestFit="1" customWidth="1"/>
    <col min="4" max="4" width="18.28125" style="10" bestFit="1" customWidth="1"/>
    <col min="5" max="5" width="10.421875" style="10" bestFit="1" customWidth="1"/>
    <col min="6" max="6" width="74.421875" style="4" customWidth="1"/>
    <col min="7" max="7" width="10.8515625" style="10" bestFit="1" customWidth="1"/>
    <col min="8" max="8" width="15.8515625" style="10" customWidth="1"/>
    <col min="10" max="10" width="12.7109375" style="0" bestFit="1" customWidth="1"/>
  </cols>
  <sheetData>
    <row r="1" spans="9:10" ht="12.75">
      <c r="I1" s="232"/>
      <c r="J1" s="233"/>
    </row>
    <row r="2" spans="2:10" ht="15" customHeight="1">
      <c r="B2" s="257" t="s">
        <v>276</v>
      </c>
      <c r="C2" s="257"/>
      <c r="D2" s="257"/>
      <c r="E2" s="257"/>
      <c r="F2" s="257"/>
      <c r="G2" s="257"/>
      <c r="H2" s="257"/>
      <c r="I2" s="232"/>
      <c r="J2" s="232"/>
    </row>
    <row r="3" spans="2:10" ht="15" customHeight="1">
      <c r="B3" s="258" t="s">
        <v>270</v>
      </c>
      <c r="C3" s="258"/>
      <c r="D3" s="258"/>
      <c r="E3" s="258"/>
      <c r="F3" s="258"/>
      <c r="G3" s="258"/>
      <c r="H3" s="258"/>
      <c r="I3" s="232"/>
      <c r="J3" s="232"/>
    </row>
    <row r="4" ht="13.5" thickBot="1"/>
    <row r="5" spans="2:8" ht="45.75" thickBot="1">
      <c r="B5" s="1" t="s">
        <v>96</v>
      </c>
      <c r="C5" s="1" t="s">
        <v>97</v>
      </c>
      <c r="D5" s="1" t="s">
        <v>98</v>
      </c>
      <c r="E5" s="1" t="s">
        <v>99</v>
      </c>
      <c r="F5" s="1" t="s">
        <v>288</v>
      </c>
      <c r="G5" s="1" t="s">
        <v>116</v>
      </c>
      <c r="H5" s="1" t="s">
        <v>277</v>
      </c>
    </row>
    <row r="6" spans="2:8" ht="15">
      <c r="B6" s="39"/>
      <c r="C6" s="39"/>
      <c r="D6" s="39"/>
      <c r="E6" s="88"/>
      <c r="F6" s="88"/>
      <c r="G6" s="39"/>
      <c r="H6" s="39"/>
    </row>
    <row r="7" spans="2:8" s="69" customFormat="1" ht="15">
      <c r="B7" s="70"/>
      <c r="C7" s="70"/>
      <c r="D7" s="70"/>
      <c r="E7" s="70">
        <f>+E9+E13+E17+E22+E26+E30+E34+E38+E49+E53+E60+E73+E77+E81</f>
        <v>61</v>
      </c>
      <c r="F7" s="70"/>
      <c r="G7" s="70"/>
      <c r="H7" s="70"/>
    </row>
    <row r="8" spans="2:8" s="69" customFormat="1" ht="15">
      <c r="B8" s="70"/>
      <c r="C8" s="70"/>
      <c r="D8" s="70"/>
      <c r="E8" s="70"/>
      <c r="F8" s="70"/>
      <c r="G8" s="70"/>
      <c r="H8" s="70"/>
    </row>
    <row r="9" spans="2:8" s="69" customFormat="1" ht="15">
      <c r="B9" s="138"/>
      <c r="C9" s="137"/>
      <c r="D9" s="137"/>
      <c r="E9" s="125">
        <f>+E11</f>
        <v>6</v>
      </c>
      <c r="F9" s="136" t="s">
        <v>48</v>
      </c>
      <c r="G9" s="137"/>
      <c r="H9" s="137"/>
    </row>
    <row r="10" spans="1:8" s="189" customFormat="1" ht="15">
      <c r="A10" s="187"/>
      <c r="B10" s="97"/>
      <c r="C10" s="97"/>
      <c r="D10" s="97"/>
      <c r="E10" s="188"/>
      <c r="F10" s="174" t="s">
        <v>105</v>
      </c>
      <c r="G10" s="97"/>
      <c r="H10" s="97"/>
    </row>
    <row r="11" spans="2:8" s="189" customFormat="1" ht="28.5">
      <c r="B11" s="190" t="s">
        <v>77</v>
      </c>
      <c r="C11" s="190" t="s">
        <v>79</v>
      </c>
      <c r="D11" s="190" t="s">
        <v>80</v>
      </c>
      <c r="E11" s="172">
        <v>6</v>
      </c>
      <c r="F11" s="165" t="s">
        <v>136</v>
      </c>
      <c r="G11" s="190">
        <v>12</v>
      </c>
      <c r="H11" s="190" t="s">
        <v>5</v>
      </c>
    </row>
    <row r="12" spans="2:8" s="69" customFormat="1" ht="15">
      <c r="B12" s="70"/>
      <c r="C12" s="70"/>
      <c r="D12" s="70"/>
      <c r="E12" s="70"/>
      <c r="F12" s="70"/>
      <c r="G12" s="70"/>
      <c r="H12" s="70"/>
    </row>
    <row r="13" spans="2:8" s="69" customFormat="1" ht="15">
      <c r="B13" s="134"/>
      <c r="C13" s="134"/>
      <c r="D13" s="134"/>
      <c r="E13" s="101">
        <f>+E15</f>
        <v>6</v>
      </c>
      <c r="F13" s="101" t="s">
        <v>87</v>
      </c>
      <c r="G13" s="134"/>
      <c r="H13" s="134"/>
    </row>
    <row r="14" spans="1:8" s="189" customFormat="1" ht="15">
      <c r="A14" s="187"/>
      <c r="B14" s="42"/>
      <c r="C14" s="42"/>
      <c r="D14" s="42"/>
      <c r="E14" s="172"/>
      <c r="F14" s="147" t="s">
        <v>102</v>
      </c>
      <c r="G14" s="191"/>
      <c r="H14" s="41"/>
    </row>
    <row r="15" spans="2:8" s="189" customFormat="1" ht="14.25">
      <c r="B15" s="42" t="s">
        <v>77</v>
      </c>
      <c r="C15" s="42" t="s">
        <v>89</v>
      </c>
      <c r="D15" s="42" t="s">
        <v>88</v>
      </c>
      <c r="E15" s="172">
        <v>6</v>
      </c>
      <c r="F15" s="165" t="s">
        <v>129</v>
      </c>
      <c r="G15" s="191">
        <v>12</v>
      </c>
      <c r="H15" s="41" t="s">
        <v>5</v>
      </c>
    </row>
    <row r="16" spans="2:8" s="69" customFormat="1" ht="15">
      <c r="B16" s="70"/>
      <c r="C16" s="70"/>
      <c r="D16" s="70"/>
      <c r="E16" s="70"/>
      <c r="F16" s="70"/>
      <c r="G16" s="70"/>
      <c r="H16" s="70"/>
    </row>
    <row r="17" spans="2:8" s="100" customFormat="1" ht="30">
      <c r="B17" s="135"/>
      <c r="C17" s="135"/>
      <c r="D17" s="135"/>
      <c r="E17" s="136">
        <f>SUM(E19:E20)</f>
        <v>2</v>
      </c>
      <c r="F17" s="136" t="s">
        <v>25</v>
      </c>
      <c r="G17" s="135"/>
      <c r="H17" s="135"/>
    </row>
    <row r="18" spans="5:7" s="63" customFormat="1" ht="15">
      <c r="E18" s="132"/>
      <c r="F18" s="174" t="s">
        <v>105</v>
      </c>
      <c r="G18" s="132"/>
    </row>
    <row r="19" spans="2:8" s="63" customFormat="1" ht="28.5">
      <c r="B19" s="132" t="s">
        <v>26</v>
      </c>
      <c r="C19" s="132" t="s">
        <v>90</v>
      </c>
      <c r="D19" s="132" t="s">
        <v>27</v>
      </c>
      <c r="E19" s="192">
        <v>1</v>
      </c>
      <c r="F19" s="193" t="s">
        <v>136</v>
      </c>
      <c r="G19" s="132">
        <v>12</v>
      </c>
      <c r="H19" s="132" t="s">
        <v>5</v>
      </c>
    </row>
    <row r="20" spans="2:8" s="63" customFormat="1" ht="28.5">
      <c r="B20" s="132" t="s">
        <v>26</v>
      </c>
      <c r="C20" s="132" t="s">
        <v>90</v>
      </c>
      <c r="D20" s="132" t="s">
        <v>27</v>
      </c>
      <c r="E20" s="192">
        <v>1</v>
      </c>
      <c r="F20" s="193" t="s">
        <v>135</v>
      </c>
      <c r="G20" s="132">
        <v>12</v>
      </c>
      <c r="H20" s="132" t="s">
        <v>5</v>
      </c>
    </row>
    <row r="21" spans="2:8" s="139" customFormat="1" ht="14.25">
      <c r="B21" s="128"/>
      <c r="C21" s="128"/>
      <c r="D21" s="128"/>
      <c r="E21" s="141"/>
      <c r="F21" s="142"/>
      <c r="G21" s="128"/>
      <c r="H21" s="128"/>
    </row>
    <row r="22" spans="2:8" s="139" customFormat="1" ht="15">
      <c r="B22" s="143"/>
      <c r="C22" s="143"/>
      <c r="D22" s="143"/>
      <c r="E22" s="124">
        <f>+E24</f>
        <v>1</v>
      </c>
      <c r="F22" s="125" t="s">
        <v>29</v>
      </c>
      <c r="G22" s="143"/>
      <c r="H22" s="143"/>
    </row>
    <row r="23" spans="2:8" s="63" customFormat="1" ht="15">
      <c r="B23" s="132"/>
      <c r="C23" s="132"/>
      <c r="D23" s="132"/>
      <c r="E23" s="192"/>
      <c r="F23" s="174" t="s">
        <v>115</v>
      </c>
      <c r="G23" s="132"/>
      <c r="H23" s="132"/>
    </row>
    <row r="24" spans="2:8" s="63" customFormat="1" ht="28.5">
      <c r="B24" s="132" t="s">
        <v>26</v>
      </c>
      <c r="C24" s="132" t="s">
        <v>30</v>
      </c>
      <c r="D24" s="132" t="s">
        <v>31</v>
      </c>
      <c r="E24" s="192">
        <v>1</v>
      </c>
      <c r="F24" s="193" t="s">
        <v>120</v>
      </c>
      <c r="G24" s="132">
        <v>12</v>
      </c>
      <c r="H24" s="132" t="s">
        <v>5</v>
      </c>
    </row>
    <row r="25" spans="2:8" s="139" customFormat="1" ht="14.25">
      <c r="B25" s="128"/>
      <c r="C25" s="128"/>
      <c r="D25" s="128"/>
      <c r="E25" s="141"/>
      <c r="F25" s="142"/>
      <c r="G25" s="128"/>
      <c r="H25" s="128"/>
    </row>
    <row r="26" spans="2:8" s="139" customFormat="1" ht="15">
      <c r="B26" s="143"/>
      <c r="C26" s="143"/>
      <c r="D26" s="143"/>
      <c r="E26" s="149">
        <f>SUM(E28:E28)</f>
        <v>5</v>
      </c>
      <c r="F26" s="131" t="s">
        <v>53</v>
      </c>
      <c r="G26" s="143"/>
      <c r="H26" s="143"/>
    </row>
    <row r="27" spans="2:8" s="63" customFormat="1" ht="15">
      <c r="B27" s="132"/>
      <c r="C27" s="132"/>
      <c r="D27" s="132"/>
      <c r="E27" s="194"/>
      <c r="F27" s="174" t="s">
        <v>105</v>
      </c>
      <c r="G27" s="132"/>
      <c r="H27" s="132"/>
    </row>
    <row r="28" spans="2:8" s="63" customFormat="1" ht="28.5">
      <c r="B28" s="132" t="s">
        <v>50</v>
      </c>
      <c r="C28" s="132" t="s">
        <v>8</v>
      </c>
      <c r="D28" s="132" t="s">
        <v>54</v>
      </c>
      <c r="E28" s="192">
        <v>5</v>
      </c>
      <c r="F28" s="193" t="s">
        <v>136</v>
      </c>
      <c r="G28" s="132">
        <v>12</v>
      </c>
      <c r="H28" s="132" t="s">
        <v>5</v>
      </c>
    </row>
    <row r="29" spans="2:8" s="139" customFormat="1" ht="14.25">
      <c r="B29" s="128"/>
      <c r="C29" s="128"/>
      <c r="D29" s="128"/>
      <c r="E29" s="141"/>
      <c r="F29" s="142"/>
      <c r="G29" s="128"/>
      <c r="H29" s="128"/>
    </row>
    <row r="30" spans="2:8" s="139" customFormat="1" ht="15">
      <c r="B30" s="143"/>
      <c r="C30" s="143"/>
      <c r="D30" s="143"/>
      <c r="E30" s="125">
        <f>SUM(E32)</f>
        <v>2</v>
      </c>
      <c r="F30" s="125" t="s">
        <v>268</v>
      </c>
      <c r="G30" s="143"/>
      <c r="H30" s="143"/>
    </row>
    <row r="31" spans="2:8" s="63" customFormat="1" ht="15">
      <c r="B31" s="132"/>
      <c r="C31" s="132"/>
      <c r="D31" s="132"/>
      <c r="E31" s="192"/>
      <c r="F31" s="174" t="s">
        <v>113</v>
      </c>
      <c r="G31" s="132"/>
      <c r="H31" s="132"/>
    </row>
    <row r="32" spans="2:8" s="63" customFormat="1" ht="28.5">
      <c r="B32" s="132" t="s">
        <v>50</v>
      </c>
      <c r="C32" s="132" t="s">
        <v>1</v>
      </c>
      <c r="D32" s="132" t="s">
        <v>59</v>
      </c>
      <c r="E32" s="192">
        <v>2</v>
      </c>
      <c r="F32" s="133" t="s">
        <v>186</v>
      </c>
      <c r="G32" s="132">
        <v>12</v>
      </c>
      <c r="H32" s="132" t="s">
        <v>5</v>
      </c>
    </row>
    <row r="33" spans="2:7" ht="15">
      <c r="B33" s="17"/>
      <c r="C33" s="17"/>
      <c r="D33" s="17"/>
      <c r="E33" s="18"/>
      <c r="F33" s="2"/>
      <c r="G33" s="11"/>
    </row>
    <row r="34" spans="2:8" s="40" customFormat="1" ht="30">
      <c r="B34" s="110"/>
      <c r="C34" s="110"/>
      <c r="D34" s="110"/>
      <c r="E34" s="126">
        <f>+E36</f>
        <v>2</v>
      </c>
      <c r="F34" s="102" t="s">
        <v>62</v>
      </c>
      <c r="G34" s="111"/>
      <c r="H34" s="110"/>
    </row>
    <row r="35" spans="2:8" s="40" customFormat="1" ht="15">
      <c r="B35" s="42"/>
      <c r="C35" s="42"/>
      <c r="D35" s="42"/>
      <c r="E35" s="172"/>
      <c r="F35" s="147" t="s">
        <v>105</v>
      </c>
      <c r="G35" s="62"/>
      <c r="H35" s="41"/>
    </row>
    <row r="36" spans="2:8" s="40" customFormat="1" ht="14.25">
      <c r="B36" s="42" t="s">
        <v>50</v>
      </c>
      <c r="C36" s="42" t="s">
        <v>79</v>
      </c>
      <c r="D36" s="42" t="s">
        <v>63</v>
      </c>
      <c r="E36" s="172">
        <v>2</v>
      </c>
      <c r="F36" s="165" t="s">
        <v>135</v>
      </c>
      <c r="G36" s="62">
        <v>12</v>
      </c>
      <c r="H36" s="41" t="s">
        <v>5</v>
      </c>
    </row>
    <row r="37" spans="2:8" s="118" customFormat="1" ht="14.25">
      <c r="B37" s="113"/>
      <c r="C37" s="113"/>
      <c r="D37" s="113"/>
      <c r="E37" s="114"/>
      <c r="F37" s="127"/>
      <c r="G37" s="129"/>
      <c r="H37" s="117"/>
    </row>
    <row r="38" spans="2:8" s="159" customFormat="1" ht="30">
      <c r="B38" s="101"/>
      <c r="C38" s="101"/>
      <c r="D38" s="101"/>
      <c r="E38" s="151">
        <f>SUM(E40:E47)</f>
        <v>10</v>
      </c>
      <c r="F38" s="102" t="s">
        <v>74</v>
      </c>
      <c r="G38" s="120"/>
      <c r="H38" s="101"/>
    </row>
    <row r="39" spans="2:8" s="40" customFormat="1" ht="15">
      <c r="B39" s="42"/>
      <c r="C39" s="42"/>
      <c r="D39" s="42"/>
      <c r="E39" s="172"/>
      <c r="F39" s="147" t="s">
        <v>104</v>
      </c>
      <c r="G39" s="191"/>
      <c r="H39" s="41"/>
    </row>
    <row r="40" spans="2:8" s="40" customFormat="1" ht="14.25">
      <c r="B40" s="42" t="s">
        <v>50</v>
      </c>
      <c r="C40" s="42" t="s">
        <v>72</v>
      </c>
      <c r="D40" s="42" t="s">
        <v>73</v>
      </c>
      <c r="E40" s="172">
        <v>1</v>
      </c>
      <c r="F40" s="165" t="s">
        <v>212</v>
      </c>
      <c r="G40" s="191">
        <v>12</v>
      </c>
      <c r="H40" s="41" t="s">
        <v>5</v>
      </c>
    </row>
    <row r="41" spans="2:8" s="40" customFormat="1" ht="14.25">
      <c r="B41" s="42" t="s">
        <v>50</v>
      </c>
      <c r="C41" s="42" t="s">
        <v>72</v>
      </c>
      <c r="D41" s="42" t="s">
        <v>73</v>
      </c>
      <c r="E41" s="172">
        <v>1</v>
      </c>
      <c r="F41" s="165" t="s">
        <v>213</v>
      </c>
      <c r="G41" s="191">
        <v>12</v>
      </c>
      <c r="H41" s="41" t="s">
        <v>5</v>
      </c>
    </row>
    <row r="42" spans="2:8" s="40" customFormat="1" ht="14.25">
      <c r="B42" s="42" t="s">
        <v>50</v>
      </c>
      <c r="C42" s="42" t="s">
        <v>72</v>
      </c>
      <c r="D42" s="42" t="s">
        <v>73</v>
      </c>
      <c r="E42" s="172">
        <v>1</v>
      </c>
      <c r="F42" s="165" t="s">
        <v>214</v>
      </c>
      <c r="G42" s="191">
        <v>12</v>
      </c>
      <c r="H42" s="41" t="s">
        <v>5</v>
      </c>
    </row>
    <row r="43" spans="2:8" s="40" customFormat="1" ht="14.25">
      <c r="B43" s="42" t="s">
        <v>50</v>
      </c>
      <c r="C43" s="42" t="s">
        <v>72</v>
      </c>
      <c r="D43" s="42" t="s">
        <v>73</v>
      </c>
      <c r="E43" s="172">
        <v>5</v>
      </c>
      <c r="F43" s="165" t="s">
        <v>129</v>
      </c>
      <c r="G43" s="191">
        <v>12</v>
      </c>
      <c r="H43" s="42" t="s">
        <v>5</v>
      </c>
    </row>
    <row r="44" spans="2:8" s="40" customFormat="1" ht="14.25">
      <c r="B44" s="42" t="s">
        <v>50</v>
      </c>
      <c r="C44" s="42" t="s">
        <v>72</v>
      </c>
      <c r="D44" s="42" t="s">
        <v>73</v>
      </c>
      <c r="E44" s="172">
        <v>1</v>
      </c>
      <c r="F44" s="165" t="s">
        <v>120</v>
      </c>
      <c r="G44" s="191">
        <v>12</v>
      </c>
      <c r="H44" s="41" t="s">
        <v>5</v>
      </c>
    </row>
    <row r="45" spans="2:8" s="40" customFormat="1" ht="14.25">
      <c r="B45" s="42"/>
      <c r="C45" s="42"/>
      <c r="D45" s="42"/>
      <c r="E45" s="172"/>
      <c r="F45" s="165"/>
      <c r="G45" s="191"/>
      <c r="H45" s="41"/>
    </row>
    <row r="46" spans="2:8" s="40" customFormat="1" ht="15">
      <c r="B46" s="195"/>
      <c r="C46" s="195"/>
      <c r="D46" s="195"/>
      <c r="E46" s="196"/>
      <c r="F46" s="147" t="s">
        <v>105</v>
      </c>
      <c r="G46" s="173"/>
      <c r="H46" s="195"/>
    </row>
    <row r="47" spans="2:8" s="40" customFormat="1" ht="14.25">
      <c r="B47" s="42" t="s">
        <v>50</v>
      </c>
      <c r="C47" s="42" t="s">
        <v>72</v>
      </c>
      <c r="D47" s="42" t="s">
        <v>73</v>
      </c>
      <c r="E47" s="172">
        <v>1</v>
      </c>
      <c r="F47" s="165" t="s">
        <v>136</v>
      </c>
      <c r="G47" s="191">
        <v>12</v>
      </c>
      <c r="H47" s="41" t="s">
        <v>5</v>
      </c>
    </row>
    <row r="48" spans="2:8" s="118" customFormat="1" ht="14.25">
      <c r="B48" s="113"/>
      <c r="C48" s="113"/>
      <c r="D48" s="113"/>
      <c r="E48" s="114"/>
      <c r="F48" s="163"/>
      <c r="G48" s="154"/>
      <c r="H48" s="117"/>
    </row>
    <row r="49" spans="2:8" s="118" customFormat="1" ht="15">
      <c r="B49" s="134"/>
      <c r="C49" s="134"/>
      <c r="D49" s="134"/>
      <c r="E49" s="101">
        <f>+E51</f>
        <v>3</v>
      </c>
      <c r="F49" s="101" t="s">
        <v>265</v>
      </c>
      <c r="G49" s="134"/>
      <c r="H49" s="134"/>
    </row>
    <row r="50" spans="2:8" s="40" customFormat="1" ht="15">
      <c r="B50" s="42"/>
      <c r="C50" s="42"/>
      <c r="D50" s="42"/>
      <c r="E50" s="172"/>
      <c r="F50" s="147" t="s">
        <v>101</v>
      </c>
      <c r="G50" s="191"/>
      <c r="H50" s="41"/>
    </row>
    <row r="51" spans="2:8" s="40" customFormat="1" ht="14.25">
      <c r="B51" s="42" t="s">
        <v>50</v>
      </c>
      <c r="C51" s="42" t="s">
        <v>143</v>
      </c>
      <c r="D51" s="42" t="s">
        <v>144</v>
      </c>
      <c r="E51" s="172">
        <v>3</v>
      </c>
      <c r="F51" s="155" t="s">
        <v>205</v>
      </c>
      <c r="G51" s="62">
        <v>12</v>
      </c>
      <c r="H51" s="41" t="s">
        <v>5</v>
      </c>
    </row>
    <row r="52" spans="2:7" ht="15">
      <c r="B52" s="17"/>
      <c r="C52" s="17"/>
      <c r="D52" s="17"/>
      <c r="E52" s="18"/>
      <c r="F52" s="2"/>
      <c r="G52" s="11"/>
    </row>
    <row r="53" spans="2:8" s="40" customFormat="1" ht="30">
      <c r="B53" s="134"/>
      <c r="C53" s="134"/>
      <c r="D53" s="134"/>
      <c r="E53" s="152">
        <f>+E55+E58</f>
        <v>2</v>
      </c>
      <c r="F53" s="102" t="s">
        <v>188</v>
      </c>
      <c r="G53" s="164"/>
      <c r="H53" s="134"/>
    </row>
    <row r="54" spans="2:8" s="40" customFormat="1" ht="15">
      <c r="B54" s="42"/>
      <c r="C54" s="42"/>
      <c r="D54" s="42"/>
      <c r="E54" s="172"/>
      <c r="F54" s="147" t="s">
        <v>100</v>
      </c>
      <c r="G54" s="191"/>
      <c r="H54" s="41"/>
    </row>
    <row r="55" spans="2:8" s="40" customFormat="1" ht="14.25">
      <c r="B55" s="42" t="s">
        <v>50</v>
      </c>
      <c r="C55" s="42" t="s">
        <v>145</v>
      </c>
      <c r="D55" s="42" t="s">
        <v>146</v>
      </c>
      <c r="E55" s="172">
        <v>1</v>
      </c>
      <c r="F55" s="165" t="s">
        <v>187</v>
      </c>
      <c r="G55" s="191">
        <v>12</v>
      </c>
      <c r="H55" s="41" t="s">
        <v>5</v>
      </c>
    </row>
    <row r="56" spans="2:8" s="40" customFormat="1" ht="14.25">
      <c r="B56" s="42"/>
      <c r="C56" s="42"/>
      <c r="D56" s="42"/>
      <c r="E56" s="172"/>
      <c r="F56" s="165"/>
      <c r="G56" s="191"/>
      <c r="H56" s="41"/>
    </row>
    <row r="57" spans="2:8" s="40" customFormat="1" ht="15">
      <c r="B57" s="195"/>
      <c r="C57" s="195"/>
      <c r="D57" s="195"/>
      <c r="E57" s="198"/>
      <c r="F57" s="176" t="s">
        <v>43</v>
      </c>
      <c r="G57" s="199"/>
      <c r="H57" s="195"/>
    </row>
    <row r="58" spans="2:8" s="40" customFormat="1" ht="14.25">
      <c r="B58" s="42" t="s">
        <v>40</v>
      </c>
      <c r="C58" s="42" t="s">
        <v>32</v>
      </c>
      <c r="D58" s="42" t="s">
        <v>42</v>
      </c>
      <c r="E58" s="172">
        <v>1</v>
      </c>
      <c r="F58" s="155" t="s">
        <v>185</v>
      </c>
      <c r="G58" s="166">
        <v>12</v>
      </c>
      <c r="H58" s="42" t="s">
        <v>24</v>
      </c>
    </row>
    <row r="59" spans="2:8" ht="12.75">
      <c r="B59" s="19"/>
      <c r="C59" s="19"/>
      <c r="D59" s="19"/>
      <c r="E59" s="21"/>
      <c r="F59" s="5"/>
      <c r="G59" s="14"/>
      <c r="H59" s="13"/>
    </row>
    <row r="60" spans="2:8" s="40" customFormat="1" ht="30">
      <c r="B60" s="134"/>
      <c r="C60" s="134"/>
      <c r="D60" s="134"/>
      <c r="E60" s="101">
        <f>SUM(E62:E71)</f>
        <v>9</v>
      </c>
      <c r="F60" s="102" t="s">
        <v>189</v>
      </c>
      <c r="G60" s="134"/>
      <c r="H60" s="134"/>
    </row>
    <row r="61" spans="2:8" s="40" customFormat="1" ht="15">
      <c r="B61" s="42"/>
      <c r="C61" s="42"/>
      <c r="D61" s="42"/>
      <c r="E61" s="172"/>
      <c r="F61" s="147" t="s">
        <v>107</v>
      </c>
      <c r="G61" s="191"/>
      <c r="H61" s="41"/>
    </row>
    <row r="62" spans="2:8" s="40" customFormat="1" ht="14.25">
      <c r="B62" s="42" t="s">
        <v>50</v>
      </c>
      <c r="C62" s="42" t="s">
        <v>152</v>
      </c>
      <c r="D62" s="42" t="s">
        <v>153</v>
      </c>
      <c r="E62" s="172">
        <v>2</v>
      </c>
      <c r="F62" s="165" t="s">
        <v>186</v>
      </c>
      <c r="G62" s="41">
        <v>12</v>
      </c>
      <c r="H62" s="41" t="s">
        <v>5</v>
      </c>
    </row>
    <row r="63" spans="2:8" s="40" customFormat="1" ht="14.25">
      <c r="B63" s="42" t="s">
        <v>50</v>
      </c>
      <c r="C63" s="42" t="s">
        <v>152</v>
      </c>
      <c r="D63" s="42" t="s">
        <v>153</v>
      </c>
      <c r="E63" s="172">
        <v>1</v>
      </c>
      <c r="F63" s="165" t="s">
        <v>201</v>
      </c>
      <c r="G63" s="41">
        <v>12</v>
      </c>
      <c r="H63" s="41" t="s">
        <v>5</v>
      </c>
    </row>
    <row r="64" spans="2:8" s="40" customFormat="1" ht="14.25">
      <c r="B64" s="41"/>
      <c r="C64" s="41"/>
      <c r="D64" s="41"/>
      <c r="E64" s="172"/>
      <c r="F64" s="165"/>
      <c r="G64" s="191"/>
      <c r="H64" s="41"/>
    </row>
    <row r="65" spans="2:8" s="40" customFormat="1" ht="15">
      <c r="B65" s="41"/>
      <c r="C65" s="41"/>
      <c r="D65" s="41"/>
      <c r="E65" s="172"/>
      <c r="F65" s="147" t="s">
        <v>108</v>
      </c>
      <c r="G65" s="191"/>
      <c r="H65" s="41"/>
    </row>
    <row r="66" spans="2:8" s="40" customFormat="1" ht="14.25">
      <c r="B66" s="42" t="s">
        <v>50</v>
      </c>
      <c r="C66" s="42" t="s">
        <v>152</v>
      </c>
      <c r="D66" s="42" t="s">
        <v>153</v>
      </c>
      <c r="E66" s="172">
        <v>2</v>
      </c>
      <c r="F66" s="165" t="s">
        <v>186</v>
      </c>
      <c r="G66" s="41">
        <v>12</v>
      </c>
      <c r="H66" s="41" t="s">
        <v>5</v>
      </c>
    </row>
    <row r="67" spans="2:8" s="40" customFormat="1" ht="14.25">
      <c r="B67" s="42" t="s">
        <v>50</v>
      </c>
      <c r="C67" s="42" t="s">
        <v>152</v>
      </c>
      <c r="D67" s="42" t="s">
        <v>153</v>
      </c>
      <c r="E67" s="172">
        <v>1</v>
      </c>
      <c r="F67" s="165" t="s">
        <v>201</v>
      </c>
      <c r="G67" s="41">
        <v>12</v>
      </c>
      <c r="H67" s="41" t="s">
        <v>5</v>
      </c>
    </row>
    <row r="68" spans="2:8" s="40" customFormat="1" ht="14.25">
      <c r="B68" s="41"/>
      <c r="C68" s="41"/>
      <c r="D68" s="41"/>
      <c r="E68" s="172"/>
      <c r="F68" s="165"/>
      <c r="G68" s="191"/>
      <c r="H68" s="41"/>
    </row>
    <row r="69" spans="2:8" s="40" customFormat="1" ht="15">
      <c r="B69" s="41"/>
      <c r="C69" s="41"/>
      <c r="D69" s="41"/>
      <c r="E69" s="172"/>
      <c r="F69" s="147" t="s">
        <v>112</v>
      </c>
      <c r="G69" s="191"/>
      <c r="H69" s="41"/>
    </row>
    <row r="70" spans="2:8" s="40" customFormat="1" ht="14.25">
      <c r="B70" s="42" t="s">
        <v>50</v>
      </c>
      <c r="C70" s="42" t="s">
        <v>152</v>
      </c>
      <c r="D70" s="42" t="s">
        <v>153</v>
      </c>
      <c r="E70" s="172">
        <v>2</v>
      </c>
      <c r="F70" s="165" t="s">
        <v>186</v>
      </c>
      <c r="G70" s="41">
        <v>12</v>
      </c>
      <c r="H70" s="41" t="s">
        <v>5</v>
      </c>
    </row>
    <row r="71" spans="2:8" s="40" customFormat="1" ht="14.25">
      <c r="B71" s="42" t="s">
        <v>50</v>
      </c>
      <c r="C71" s="42" t="s">
        <v>152</v>
      </c>
      <c r="D71" s="42" t="s">
        <v>153</v>
      </c>
      <c r="E71" s="172">
        <v>1</v>
      </c>
      <c r="F71" s="165" t="s">
        <v>201</v>
      </c>
      <c r="G71" s="41">
        <v>12</v>
      </c>
      <c r="H71" s="41" t="s">
        <v>5</v>
      </c>
    </row>
    <row r="72" spans="2:8" s="118" customFormat="1" ht="14.25">
      <c r="B72" s="113"/>
      <c r="C72" s="113"/>
      <c r="D72" s="113"/>
      <c r="E72" s="114"/>
      <c r="F72" s="127"/>
      <c r="G72" s="117"/>
      <c r="H72" s="117"/>
    </row>
    <row r="73" spans="2:8" s="118" customFormat="1" ht="15">
      <c r="B73" s="101"/>
      <c r="C73" s="101"/>
      <c r="D73" s="101"/>
      <c r="E73" s="151">
        <f>+E75</f>
        <v>6</v>
      </c>
      <c r="F73" s="102" t="s">
        <v>127</v>
      </c>
      <c r="G73" s="120"/>
      <c r="H73" s="101"/>
    </row>
    <row r="74" spans="2:8" s="40" customFormat="1" ht="15">
      <c r="B74" s="42"/>
      <c r="C74" s="42"/>
      <c r="D74" s="42"/>
      <c r="E74" s="172"/>
      <c r="F74" s="147" t="s">
        <v>113</v>
      </c>
      <c r="G74" s="191"/>
      <c r="H74" s="41"/>
    </row>
    <row r="75" spans="2:8" s="61" customFormat="1" ht="14.25">
      <c r="B75" s="42" t="s">
        <v>50</v>
      </c>
      <c r="C75" s="42" t="s">
        <v>157</v>
      </c>
      <c r="D75" s="42" t="s">
        <v>296</v>
      </c>
      <c r="E75" s="172">
        <v>6</v>
      </c>
      <c r="F75" s="155" t="s">
        <v>129</v>
      </c>
      <c r="G75" s="166">
        <v>12</v>
      </c>
      <c r="H75" s="42" t="s">
        <v>5</v>
      </c>
    </row>
    <row r="76" spans="2:8" s="118" customFormat="1" ht="14.25">
      <c r="B76" s="113"/>
      <c r="C76" s="113"/>
      <c r="D76" s="113"/>
      <c r="E76" s="114"/>
      <c r="F76" s="115"/>
      <c r="G76" s="154"/>
      <c r="H76" s="113"/>
    </row>
    <row r="77" spans="2:8" s="118" customFormat="1" ht="15">
      <c r="B77" s="101"/>
      <c r="C77" s="101"/>
      <c r="D77" s="101"/>
      <c r="E77" s="152">
        <f>+E79</f>
        <v>6</v>
      </c>
      <c r="F77" s="168" t="s">
        <v>158</v>
      </c>
      <c r="G77" s="169"/>
      <c r="H77" s="101"/>
    </row>
    <row r="78" spans="2:8" s="40" customFormat="1" ht="15">
      <c r="B78" s="42"/>
      <c r="C78" s="42"/>
      <c r="D78" s="42"/>
      <c r="E78" s="172"/>
      <c r="F78" s="197" t="s">
        <v>283</v>
      </c>
      <c r="G78" s="166"/>
      <c r="H78" s="42"/>
    </row>
    <row r="79" spans="2:8" s="40" customFormat="1" ht="14.25">
      <c r="B79" s="42" t="s">
        <v>50</v>
      </c>
      <c r="C79" s="42" t="s">
        <v>160</v>
      </c>
      <c r="D79" s="42" t="s">
        <v>161</v>
      </c>
      <c r="E79" s="172">
        <v>6</v>
      </c>
      <c r="F79" s="155" t="s">
        <v>159</v>
      </c>
      <c r="G79" s="166">
        <v>12</v>
      </c>
      <c r="H79" s="42" t="s">
        <v>24</v>
      </c>
    </row>
    <row r="80" spans="2:8" s="118" customFormat="1" ht="14.25">
      <c r="B80" s="113"/>
      <c r="C80" s="113"/>
      <c r="D80" s="113"/>
      <c r="E80" s="114"/>
      <c r="F80" s="115"/>
      <c r="G80" s="154"/>
      <c r="H80" s="113"/>
    </row>
    <row r="81" spans="2:8" s="118" customFormat="1" ht="30">
      <c r="B81" s="125"/>
      <c r="C81" s="125"/>
      <c r="D81" s="125"/>
      <c r="E81" s="126">
        <f>+E83</f>
        <v>1</v>
      </c>
      <c r="F81" s="168" t="s">
        <v>39</v>
      </c>
      <c r="G81" s="112"/>
      <c r="H81" s="125"/>
    </row>
    <row r="82" spans="2:8" s="40" customFormat="1" ht="15">
      <c r="B82" s="42"/>
      <c r="C82" s="42"/>
      <c r="D82" s="42"/>
      <c r="E82" s="172"/>
      <c r="F82" s="147" t="s">
        <v>105</v>
      </c>
      <c r="G82" s="166"/>
      <c r="H82" s="42"/>
    </row>
    <row r="83" spans="2:8" s="40" customFormat="1" ht="14.25">
      <c r="B83" s="42" t="s">
        <v>40</v>
      </c>
      <c r="C83" s="42" t="s">
        <v>92</v>
      </c>
      <c r="D83" s="42" t="s">
        <v>41</v>
      </c>
      <c r="E83" s="172">
        <v>1</v>
      </c>
      <c r="F83" s="155" t="s">
        <v>136</v>
      </c>
      <c r="G83" s="166">
        <v>12</v>
      </c>
      <c r="H83" s="42" t="s">
        <v>24</v>
      </c>
    </row>
    <row r="84" spans="2:8" s="118" customFormat="1" ht="15" thickBot="1">
      <c r="B84" s="183"/>
      <c r="C84" s="183"/>
      <c r="D84" s="183"/>
      <c r="E84" s="184"/>
      <c r="F84" s="185"/>
      <c r="G84" s="186"/>
      <c r="H84" s="183"/>
    </row>
    <row r="85" spans="2:8" s="118" customFormat="1" ht="14.25">
      <c r="B85" s="113"/>
      <c r="C85" s="113"/>
      <c r="D85" s="113"/>
      <c r="E85" s="114"/>
      <c r="F85" s="115"/>
      <c r="G85" s="154"/>
      <c r="H85" s="113"/>
    </row>
    <row r="86" spans="2:8" s="118" customFormat="1" ht="14.25">
      <c r="B86" s="113"/>
      <c r="C86" s="113"/>
      <c r="D86" s="113"/>
      <c r="E86" s="114"/>
      <c r="F86" s="115"/>
      <c r="G86" s="154"/>
      <c r="H86" s="113"/>
    </row>
    <row r="87" spans="2:8" s="118" customFormat="1" ht="14.25">
      <c r="B87" s="113"/>
      <c r="C87" s="113"/>
      <c r="D87" s="113"/>
      <c r="E87" s="114"/>
      <c r="F87" s="127"/>
      <c r="G87" s="117"/>
      <c r="H87" s="117"/>
    </row>
    <row r="88" spans="7:8" ht="12.75">
      <c r="G88" s="9"/>
      <c r="H88" s="9"/>
    </row>
    <row r="124" ht="12.75"/>
    <row r="125" ht="12.75"/>
    <row r="126" ht="12.75"/>
    <row r="127" ht="12.75"/>
    <row r="128" ht="12.75"/>
  </sheetData>
  <autoFilter ref="B5:H83"/>
  <mergeCells count="2">
    <mergeCell ref="B2:H2"/>
    <mergeCell ref="B3:H3"/>
  </mergeCells>
  <printOptions/>
  <pageMargins left="0.75" right="0.75" top="1" bottom="1" header="0" footer="0"/>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B1:J108"/>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11.421875" style="40" customWidth="1"/>
    <col min="2" max="2" width="6.28125" style="41" bestFit="1" customWidth="1"/>
    <col min="3" max="3" width="8.7109375" style="41" bestFit="1" customWidth="1"/>
    <col min="4" max="4" width="18.28125" style="41" bestFit="1" customWidth="1"/>
    <col min="5" max="5" width="10.421875" style="41" bestFit="1" customWidth="1"/>
    <col min="6" max="6" width="75.421875" style="67" customWidth="1"/>
    <col min="7" max="7" width="10.8515625" style="41" bestFit="1" customWidth="1"/>
    <col min="8" max="8" width="12.421875" style="41" customWidth="1"/>
    <col min="9" max="9" width="11.421875" style="40" customWidth="1"/>
    <col min="10" max="10" width="14.140625" style="40" bestFit="1" customWidth="1"/>
    <col min="11" max="16384" width="11.421875" style="40" customWidth="1"/>
  </cols>
  <sheetData>
    <row r="1" spans="9:10" ht="15">
      <c r="I1" s="232"/>
      <c r="J1" s="234"/>
    </row>
    <row r="2" spans="2:10" ht="15" customHeight="1">
      <c r="B2" s="259" t="s">
        <v>18</v>
      </c>
      <c r="C2" s="259"/>
      <c r="D2" s="259"/>
      <c r="E2" s="259"/>
      <c r="F2" s="259"/>
      <c r="G2" s="259"/>
      <c r="H2" s="259"/>
      <c r="I2" s="232"/>
      <c r="J2" s="234"/>
    </row>
    <row r="3" spans="2:10" ht="15" customHeight="1">
      <c r="B3" s="260" t="s">
        <v>118</v>
      </c>
      <c r="C3" s="260"/>
      <c r="D3" s="260"/>
      <c r="E3" s="260"/>
      <c r="F3" s="260"/>
      <c r="G3" s="260"/>
      <c r="H3" s="260"/>
      <c r="I3" s="232"/>
      <c r="J3" s="234"/>
    </row>
    <row r="4" ht="15.75" thickBot="1"/>
    <row r="5" spans="2:8" ht="45.75" thickBot="1">
      <c r="B5" s="96" t="s">
        <v>96</v>
      </c>
      <c r="C5" s="96" t="s">
        <v>97</v>
      </c>
      <c r="D5" s="96" t="s">
        <v>98</v>
      </c>
      <c r="E5" s="96" t="s">
        <v>99</v>
      </c>
      <c r="F5" s="1" t="s">
        <v>288</v>
      </c>
      <c r="G5" s="96" t="s">
        <v>116</v>
      </c>
      <c r="H5" s="96" t="s">
        <v>277</v>
      </c>
    </row>
    <row r="6" spans="2:8" ht="15">
      <c r="B6" s="97"/>
      <c r="C6" s="97"/>
      <c r="D6" s="97"/>
      <c r="E6" s="88"/>
      <c r="F6" s="88"/>
      <c r="G6" s="97"/>
      <c r="H6" s="97"/>
    </row>
    <row r="7" spans="2:8" s="100" customFormat="1" ht="15">
      <c r="B7" s="70"/>
      <c r="C7" s="70"/>
      <c r="D7" s="70"/>
      <c r="E7" s="70">
        <f>+E9+E14+E18+E22+E58+E70+E75+E80+E84</f>
        <v>90</v>
      </c>
      <c r="F7" s="70"/>
      <c r="G7" s="70"/>
      <c r="H7" s="70"/>
    </row>
    <row r="8" spans="2:7" ht="15">
      <c r="B8" s="42"/>
      <c r="C8" s="42"/>
      <c r="D8" s="42"/>
      <c r="E8" s="43"/>
      <c r="F8" s="98"/>
      <c r="G8" s="59"/>
    </row>
    <row r="9" spans="2:8" ht="15">
      <c r="B9" s="110"/>
      <c r="C9" s="110"/>
      <c r="D9" s="110"/>
      <c r="E9" s="124">
        <f>SUM(E11:E12)</f>
        <v>2</v>
      </c>
      <c r="F9" s="101" t="s">
        <v>267</v>
      </c>
      <c r="G9" s="111"/>
      <c r="H9" s="110"/>
    </row>
    <row r="10" spans="2:7" ht="15">
      <c r="B10" s="42"/>
      <c r="C10" s="42"/>
      <c r="D10" s="42"/>
      <c r="E10" s="59"/>
      <c r="F10" s="45" t="s">
        <v>263</v>
      </c>
      <c r="G10" s="59"/>
    </row>
    <row r="11" spans="2:8" ht="14.25">
      <c r="B11" s="42" t="s">
        <v>2</v>
      </c>
      <c r="C11" s="42" t="s">
        <v>8</v>
      </c>
      <c r="D11" s="42" t="s">
        <v>9</v>
      </c>
      <c r="E11" s="42">
        <v>1</v>
      </c>
      <c r="F11" s="90" t="s">
        <v>132</v>
      </c>
      <c r="G11" s="59">
        <v>12</v>
      </c>
      <c r="H11" s="41" t="s">
        <v>5</v>
      </c>
    </row>
    <row r="12" spans="2:8" ht="14.25">
      <c r="B12" s="42" t="s">
        <v>2</v>
      </c>
      <c r="C12" s="42" t="s">
        <v>8</v>
      </c>
      <c r="D12" s="42" t="s">
        <v>9</v>
      </c>
      <c r="E12" s="42">
        <v>1</v>
      </c>
      <c r="F12" s="61" t="s">
        <v>133</v>
      </c>
      <c r="G12" s="59">
        <v>12</v>
      </c>
      <c r="H12" s="41" t="s">
        <v>5</v>
      </c>
    </row>
    <row r="13" spans="2:7" ht="14.25">
      <c r="B13" s="42"/>
      <c r="C13" s="42"/>
      <c r="D13" s="42"/>
      <c r="E13" s="42"/>
      <c r="F13" s="61"/>
      <c r="G13" s="59"/>
    </row>
    <row r="14" spans="2:8" ht="30">
      <c r="B14" s="110"/>
      <c r="C14" s="110"/>
      <c r="D14" s="110"/>
      <c r="E14" s="125">
        <f>+E16</f>
        <v>2</v>
      </c>
      <c r="F14" s="171" t="s">
        <v>12</v>
      </c>
      <c r="G14" s="111"/>
      <c r="H14" s="110"/>
    </row>
    <row r="15" spans="2:7" ht="15">
      <c r="B15" s="42"/>
      <c r="C15" s="42"/>
      <c r="D15" s="42"/>
      <c r="E15" s="42"/>
      <c r="F15" s="231" t="s">
        <v>271</v>
      </c>
      <c r="G15" s="59"/>
    </row>
    <row r="16" spans="2:8" ht="14.25">
      <c r="B16" s="42" t="s">
        <v>2</v>
      </c>
      <c r="C16" s="42" t="s">
        <v>13</v>
      </c>
      <c r="D16" s="42" t="s">
        <v>14</v>
      </c>
      <c r="E16" s="42">
        <v>2</v>
      </c>
      <c r="F16" s="91" t="s">
        <v>198</v>
      </c>
      <c r="G16" s="59">
        <v>12</v>
      </c>
      <c r="H16" s="41" t="s">
        <v>5</v>
      </c>
    </row>
    <row r="17" spans="2:7" ht="14.25">
      <c r="B17" s="42"/>
      <c r="C17" s="42"/>
      <c r="D17" s="42"/>
      <c r="E17" s="42"/>
      <c r="F17" s="61"/>
      <c r="G17" s="59"/>
    </row>
    <row r="18" spans="2:8" ht="15">
      <c r="B18" s="110"/>
      <c r="C18" s="110"/>
      <c r="D18" s="110"/>
      <c r="E18" s="125">
        <f>+E20</f>
        <v>5</v>
      </c>
      <c r="F18" s="102" t="s">
        <v>269</v>
      </c>
      <c r="G18" s="111"/>
      <c r="H18" s="110"/>
    </row>
    <row r="19" spans="2:7" ht="15">
      <c r="B19" s="42"/>
      <c r="C19" s="42"/>
      <c r="D19" s="42"/>
      <c r="E19" s="42"/>
      <c r="F19" s="45" t="s">
        <v>124</v>
      </c>
      <c r="G19" s="59"/>
    </row>
    <row r="20" spans="2:8" ht="14.25">
      <c r="B20" s="42" t="s">
        <v>50</v>
      </c>
      <c r="C20" s="42" t="s">
        <v>0</v>
      </c>
      <c r="D20" s="42" t="s">
        <v>58</v>
      </c>
      <c r="E20" s="42">
        <v>5</v>
      </c>
      <c r="F20" s="47" t="s">
        <v>218</v>
      </c>
      <c r="G20" s="59">
        <v>12</v>
      </c>
      <c r="H20" s="41" t="s">
        <v>5</v>
      </c>
    </row>
    <row r="21" spans="2:7" ht="14.25">
      <c r="B21" s="42"/>
      <c r="C21" s="42"/>
      <c r="D21" s="42"/>
      <c r="E21" s="42"/>
      <c r="F21" s="61"/>
      <c r="G21" s="59"/>
    </row>
    <row r="22" spans="2:8" ht="15">
      <c r="B22" s="110"/>
      <c r="C22" s="110"/>
      <c r="D22" s="110"/>
      <c r="E22" s="125">
        <f>SUM(E24:E56)</f>
        <v>34</v>
      </c>
      <c r="F22" s="101" t="s">
        <v>69</v>
      </c>
      <c r="G22" s="111"/>
      <c r="H22" s="110"/>
    </row>
    <row r="23" spans="2:8" s="61" customFormat="1" ht="15">
      <c r="B23" s="42"/>
      <c r="C23" s="42"/>
      <c r="D23" s="42"/>
      <c r="E23" s="42"/>
      <c r="F23" s="45" t="s">
        <v>49</v>
      </c>
      <c r="G23" s="59"/>
      <c r="H23" s="41"/>
    </row>
    <row r="24" spans="2:8" s="61" customFormat="1" ht="14.25">
      <c r="B24" s="42" t="s">
        <v>77</v>
      </c>
      <c r="C24" s="42" t="s">
        <v>92</v>
      </c>
      <c r="D24" s="42" t="s">
        <v>93</v>
      </c>
      <c r="E24" s="42">
        <v>1</v>
      </c>
      <c r="F24" s="61" t="s">
        <v>239</v>
      </c>
      <c r="G24" s="59">
        <v>12</v>
      </c>
      <c r="H24" s="41" t="s">
        <v>5</v>
      </c>
    </row>
    <row r="25" spans="2:8" s="61" customFormat="1" ht="14.25">
      <c r="B25" s="42"/>
      <c r="C25" s="42"/>
      <c r="D25" s="42"/>
      <c r="E25" s="42"/>
      <c r="G25" s="59"/>
      <c r="H25" s="41"/>
    </row>
    <row r="26" spans="2:8" s="61" customFormat="1" ht="15">
      <c r="B26" s="42"/>
      <c r="C26" s="42"/>
      <c r="D26" s="42"/>
      <c r="E26" s="42"/>
      <c r="F26" s="45" t="s">
        <v>75</v>
      </c>
      <c r="G26" s="59"/>
      <c r="H26" s="41"/>
    </row>
    <row r="27" spans="2:8" s="61" customFormat="1" ht="14.25">
      <c r="B27" s="42" t="s">
        <v>77</v>
      </c>
      <c r="C27" s="42" t="s">
        <v>92</v>
      </c>
      <c r="D27" s="42" t="s">
        <v>93</v>
      </c>
      <c r="E27" s="42">
        <v>5</v>
      </c>
      <c r="F27" s="61" t="s">
        <v>239</v>
      </c>
      <c r="G27" s="59">
        <v>12</v>
      </c>
      <c r="H27" s="41" t="s">
        <v>5</v>
      </c>
    </row>
    <row r="28" spans="2:8" s="61" customFormat="1" ht="14.25">
      <c r="B28" s="42"/>
      <c r="C28" s="42"/>
      <c r="D28" s="42"/>
      <c r="E28" s="42"/>
      <c r="G28" s="59"/>
      <c r="H28" s="41"/>
    </row>
    <row r="29" spans="2:8" s="61" customFormat="1" ht="15">
      <c r="B29" s="42"/>
      <c r="C29" s="42"/>
      <c r="D29" s="42"/>
      <c r="E29" s="42"/>
      <c r="F29" s="45" t="s">
        <v>76</v>
      </c>
      <c r="G29" s="59"/>
      <c r="H29" s="41"/>
    </row>
    <row r="30" spans="2:8" s="61" customFormat="1" ht="14.25">
      <c r="B30" s="42" t="s">
        <v>77</v>
      </c>
      <c r="C30" s="42" t="s">
        <v>92</v>
      </c>
      <c r="D30" s="42" t="s">
        <v>93</v>
      </c>
      <c r="E30" s="42">
        <v>3</v>
      </c>
      <c r="F30" s="61" t="s">
        <v>239</v>
      </c>
      <c r="G30" s="59">
        <v>12</v>
      </c>
      <c r="H30" s="41" t="s">
        <v>5</v>
      </c>
    </row>
    <row r="31" spans="2:8" s="61" customFormat="1" ht="15">
      <c r="B31" s="42"/>
      <c r="C31" s="42"/>
      <c r="D31" s="42"/>
      <c r="E31" s="146"/>
      <c r="F31" s="148"/>
      <c r="G31" s="59"/>
      <c r="H31" s="42"/>
    </row>
    <row r="32" spans="2:8" s="61" customFormat="1" ht="15">
      <c r="B32" s="42"/>
      <c r="C32" s="42"/>
      <c r="D32" s="42"/>
      <c r="E32" s="148"/>
      <c r="F32" s="45" t="s">
        <v>122</v>
      </c>
      <c r="G32" s="59"/>
      <c r="H32" s="42"/>
    </row>
    <row r="33" spans="2:8" s="61" customFormat="1" ht="14.25">
      <c r="B33" s="42" t="s">
        <v>50</v>
      </c>
      <c r="C33" s="42" t="s">
        <v>162</v>
      </c>
      <c r="D33" s="42" t="s">
        <v>163</v>
      </c>
      <c r="E33" s="43">
        <v>1</v>
      </c>
      <c r="F33" s="47" t="s">
        <v>132</v>
      </c>
      <c r="G33" s="59">
        <v>12</v>
      </c>
      <c r="H33" s="42" t="s">
        <v>5</v>
      </c>
    </row>
    <row r="34" spans="2:8" s="61" customFormat="1" ht="15">
      <c r="B34" s="42"/>
      <c r="C34" s="42"/>
      <c r="D34" s="42"/>
      <c r="E34" s="148"/>
      <c r="F34" s="148"/>
      <c r="G34" s="59"/>
      <c r="H34" s="42"/>
    </row>
    <row r="35" spans="2:8" s="61" customFormat="1" ht="15">
      <c r="B35" s="42"/>
      <c r="C35" s="42"/>
      <c r="D35" s="42"/>
      <c r="E35" s="148"/>
      <c r="F35" s="45" t="s">
        <v>194</v>
      </c>
      <c r="G35" s="59"/>
      <c r="H35" s="42"/>
    </row>
    <row r="36" spans="2:8" s="61" customFormat="1" ht="14.25">
      <c r="B36" s="42" t="s">
        <v>50</v>
      </c>
      <c r="C36" s="42" t="s">
        <v>162</v>
      </c>
      <c r="D36" s="42" t="s">
        <v>163</v>
      </c>
      <c r="E36" s="41">
        <v>1</v>
      </c>
      <c r="F36" s="47" t="s">
        <v>132</v>
      </c>
      <c r="G36" s="59">
        <v>12</v>
      </c>
      <c r="H36" s="42" t="s">
        <v>5</v>
      </c>
    </row>
    <row r="37" spans="2:8" s="61" customFormat="1" ht="15">
      <c r="B37" s="42"/>
      <c r="C37" s="42"/>
      <c r="D37" s="42"/>
      <c r="E37" s="148"/>
      <c r="F37" s="148"/>
      <c r="G37" s="59"/>
      <c r="H37" s="42"/>
    </row>
    <row r="38" spans="2:8" s="61" customFormat="1" ht="15">
      <c r="B38" s="42"/>
      <c r="C38" s="42"/>
      <c r="D38" s="42"/>
      <c r="E38" s="148"/>
      <c r="F38" s="45" t="s">
        <v>196</v>
      </c>
      <c r="G38" s="59"/>
      <c r="H38" s="42"/>
    </row>
    <row r="39" spans="2:8" s="61" customFormat="1" ht="14.25">
      <c r="B39" s="42" t="s">
        <v>50</v>
      </c>
      <c r="C39" s="42" t="s">
        <v>162</v>
      </c>
      <c r="D39" s="42" t="s">
        <v>163</v>
      </c>
      <c r="E39" s="41">
        <v>1</v>
      </c>
      <c r="F39" s="47" t="s">
        <v>132</v>
      </c>
      <c r="G39" s="59">
        <v>12</v>
      </c>
      <c r="H39" s="42" t="s">
        <v>5</v>
      </c>
    </row>
    <row r="40" spans="2:8" s="61" customFormat="1" ht="15">
      <c r="B40" s="42"/>
      <c r="C40" s="42"/>
      <c r="D40" s="42"/>
      <c r="E40" s="146"/>
      <c r="F40" s="148"/>
      <c r="G40" s="59"/>
      <c r="H40" s="42"/>
    </row>
    <row r="41" spans="2:8" s="61" customFormat="1" ht="15">
      <c r="B41" s="42"/>
      <c r="C41" s="42"/>
      <c r="D41" s="42"/>
      <c r="E41" s="148"/>
      <c r="F41" s="45" t="s">
        <v>125</v>
      </c>
      <c r="G41" s="59"/>
      <c r="H41" s="42"/>
    </row>
    <row r="42" spans="2:8" s="61" customFormat="1" ht="14.25">
      <c r="B42" s="42" t="s">
        <v>50</v>
      </c>
      <c r="C42" s="42" t="s">
        <v>19</v>
      </c>
      <c r="D42" s="42" t="s">
        <v>20</v>
      </c>
      <c r="E42" s="43">
        <v>4</v>
      </c>
      <c r="F42" s="47" t="s">
        <v>239</v>
      </c>
      <c r="G42" s="59">
        <v>12</v>
      </c>
      <c r="H42" s="42" t="s">
        <v>5</v>
      </c>
    </row>
    <row r="43" spans="2:8" s="61" customFormat="1" ht="14.25">
      <c r="B43" s="42" t="s">
        <v>50</v>
      </c>
      <c r="C43" s="42" t="s">
        <v>19</v>
      </c>
      <c r="D43" s="42" t="s">
        <v>20</v>
      </c>
      <c r="E43" s="41">
        <v>1</v>
      </c>
      <c r="F43" s="40" t="s">
        <v>204</v>
      </c>
      <c r="G43" s="59">
        <v>12</v>
      </c>
      <c r="H43" s="42" t="s">
        <v>5</v>
      </c>
    </row>
    <row r="44" spans="2:8" s="61" customFormat="1" ht="14.25">
      <c r="B44" s="42"/>
      <c r="C44" s="42"/>
      <c r="D44" s="42"/>
      <c r="E44" s="41"/>
      <c r="F44" s="40"/>
      <c r="G44" s="59"/>
      <c r="H44" s="42"/>
    </row>
    <row r="45" spans="2:8" s="61" customFormat="1" ht="15">
      <c r="B45" s="42"/>
      <c r="C45" s="42"/>
      <c r="D45" s="42"/>
      <c r="E45" s="41"/>
      <c r="F45" s="45" t="s">
        <v>193</v>
      </c>
      <c r="G45" s="59"/>
      <c r="H45" s="42"/>
    </row>
    <row r="46" spans="2:8" s="61" customFormat="1" ht="14.25">
      <c r="B46" s="42" t="s">
        <v>50</v>
      </c>
      <c r="C46" s="42" t="s">
        <v>171</v>
      </c>
      <c r="D46" s="42" t="s">
        <v>172</v>
      </c>
      <c r="E46" s="41">
        <v>1</v>
      </c>
      <c r="F46" s="47" t="s">
        <v>132</v>
      </c>
      <c r="G46" s="59">
        <v>12</v>
      </c>
      <c r="H46" s="42" t="s">
        <v>5</v>
      </c>
    </row>
    <row r="47" spans="2:8" s="61" customFormat="1" ht="14.25">
      <c r="B47" s="42"/>
      <c r="C47" s="42"/>
      <c r="D47" s="42"/>
      <c r="E47" s="41"/>
      <c r="F47" s="40"/>
      <c r="G47" s="59"/>
      <c r="H47" s="42"/>
    </row>
    <row r="48" spans="2:7" ht="15">
      <c r="B48" s="42"/>
      <c r="C48" s="42"/>
      <c r="D48" s="42"/>
      <c r="E48" s="42"/>
      <c r="F48" s="45" t="s">
        <v>274</v>
      </c>
      <c r="G48" s="59"/>
    </row>
    <row r="49" spans="2:8" ht="14.25">
      <c r="B49" s="42" t="s">
        <v>50</v>
      </c>
      <c r="C49" s="42" t="s">
        <v>70</v>
      </c>
      <c r="D49" s="42" t="s">
        <v>71</v>
      </c>
      <c r="E49" s="59">
        <v>1</v>
      </c>
      <c r="F49" s="64" t="s">
        <v>239</v>
      </c>
      <c r="G49" s="59">
        <v>12</v>
      </c>
      <c r="H49" s="41" t="s">
        <v>5</v>
      </c>
    </row>
    <row r="50" spans="2:8" ht="14.25">
      <c r="B50" s="42" t="s">
        <v>50</v>
      </c>
      <c r="C50" s="42" t="s">
        <v>70</v>
      </c>
      <c r="D50" s="42" t="s">
        <v>71</v>
      </c>
      <c r="E50" s="59">
        <v>1</v>
      </c>
      <c r="F50" s="64" t="s">
        <v>204</v>
      </c>
      <c r="G50" s="59">
        <v>12</v>
      </c>
      <c r="H50" s="41" t="s">
        <v>5</v>
      </c>
    </row>
    <row r="51" spans="2:8" ht="14.25">
      <c r="B51" s="42" t="s">
        <v>50</v>
      </c>
      <c r="C51" s="42" t="s">
        <v>70</v>
      </c>
      <c r="D51" s="42" t="s">
        <v>71</v>
      </c>
      <c r="E51" s="59">
        <v>3</v>
      </c>
      <c r="F51" s="64" t="s">
        <v>239</v>
      </c>
      <c r="G51" s="59">
        <v>12</v>
      </c>
      <c r="H51" s="41" t="s">
        <v>5</v>
      </c>
    </row>
    <row r="52" spans="2:8" ht="14.25">
      <c r="B52" s="42" t="s">
        <v>50</v>
      </c>
      <c r="C52" s="42" t="s">
        <v>70</v>
      </c>
      <c r="D52" s="42" t="s">
        <v>71</v>
      </c>
      <c r="E52" s="59">
        <v>1</v>
      </c>
      <c r="F52" s="64" t="s">
        <v>204</v>
      </c>
      <c r="G52" s="59">
        <v>12</v>
      </c>
      <c r="H52" s="41" t="s">
        <v>5</v>
      </c>
    </row>
    <row r="53" spans="2:8" ht="14.25">
      <c r="B53" s="42" t="s">
        <v>50</v>
      </c>
      <c r="C53" s="42" t="s">
        <v>19</v>
      </c>
      <c r="D53" s="42" t="s">
        <v>20</v>
      </c>
      <c r="E53" s="59">
        <v>4</v>
      </c>
      <c r="F53" s="64" t="s">
        <v>239</v>
      </c>
      <c r="G53" s="59">
        <v>12</v>
      </c>
      <c r="H53" s="42" t="s">
        <v>5</v>
      </c>
    </row>
    <row r="54" spans="2:8" ht="14.25">
      <c r="B54" s="42" t="s">
        <v>50</v>
      </c>
      <c r="C54" s="42" t="s">
        <v>19</v>
      </c>
      <c r="D54" s="42" t="s">
        <v>20</v>
      </c>
      <c r="E54" s="59">
        <v>1</v>
      </c>
      <c r="F54" s="64" t="s">
        <v>204</v>
      </c>
      <c r="G54" s="59">
        <v>12</v>
      </c>
      <c r="H54" s="42" t="s">
        <v>5</v>
      </c>
    </row>
    <row r="55" spans="2:8" ht="14.25">
      <c r="B55" s="42" t="s">
        <v>50</v>
      </c>
      <c r="C55" s="42" t="s">
        <v>19</v>
      </c>
      <c r="D55" s="42" t="s">
        <v>20</v>
      </c>
      <c r="E55" s="59">
        <v>4</v>
      </c>
      <c r="F55" s="64" t="s">
        <v>239</v>
      </c>
      <c r="G55" s="59">
        <v>12</v>
      </c>
      <c r="H55" s="42" t="s">
        <v>5</v>
      </c>
    </row>
    <row r="56" spans="2:8" ht="14.25">
      <c r="B56" s="42" t="s">
        <v>50</v>
      </c>
      <c r="C56" s="42" t="s">
        <v>19</v>
      </c>
      <c r="D56" s="42" t="s">
        <v>20</v>
      </c>
      <c r="E56" s="59">
        <v>1</v>
      </c>
      <c r="F56" s="64" t="s">
        <v>204</v>
      </c>
      <c r="G56" s="59">
        <v>12</v>
      </c>
      <c r="H56" s="42" t="s">
        <v>5</v>
      </c>
    </row>
    <row r="57" spans="2:7" ht="14.25">
      <c r="B57" s="42"/>
      <c r="C57" s="42"/>
      <c r="D57" s="42"/>
      <c r="E57" s="42"/>
      <c r="F57" s="61"/>
      <c r="G57" s="59"/>
    </row>
    <row r="58" spans="2:8" ht="30">
      <c r="B58" s="125"/>
      <c r="C58" s="125"/>
      <c r="D58" s="125"/>
      <c r="E58" s="125">
        <f>SUM(E60:E68)</f>
        <v>15</v>
      </c>
      <c r="F58" s="131" t="s">
        <v>240</v>
      </c>
      <c r="G58" s="124"/>
      <c r="H58" s="125"/>
    </row>
    <row r="59" spans="2:7" ht="15">
      <c r="B59" s="42"/>
      <c r="C59" s="42"/>
      <c r="D59" s="42"/>
      <c r="E59" s="42"/>
      <c r="F59" s="45" t="s">
        <v>121</v>
      </c>
      <c r="G59" s="59"/>
    </row>
    <row r="60" spans="2:8" ht="14.25">
      <c r="B60" s="42" t="s">
        <v>50</v>
      </c>
      <c r="C60" s="42" t="s">
        <v>141</v>
      </c>
      <c r="D60" s="42" t="s">
        <v>142</v>
      </c>
      <c r="E60" s="43">
        <v>1</v>
      </c>
      <c r="F60" s="64" t="s">
        <v>217</v>
      </c>
      <c r="G60" s="59">
        <v>12</v>
      </c>
      <c r="H60" s="41" t="s">
        <v>5</v>
      </c>
    </row>
    <row r="61" spans="2:8" ht="14.25">
      <c r="B61" s="42" t="s">
        <v>50</v>
      </c>
      <c r="C61" s="42" t="s">
        <v>141</v>
      </c>
      <c r="D61" s="42" t="s">
        <v>142</v>
      </c>
      <c r="E61" s="43">
        <v>4</v>
      </c>
      <c r="F61" s="64" t="s">
        <v>218</v>
      </c>
      <c r="G61" s="59">
        <v>12</v>
      </c>
      <c r="H61" s="41" t="s">
        <v>5</v>
      </c>
    </row>
    <row r="62" spans="2:7" ht="14.25">
      <c r="B62" s="42"/>
      <c r="C62" s="42"/>
      <c r="D62" s="42"/>
      <c r="E62" s="42"/>
      <c r="F62" s="61"/>
      <c r="G62" s="59"/>
    </row>
    <row r="63" spans="2:7" ht="15">
      <c r="B63" s="42"/>
      <c r="C63" s="42"/>
      <c r="D63" s="42"/>
      <c r="E63" s="42"/>
      <c r="F63" s="45" t="s">
        <v>139</v>
      </c>
      <c r="G63" s="59"/>
    </row>
    <row r="64" spans="2:8" ht="14.25">
      <c r="B64" s="42" t="s">
        <v>50</v>
      </c>
      <c r="C64" s="42" t="s">
        <v>141</v>
      </c>
      <c r="D64" s="42" t="s">
        <v>142</v>
      </c>
      <c r="E64" s="43">
        <v>3</v>
      </c>
      <c r="F64" s="64" t="s">
        <v>217</v>
      </c>
      <c r="G64" s="59">
        <v>12</v>
      </c>
      <c r="H64" s="41" t="s">
        <v>5</v>
      </c>
    </row>
    <row r="65" spans="2:8" ht="14.25">
      <c r="B65" s="42" t="s">
        <v>50</v>
      </c>
      <c r="C65" s="42" t="s">
        <v>141</v>
      </c>
      <c r="D65" s="42" t="s">
        <v>142</v>
      </c>
      <c r="E65" s="43">
        <v>5</v>
      </c>
      <c r="F65" s="64" t="s">
        <v>218</v>
      </c>
      <c r="G65" s="59">
        <v>12</v>
      </c>
      <c r="H65" s="41" t="s">
        <v>5</v>
      </c>
    </row>
    <row r="66" spans="2:7" ht="14.25">
      <c r="B66" s="42"/>
      <c r="C66" s="42"/>
      <c r="D66" s="42"/>
      <c r="E66" s="42"/>
      <c r="F66" s="61"/>
      <c r="G66" s="59"/>
    </row>
    <row r="67" spans="2:7" ht="15">
      <c r="B67" s="42"/>
      <c r="C67" s="42"/>
      <c r="D67" s="42"/>
      <c r="E67" s="42"/>
      <c r="F67" s="45" t="s">
        <v>195</v>
      </c>
      <c r="G67" s="59"/>
    </row>
    <row r="68" spans="2:8" ht="14.25">
      <c r="B68" s="42" t="s">
        <v>50</v>
      </c>
      <c r="C68" s="42" t="s">
        <v>141</v>
      </c>
      <c r="D68" s="42" t="s">
        <v>142</v>
      </c>
      <c r="E68" s="43">
        <v>2</v>
      </c>
      <c r="F68" s="64" t="s">
        <v>218</v>
      </c>
      <c r="G68" s="59">
        <v>12</v>
      </c>
      <c r="H68" s="41" t="s">
        <v>5</v>
      </c>
    </row>
    <row r="69" spans="2:7" ht="14.25">
      <c r="B69" s="42"/>
      <c r="C69" s="42"/>
      <c r="D69" s="42"/>
      <c r="E69" s="59"/>
      <c r="F69" s="90"/>
      <c r="G69" s="59"/>
    </row>
    <row r="70" spans="2:8" ht="30">
      <c r="B70" s="110"/>
      <c r="C70" s="110"/>
      <c r="D70" s="110"/>
      <c r="E70" s="124">
        <f>SUM(E72:E73)</f>
        <v>2</v>
      </c>
      <c r="F70" s="102" t="s">
        <v>189</v>
      </c>
      <c r="G70" s="111"/>
      <c r="H70" s="110"/>
    </row>
    <row r="71" spans="2:7" ht="15">
      <c r="B71" s="42"/>
      <c r="C71" s="42"/>
      <c r="D71" s="42"/>
      <c r="E71" s="59"/>
      <c r="F71" s="45" t="s">
        <v>262</v>
      </c>
      <c r="G71" s="59"/>
    </row>
    <row r="72" spans="2:8" ht="14.25">
      <c r="B72" s="42" t="s">
        <v>50</v>
      </c>
      <c r="C72" s="42" t="s">
        <v>152</v>
      </c>
      <c r="D72" s="42" t="s">
        <v>153</v>
      </c>
      <c r="E72" s="42">
        <v>1</v>
      </c>
      <c r="F72" s="165" t="s">
        <v>218</v>
      </c>
      <c r="G72" s="59">
        <v>12</v>
      </c>
      <c r="H72" s="41" t="s">
        <v>5</v>
      </c>
    </row>
    <row r="73" spans="2:8" s="61" customFormat="1" ht="14.25">
      <c r="B73" s="42" t="s">
        <v>287</v>
      </c>
      <c r="C73" s="42" t="s">
        <v>10</v>
      </c>
      <c r="D73" s="42" t="s">
        <v>78</v>
      </c>
      <c r="E73" s="42">
        <v>1</v>
      </c>
      <c r="F73" s="165" t="s">
        <v>218</v>
      </c>
      <c r="G73" s="59">
        <v>12</v>
      </c>
      <c r="H73" s="42" t="s">
        <v>5</v>
      </c>
    </row>
    <row r="74" spans="2:7" ht="14.25">
      <c r="B74" s="42"/>
      <c r="C74" s="42"/>
      <c r="D74" s="42"/>
      <c r="E74" s="42"/>
      <c r="F74" s="167"/>
      <c r="G74" s="59"/>
    </row>
    <row r="75" spans="2:8" ht="15">
      <c r="B75" s="110"/>
      <c r="C75" s="110"/>
      <c r="D75" s="110"/>
      <c r="E75" s="125">
        <f>SUM(E77:E78)</f>
        <v>2</v>
      </c>
      <c r="F75" s="112" t="s">
        <v>127</v>
      </c>
      <c r="G75" s="111"/>
      <c r="H75" s="110"/>
    </row>
    <row r="76" spans="2:7" ht="15">
      <c r="B76" s="42"/>
      <c r="C76" s="42"/>
      <c r="D76" s="42"/>
      <c r="E76" s="42"/>
      <c r="F76" s="45" t="s">
        <v>274</v>
      </c>
      <c r="G76" s="59"/>
    </row>
    <row r="77" spans="2:8" ht="14.25">
      <c r="B77" s="42" t="s">
        <v>50</v>
      </c>
      <c r="C77" s="42" t="s">
        <v>157</v>
      </c>
      <c r="D77" s="42" t="s">
        <v>296</v>
      </c>
      <c r="E77" s="43">
        <v>1</v>
      </c>
      <c r="F77" s="64" t="s">
        <v>198</v>
      </c>
      <c r="G77" s="59">
        <v>12</v>
      </c>
      <c r="H77" s="41" t="s">
        <v>5</v>
      </c>
    </row>
    <row r="78" spans="2:8" ht="14.25">
      <c r="B78" s="42" t="s">
        <v>50</v>
      </c>
      <c r="C78" s="42" t="s">
        <v>157</v>
      </c>
      <c r="D78" s="42" t="s">
        <v>296</v>
      </c>
      <c r="E78" s="43">
        <v>1</v>
      </c>
      <c r="F78" s="64" t="s">
        <v>126</v>
      </c>
      <c r="G78" s="59">
        <v>12</v>
      </c>
      <c r="H78" s="41" t="s">
        <v>5</v>
      </c>
    </row>
    <row r="79" spans="2:7" ht="14.25">
      <c r="B79" s="42"/>
      <c r="C79" s="42"/>
      <c r="D79" s="42"/>
      <c r="E79" s="59"/>
      <c r="F79" s="90"/>
      <c r="G79" s="59"/>
    </row>
    <row r="80" spans="2:8" ht="15">
      <c r="B80" s="125"/>
      <c r="C80" s="125"/>
      <c r="D80" s="125"/>
      <c r="E80" s="124">
        <f>+E82</f>
        <v>1</v>
      </c>
      <c r="F80" s="112" t="s">
        <v>173</v>
      </c>
      <c r="G80" s="124"/>
      <c r="H80" s="125"/>
    </row>
    <row r="81" spans="2:7" ht="15">
      <c r="B81" s="42"/>
      <c r="C81" s="42"/>
      <c r="D81" s="42"/>
      <c r="E81" s="59"/>
      <c r="F81" s="45" t="s">
        <v>193</v>
      </c>
      <c r="G81" s="59"/>
    </row>
    <row r="82" spans="2:8" ht="14.25">
      <c r="B82" s="42" t="s">
        <v>50</v>
      </c>
      <c r="C82" s="42" t="s">
        <v>171</v>
      </c>
      <c r="D82" s="42" t="s">
        <v>172</v>
      </c>
      <c r="E82" s="41">
        <v>1</v>
      </c>
      <c r="F82" s="47" t="s">
        <v>133</v>
      </c>
      <c r="G82" s="59">
        <v>12</v>
      </c>
      <c r="H82" s="41" t="s">
        <v>5</v>
      </c>
    </row>
    <row r="83" spans="2:7" ht="14.25">
      <c r="B83" s="42"/>
      <c r="C83" s="42"/>
      <c r="D83" s="42"/>
      <c r="E83" s="42"/>
      <c r="F83" s="167"/>
      <c r="G83" s="59"/>
    </row>
    <row r="84" spans="2:8" ht="15">
      <c r="B84" s="134"/>
      <c r="C84" s="134"/>
      <c r="D84" s="134"/>
      <c r="E84" s="125">
        <f>SUM(E86:E106)</f>
        <v>27</v>
      </c>
      <c r="F84" s="101" t="s">
        <v>45</v>
      </c>
      <c r="G84" s="134"/>
      <c r="H84" s="134"/>
    </row>
    <row r="85" spans="2:7" ht="30">
      <c r="B85" s="42"/>
      <c r="C85" s="42"/>
      <c r="D85" s="42"/>
      <c r="E85" s="42"/>
      <c r="F85" s="123" t="s">
        <v>130</v>
      </c>
      <c r="G85" s="59"/>
    </row>
    <row r="86" spans="2:8" ht="14.25">
      <c r="B86" s="42" t="s">
        <v>278</v>
      </c>
      <c r="C86" s="42" t="s">
        <v>85</v>
      </c>
      <c r="D86" s="42" t="s">
        <v>280</v>
      </c>
      <c r="E86" s="43">
        <v>1</v>
      </c>
      <c r="F86" s="47" t="s">
        <v>132</v>
      </c>
      <c r="G86" s="59">
        <v>12</v>
      </c>
      <c r="H86" s="41" t="s">
        <v>5</v>
      </c>
    </row>
    <row r="87" spans="2:7" ht="14.25">
      <c r="B87" s="42"/>
      <c r="C87" s="42"/>
      <c r="D87" s="42"/>
      <c r="E87" s="59"/>
      <c r="F87" s="47"/>
      <c r="G87" s="59"/>
    </row>
    <row r="88" spans="2:7" ht="15">
      <c r="B88" s="42"/>
      <c r="C88" s="42"/>
      <c r="D88" s="42"/>
      <c r="E88" s="42"/>
      <c r="F88" s="45" t="s">
        <v>274</v>
      </c>
      <c r="G88" s="59"/>
    </row>
    <row r="89" spans="2:8" ht="14.25">
      <c r="B89" s="42" t="s">
        <v>50</v>
      </c>
      <c r="C89" s="42" t="s">
        <v>3</v>
      </c>
      <c r="D89" s="42" t="s">
        <v>51</v>
      </c>
      <c r="E89" s="59">
        <v>4</v>
      </c>
      <c r="F89" s="64" t="s">
        <v>239</v>
      </c>
      <c r="G89" s="59">
        <v>12</v>
      </c>
      <c r="H89" s="41" t="s">
        <v>5</v>
      </c>
    </row>
    <row r="90" spans="2:8" ht="14.25">
      <c r="B90" s="42" t="s">
        <v>50</v>
      </c>
      <c r="C90" s="42" t="s">
        <v>3</v>
      </c>
      <c r="D90" s="42" t="s">
        <v>51</v>
      </c>
      <c r="E90" s="59">
        <v>2</v>
      </c>
      <c r="F90" s="64" t="s">
        <v>228</v>
      </c>
      <c r="G90" s="59">
        <v>12</v>
      </c>
      <c r="H90" s="41" t="s">
        <v>5</v>
      </c>
    </row>
    <row r="91" spans="2:7" ht="14.25">
      <c r="B91" s="42"/>
      <c r="C91" s="42"/>
      <c r="D91" s="42"/>
      <c r="E91" s="59"/>
      <c r="F91" s="47"/>
      <c r="G91" s="59"/>
    </row>
    <row r="92" spans="2:7" ht="15">
      <c r="B92" s="42"/>
      <c r="C92" s="42"/>
      <c r="D92" s="42"/>
      <c r="E92" s="42"/>
      <c r="F92" s="45" t="s">
        <v>123</v>
      </c>
      <c r="G92" s="59"/>
    </row>
    <row r="93" spans="2:8" ht="14.25">
      <c r="B93" s="42" t="s">
        <v>50</v>
      </c>
      <c r="C93" s="42" t="s">
        <v>174</v>
      </c>
      <c r="D93" s="42" t="s">
        <v>175</v>
      </c>
      <c r="E93" s="43">
        <v>5</v>
      </c>
      <c r="F93" s="47" t="s">
        <v>132</v>
      </c>
      <c r="G93" s="59">
        <v>12</v>
      </c>
      <c r="H93" s="41" t="s">
        <v>5</v>
      </c>
    </row>
    <row r="94" spans="2:8" ht="14.25">
      <c r="B94" s="42" t="s">
        <v>50</v>
      </c>
      <c r="C94" s="42" t="s">
        <v>174</v>
      </c>
      <c r="D94" s="42" t="s">
        <v>175</v>
      </c>
      <c r="E94" s="43">
        <v>9</v>
      </c>
      <c r="F94" s="47" t="s">
        <v>133</v>
      </c>
      <c r="G94" s="59">
        <v>12</v>
      </c>
      <c r="H94" s="41" t="s">
        <v>5</v>
      </c>
    </row>
    <row r="95" spans="2:7" ht="15">
      <c r="B95" s="42"/>
      <c r="C95" s="42"/>
      <c r="D95" s="42"/>
      <c r="E95" s="43"/>
      <c r="F95" s="45"/>
      <c r="G95" s="59"/>
    </row>
    <row r="96" spans="2:7" ht="15">
      <c r="B96" s="42"/>
      <c r="C96" s="42"/>
      <c r="D96" s="42"/>
      <c r="F96" s="45" t="s">
        <v>138</v>
      </c>
      <c r="G96" s="59"/>
    </row>
    <row r="97" spans="2:8" ht="14.25">
      <c r="B97" s="42" t="s">
        <v>50</v>
      </c>
      <c r="C97" s="42" t="s">
        <v>174</v>
      </c>
      <c r="D97" s="42" t="s">
        <v>175</v>
      </c>
      <c r="E97" s="41">
        <v>1</v>
      </c>
      <c r="F97" s="47" t="s">
        <v>132</v>
      </c>
      <c r="G97" s="59">
        <v>12</v>
      </c>
      <c r="H97" s="41" t="s">
        <v>5</v>
      </c>
    </row>
    <row r="98" spans="2:8" ht="14.25">
      <c r="B98" s="42" t="s">
        <v>50</v>
      </c>
      <c r="C98" s="42" t="s">
        <v>174</v>
      </c>
      <c r="D98" s="42" t="s">
        <v>175</v>
      </c>
      <c r="E98" s="41">
        <v>1</v>
      </c>
      <c r="F98" s="47" t="s">
        <v>133</v>
      </c>
      <c r="G98" s="59">
        <v>12</v>
      </c>
      <c r="H98" s="41" t="s">
        <v>5</v>
      </c>
    </row>
    <row r="99" spans="2:7" ht="15">
      <c r="B99" s="42"/>
      <c r="C99" s="42"/>
      <c r="D99" s="42"/>
      <c r="G99" s="59"/>
    </row>
    <row r="100" spans="2:7" ht="15">
      <c r="B100" s="42"/>
      <c r="C100" s="42"/>
      <c r="D100" s="42"/>
      <c r="F100" s="45" t="s">
        <v>177</v>
      </c>
      <c r="G100" s="59"/>
    </row>
    <row r="101" spans="2:8" ht="14.25">
      <c r="B101" s="42" t="s">
        <v>50</v>
      </c>
      <c r="C101" s="42" t="s">
        <v>174</v>
      </c>
      <c r="D101" s="42" t="s">
        <v>175</v>
      </c>
      <c r="E101" s="41">
        <v>1</v>
      </c>
      <c r="F101" s="47" t="s">
        <v>132</v>
      </c>
      <c r="G101" s="59">
        <v>12</v>
      </c>
      <c r="H101" s="41" t="s">
        <v>5</v>
      </c>
    </row>
    <row r="102" spans="2:8" ht="14.25">
      <c r="B102" s="42" t="s">
        <v>50</v>
      </c>
      <c r="C102" s="42" t="s">
        <v>174</v>
      </c>
      <c r="D102" s="42" t="s">
        <v>175</v>
      </c>
      <c r="E102" s="41">
        <v>1</v>
      </c>
      <c r="F102" s="47" t="s">
        <v>133</v>
      </c>
      <c r="G102" s="59">
        <v>12</v>
      </c>
      <c r="H102" s="41" t="s">
        <v>5</v>
      </c>
    </row>
    <row r="103" spans="2:7" ht="14.25">
      <c r="B103" s="42"/>
      <c r="C103" s="42"/>
      <c r="D103" s="42"/>
      <c r="E103" s="42"/>
      <c r="F103" s="167"/>
      <c r="G103" s="59"/>
    </row>
    <row r="104" spans="2:7" ht="15">
      <c r="B104" s="42"/>
      <c r="C104" s="42"/>
      <c r="D104" s="42"/>
      <c r="E104" s="42"/>
      <c r="F104" s="45" t="s">
        <v>191</v>
      </c>
      <c r="G104" s="59"/>
    </row>
    <row r="105" spans="2:8" ht="14.25">
      <c r="B105" s="42" t="s">
        <v>50</v>
      </c>
      <c r="C105" s="42" t="s">
        <v>174</v>
      </c>
      <c r="D105" s="42" t="s">
        <v>175</v>
      </c>
      <c r="E105" s="41">
        <v>1</v>
      </c>
      <c r="F105" s="47" t="s">
        <v>132</v>
      </c>
      <c r="G105" s="59">
        <v>12</v>
      </c>
      <c r="H105" s="41" t="s">
        <v>5</v>
      </c>
    </row>
    <row r="106" spans="2:8" ht="14.25">
      <c r="B106" s="42" t="s">
        <v>50</v>
      </c>
      <c r="C106" s="42" t="s">
        <v>174</v>
      </c>
      <c r="D106" s="42" t="s">
        <v>175</v>
      </c>
      <c r="E106" s="41">
        <v>1</v>
      </c>
      <c r="F106" s="47" t="s">
        <v>133</v>
      </c>
      <c r="G106" s="59">
        <v>12</v>
      </c>
      <c r="H106" s="41" t="s">
        <v>5</v>
      </c>
    </row>
    <row r="107" spans="2:8" ht="15" thickBot="1">
      <c r="B107" s="179"/>
      <c r="C107" s="179"/>
      <c r="D107" s="179"/>
      <c r="E107" s="179"/>
      <c r="F107" s="200"/>
      <c r="G107" s="180"/>
      <c r="H107" s="182"/>
    </row>
    <row r="108" spans="2:7" ht="15">
      <c r="B108" s="42"/>
      <c r="C108" s="42"/>
      <c r="D108" s="42"/>
      <c r="E108" s="59"/>
      <c r="F108" s="98"/>
      <c r="G108" s="59"/>
    </row>
  </sheetData>
  <autoFilter ref="B5:H107"/>
  <mergeCells count="2">
    <mergeCell ref="B2:H2"/>
    <mergeCell ref="B3:H3"/>
  </mergeCells>
  <printOptions/>
  <pageMargins left="0.75" right="0.75" top="1" bottom="1" header="0" footer="0"/>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J79"/>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2" max="2" width="9.8515625" style="10" bestFit="1" customWidth="1"/>
    <col min="3" max="3" width="8.7109375" style="10" bestFit="1" customWidth="1"/>
    <col min="4" max="4" width="17.28125" style="10" bestFit="1" customWidth="1"/>
    <col min="5" max="5" width="10.00390625" style="10" bestFit="1" customWidth="1"/>
    <col min="6" max="6" width="74.28125" style="4" customWidth="1"/>
    <col min="7" max="7" width="10.8515625" style="10" bestFit="1" customWidth="1"/>
    <col min="8" max="8" width="15.8515625" style="10" bestFit="1" customWidth="1"/>
    <col min="10" max="10" width="12.7109375" style="0" bestFit="1" customWidth="1"/>
  </cols>
  <sheetData>
    <row r="1" spans="9:10" ht="12.75">
      <c r="I1" s="232"/>
      <c r="J1" s="233"/>
    </row>
    <row r="2" spans="2:10" ht="15" customHeight="1">
      <c r="B2" s="261" t="s">
        <v>276</v>
      </c>
      <c r="C2" s="261"/>
      <c r="D2" s="261"/>
      <c r="E2" s="261"/>
      <c r="F2" s="261"/>
      <c r="G2" s="261"/>
      <c r="H2" s="261"/>
      <c r="I2" s="232"/>
      <c r="J2" s="233"/>
    </row>
    <row r="3" spans="2:10" ht="15" customHeight="1">
      <c r="B3" s="258" t="s">
        <v>118</v>
      </c>
      <c r="C3" s="258"/>
      <c r="D3" s="258"/>
      <c r="E3" s="258"/>
      <c r="F3" s="258"/>
      <c r="G3" s="258"/>
      <c r="H3" s="258"/>
      <c r="I3" s="232"/>
      <c r="J3" s="232"/>
    </row>
    <row r="4" ht="13.5" thickBot="1"/>
    <row r="5" spans="2:8" ht="45.75" thickBot="1">
      <c r="B5" s="1" t="s">
        <v>96</v>
      </c>
      <c r="C5" s="1" t="s">
        <v>97</v>
      </c>
      <c r="D5" s="1" t="s">
        <v>98</v>
      </c>
      <c r="E5" s="1" t="s">
        <v>99</v>
      </c>
      <c r="F5" s="1" t="s">
        <v>288</v>
      </c>
      <c r="G5" s="1" t="s">
        <v>116</v>
      </c>
      <c r="H5" s="1" t="s">
        <v>277</v>
      </c>
    </row>
    <row r="6" spans="2:8" ht="15">
      <c r="B6" s="39"/>
      <c r="C6" s="39"/>
      <c r="D6" s="39"/>
      <c r="E6" s="88"/>
      <c r="F6" s="88"/>
      <c r="G6" s="39"/>
      <c r="H6" s="39"/>
    </row>
    <row r="7" spans="2:8" s="69" customFormat="1" ht="15">
      <c r="B7" s="70"/>
      <c r="C7" s="70"/>
      <c r="D7" s="70"/>
      <c r="E7" s="70">
        <f>+E9+E14+E18+E36+E61+E68+E76</f>
        <v>51</v>
      </c>
      <c r="F7" s="70"/>
      <c r="G7" s="70"/>
      <c r="H7" s="70"/>
    </row>
    <row r="8" spans="2:7" ht="15">
      <c r="B8" s="17"/>
      <c r="C8" s="17"/>
      <c r="D8" s="17"/>
      <c r="E8" s="18"/>
      <c r="F8" s="2"/>
      <c r="G8" s="11"/>
    </row>
    <row r="9" spans="2:8" s="61" customFormat="1" ht="30">
      <c r="B9" s="140"/>
      <c r="C9" s="140"/>
      <c r="D9" s="140"/>
      <c r="E9" s="101">
        <f>SUM(E11:E12)</f>
        <v>4</v>
      </c>
      <c r="F9" s="102" t="s">
        <v>241</v>
      </c>
      <c r="G9" s="140"/>
      <c r="H9" s="140"/>
    </row>
    <row r="10" spans="2:8" s="40" customFormat="1" ht="15">
      <c r="B10" s="42"/>
      <c r="C10" s="42"/>
      <c r="D10" s="42"/>
      <c r="E10" s="172"/>
      <c r="F10" s="147" t="s">
        <v>119</v>
      </c>
      <c r="G10" s="191"/>
      <c r="H10" s="41"/>
    </row>
    <row r="11" spans="2:8" s="61" customFormat="1" ht="14.25">
      <c r="B11" s="42" t="s">
        <v>2</v>
      </c>
      <c r="C11" s="42" t="s">
        <v>0</v>
      </c>
      <c r="D11" s="42" t="s">
        <v>15</v>
      </c>
      <c r="E11" s="172">
        <v>2</v>
      </c>
      <c r="F11" s="155" t="s">
        <v>198</v>
      </c>
      <c r="G11" s="191">
        <v>12</v>
      </c>
      <c r="H11" s="42" t="s">
        <v>5</v>
      </c>
    </row>
    <row r="12" spans="2:8" s="40" customFormat="1" ht="14.25">
      <c r="B12" s="42" t="s">
        <v>2</v>
      </c>
      <c r="C12" s="42" t="s">
        <v>0</v>
      </c>
      <c r="D12" s="42" t="s">
        <v>15</v>
      </c>
      <c r="E12" s="172">
        <v>2</v>
      </c>
      <c r="F12" s="155" t="s">
        <v>199</v>
      </c>
      <c r="G12" s="191">
        <v>12</v>
      </c>
      <c r="H12" s="41" t="s">
        <v>5</v>
      </c>
    </row>
    <row r="13" spans="2:8" s="118" customFormat="1" ht="14.25">
      <c r="B13" s="113"/>
      <c r="C13" s="113"/>
      <c r="D13" s="113"/>
      <c r="E13" s="114"/>
      <c r="F13" s="115"/>
      <c r="G13" s="116"/>
      <c r="H13" s="117"/>
    </row>
    <row r="14" spans="2:8" s="118" customFormat="1" ht="15">
      <c r="B14" s="144"/>
      <c r="C14" s="144"/>
      <c r="D14" s="144"/>
      <c r="E14" s="126">
        <f>+E16</f>
        <v>1</v>
      </c>
      <c r="F14" s="125" t="s">
        <v>69</v>
      </c>
      <c r="G14" s="145"/>
      <c r="H14" s="144"/>
    </row>
    <row r="15" spans="2:8" s="40" customFormat="1" ht="15">
      <c r="B15" s="42"/>
      <c r="C15" s="42"/>
      <c r="D15" s="42"/>
      <c r="E15" s="42"/>
      <c r="F15" s="147" t="s">
        <v>272</v>
      </c>
      <c r="G15" s="191"/>
      <c r="H15" s="41"/>
    </row>
    <row r="16" spans="2:8" s="40" customFormat="1" ht="14.25">
      <c r="B16" s="42" t="s">
        <v>50</v>
      </c>
      <c r="C16" s="42" t="s">
        <v>60</v>
      </c>
      <c r="D16" s="42" t="s">
        <v>61</v>
      </c>
      <c r="E16" s="42">
        <v>1</v>
      </c>
      <c r="F16" s="165" t="s">
        <v>132</v>
      </c>
      <c r="G16" s="191">
        <v>12</v>
      </c>
      <c r="H16" s="41" t="s">
        <v>5</v>
      </c>
    </row>
    <row r="17" spans="2:8" s="118" customFormat="1" ht="14.25">
      <c r="B17" s="113"/>
      <c r="C17" s="113"/>
      <c r="D17" s="113"/>
      <c r="E17" s="42"/>
      <c r="F17" s="155"/>
      <c r="G17" s="116"/>
      <c r="H17" s="117"/>
    </row>
    <row r="18" spans="2:8" s="118" customFormat="1" ht="30">
      <c r="B18" s="125"/>
      <c r="C18" s="125"/>
      <c r="D18" s="125"/>
      <c r="E18" s="126">
        <f>SUM(E20:E34)</f>
        <v>18</v>
      </c>
      <c r="F18" s="131" t="s">
        <v>240</v>
      </c>
      <c r="G18" s="160"/>
      <c r="H18" s="125"/>
    </row>
    <row r="19" spans="2:8" s="40" customFormat="1" ht="15">
      <c r="B19" s="42"/>
      <c r="C19" s="42"/>
      <c r="D19" s="42"/>
      <c r="E19" s="172"/>
      <c r="F19" s="147" t="s">
        <v>192</v>
      </c>
      <c r="G19" s="191"/>
      <c r="H19" s="41"/>
    </row>
    <row r="20" spans="2:8" s="40" customFormat="1" ht="14.25">
      <c r="B20" s="42" t="s">
        <v>50</v>
      </c>
      <c r="C20" s="42" t="s">
        <v>141</v>
      </c>
      <c r="D20" s="42" t="s">
        <v>142</v>
      </c>
      <c r="E20" s="172">
        <v>1</v>
      </c>
      <c r="F20" s="155" t="s">
        <v>217</v>
      </c>
      <c r="G20" s="62">
        <v>12</v>
      </c>
      <c r="H20" s="41" t="s">
        <v>5</v>
      </c>
    </row>
    <row r="21" spans="2:8" s="40" customFormat="1" ht="14.25">
      <c r="B21" s="42" t="s">
        <v>50</v>
      </c>
      <c r="C21" s="42" t="s">
        <v>141</v>
      </c>
      <c r="D21" s="42" t="s">
        <v>142</v>
      </c>
      <c r="E21" s="172">
        <v>4</v>
      </c>
      <c r="F21" s="155" t="s">
        <v>218</v>
      </c>
      <c r="G21" s="62">
        <v>12</v>
      </c>
      <c r="H21" s="41" t="s">
        <v>5</v>
      </c>
    </row>
    <row r="22" spans="2:8" s="40" customFormat="1" ht="14.25">
      <c r="B22" s="42"/>
      <c r="C22" s="42"/>
      <c r="D22" s="42"/>
      <c r="E22" s="42"/>
      <c r="F22" s="155"/>
      <c r="G22" s="191"/>
      <c r="H22" s="41"/>
    </row>
    <row r="23" spans="2:8" s="40" customFormat="1" ht="30">
      <c r="B23" s="42"/>
      <c r="C23" s="42"/>
      <c r="D23" s="42"/>
      <c r="E23" s="42"/>
      <c r="F23" s="197" t="s">
        <v>33</v>
      </c>
      <c r="G23" s="191"/>
      <c r="H23" s="41"/>
    </row>
    <row r="24" spans="2:8" s="40" customFormat="1" ht="14.25">
      <c r="B24" s="42" t="s">
        <v>50</v>
      </c>
      <c r="C24" s="42" t="s">
        <v>141</v>
      </c>
      <c r="D24" s="42" t="s">
        <v>142</v>
      </c>
      <c r="E24" s="42">
        <v>1</v>
      </c>
      <c r="F24" s="155" t="s">
        <v>217</v>
      </c>
      <c r="G24" s="62">
        <v>12</v>
      </c>
      <c r="H24" s="41" t="s">
        <v>5</v>
      </c>
    </row>
    <row r="25" spans="2:8" s="40" customFormat="1" ht="14.25">
      <c r="B25" s="42" t="s">
        <v>50</v>
      </c>
      <c r="C25" s="42" t="s">
        <v>141</v>
      </c>
      <c r="D25" s="42" t="s">
        <v>142</v>
      </c>
      <c r="E25" s="42">
        <v>2</v>
      </c>
      <c r="F25" s="155" t="s">
        <v>218</v>
      </c>
      <c r="G25" s="62">
        <v>12</v>
      </c>
      <c r="H25" s="41" t="s">
        <v>5</v>
      </c>
    </row>
    <row r="26" spans="2:8" s="40" customFormat="1" ht="14.25">
      <c r="B26" s="42"/>
      <c r="C26" s="42"/>
      <c r="D26" s="42"/>
      <c r="E26" s="42"/>
      <c r="F26" s="155"/>
      <c r="G26" s="62"/>
      <c r="H26" s="41"/>
    </row>
    <row r="27" spans="2:8" s="40" customFormat="1" ht="30">
      <c r="B27" s="42"/>
      <c r="C27" s="42"/>
      <c r="D27" s="42"/>
      <c r="E27" s="42"/>
      <c r="F27" s="147" t="s">
        <v>34</v>
      </c>
      <c r="G27" s="62"/>
      <c r="H27" s="41"/>
    </row>
    <row r="28" spans="2:8" s="40" customFormat="1" ht="14.25">
      <c r="B28" s="42" t="s">
        <v>50</v>
      </c>
      <c r="C28" s="42" t="s">
        <v>141</v>
      </c>
      <c r="D28" s="42" t="s">
        <v>142</v>
      </c>
      <c r="E28" s="42">
        <v>1</v>
      </c>
      <c r="F28" s="155" t="s">
        <v>217</v>
      </c>
      <c r="G28" s="62">
        <v>12</v>
      </c>
      <c r="H28" s="41" t="s">
        <v>5</v>
      </c>
    </row>
    <row r="29" spans="2:8" s="40" customFormat="1" ht="14.25">
      <c r="B29" s="42" t="s">
        <v>50</v>
      </c>
      <c r="C29" s="42" t="s">
        <v>141</v>
      </c>
      <c r="D29" s="42" t="s">
        <v>142</v>
      </c>
      <c r="E29" s="42">
        <v>3</v>
      </c>
      <c r="F29" s="155" t="s">
        <v>218</v>
      </c>
      <c r="G29" s="62">
        <v>12</v>
      </c>
      <c r="H29" s="41" t="s">
        <v>5</v>
      </c>
    </row>
    <row r="30" spans="2:8" s="40" customFormat="1" ht="14.25">
      <c r="B30" s="42"/>
      <c r="C30" s="42"/>
      <c r="D30" s="42"/>
      <c r="E30" s="42"/>
      <c r="F30" s="155"/>
      <c r="G30" s="62"/>
      <c r="H30" s="41"/>
    </row>
    <row r="31" spans="2:8" s="40" customFormat="1" ht="15">
      <c r="B31" s="42"/>
      <c r="C31" s="42"/>
      <c r="D31" s="42"/>
      <c r="E31" s="172"/>
      <c r="F31" s="147" t="s">
        <v>274</v>
      </c>
      <c r="G31" s="62"/>
      <c r="H31" s="41"/>
    </row>
    <row r="32" spans="2:8" s="40" customFormat="1" ht="14.25">
      <c r="B32" s="42" t="s">
        <v>26</v>
      </c>
      <c r="C32" s="42" t="s">
        <v>92</v>
      </c>
      <c r="D32" s="42" t="s">
        <v>28</v>
      </c>
      <c r="E32" s="172">
        <v>1</v>
      </c>
      <c r="F32" s="155" t="s">
        <v>132</v>
      </c>
      <c r="G32" s="191">
        <v>12</v>
      </c>
      <c r="H32" s="41" t="s">
        <v>5</v>
      </c>
    </row>
    <row r="33" spans="2:8" s="40" customFormat="1" ht="14.25">
      <c r="B33" s="42" t="s">
        <v>50</v>
      </c>
      <c r="C33" s="42" t="s">
        <v>141</v>
      </c>
      <c r="D33" s="42" t="s">
        <v>142</v>
      </c>
      <c r="E33" s="172">
        <v>4</v>
      </c>
      <c r="F33" s="155" t="s">
        <v>221</v>
      </c>
      <c r="G33" s="62">
        <v>12</v>
      </c>
      <c r="H33" s="41" t="s">
        <v>5</v>
      </c>
    </row>
    <row r="34" spans="2:8" s="40" customFormat="1" ht="14.25">
      <c r="B34" s="42" t="s">
        <v>50</v>
      </c>
      <c r="C34" s="42" t="s">
        <v>37</v>
      </c>
      <c r="D34" s="42" t="s">
        <v>38</v>
      </c>
      <c r="E34" s="42">
        <v>1</v>
      </c>
      <c r="F34" s="155" t="s">
        <v>217</v>
      </c>
      <c r="G34" s="62">
        <v>12</v>
      </c>
      <c r="H34" s="41" t="s">
        <v>5</v>
      </c>
    </row>
    <row r="35" spans="2:8" s="118" customFormat="1" ht="14.25">
      <c r="B35" s="113"/>
      <c r="C35" s="113"/>
      <c r="D35" s="113"/>
      <c r="E35" s="129"/>
      <c r="F35" s="115"/>
      <c r="G35" s="129"/>
      <c r="H35" s="117"/>
    </row>
    <row r="36" spans="2:8" s="118" customFormat="1" ht="30">
      <c r="B36" s="134"/>
      <c r="C36" s="134"/>
      <c r="D36" s="134"/>
      <c r="E36" s="101">
        <f>SUM(E38:E59)</f>
        <v>20</v>
      </c>
      <c r="F36" s="102" t="s">
        <v>189</v>
      </c>
      <c r="G36" s="134"/>
      <c r="H36" s="134"/>
    </row>
    <row r="37" spans="2:8" s="40" customFormat="1" ht="15">
      <c r="B37" s="41"/>
      <c r="C37" s="41"/>
      <c r="D37" s="41"/>
      <c r="E37" s="41"/>
      <c r="F37" s="147" t="s">
        <v>140</v>
      </c>
      <c r="G37" s="41"/>
      <c r="H37" s="41"/>
    </row>
    <row r="38" spans="2:8" s="40" customFormat="1" ht="14.25">
      <c r="B38" s="42" t="s">
        <v>50</v>
      </c>
      <c r="C38" s="42" t="s">
        <v>152</v>
      </c>
      <c r="D38" s="42" t="s">
        <v>153</v>
      </c>
      <c r="E38" s="41">
        <v>1</v>
      </c>
      <c r="F38" s="165" t="s">
        <v>217</v>
      </c>
      <c r="G38" s="41">
        <v>12</v>
      </c>
      <c r="H38" s="41" t="s">
        <v>5</v>
      </c>
    </row>
    <row r="39" spans="2:8" s="40" customFormat="1" ht="14.25">
      <c r="B39" s="42" t="s">
        <v>50</v>
      </c>
      <c r="C39" s="42" t="s">
        <v>152</v>
      </c>
      <c r="D39" s="42" t="s">
        <v>153</v>
      </c>
      <c r="E39" s="41">
        <v>1</v>
      </c>
      <c r="F39" s="165" t="s">
        <v>218</v>
      </c>
      <c r="G39" s="41">
        <v>12</v>
      </c>
      <c r="H39" s="41" t="s">
        <v>5</v>
      </c>
    </row>
    <row r="40" spans="2:8" s="61" customFormat="1" ht="14.25">
      <c r="B40" s="42" t="s">
        <v>287</v>
      </c>
      <c r="C40" s="42" t="s">
        <v>10</v>
      </c>
      <c r="D40" s="42" t="s">
        <v>78</v>
      </c>
      <c r="E40" s="42">
        <v>1</v>
      </c>
      <c r="F40" s="165" t="s">
        <v>218</v>
      </c>
      <c r="G40" s="59">
        <v>12</v>
      </c>
      <c r="H40" s="42" t="s">
        <v>5</v>
      </c>
    </row>
    <row r="41" spans="2:8" s="40" customFormat="1" ht="14.25">
      <c r="B41" s="42" t="s">
        <v>50</v>
      </c>
      <c r="C41" s="42" t="s">
        <v>152</v>
      </c>
      <c r="D41" s="42" t="s">
        <v>153</v>
      </c>
      <c r="E41" s="41">
        <v>1</v>
      </c>
      <c r="F41" s="165" t="s">
        <v>216</v>
      </c>
      <c r="G41" s="41">
        <v>12</v>
      </c>
      <c r="H41" s="41" t="s">
        <v>5</v>
      </c>
    </row>
    <row r="42" spans="2:8" s="40" customFormat="1" ht="15">
      <c r="B42" s="41"/>
      <c r="C42" s="41"/>
      <c r="D42" s="41"/>
      <c r="E42" s="41"/>
      <c r="F42" s="147"/>
      <c r="G42" s="41"/>
      <c r="H42" s="41"/>
    </row>
    <row r="43" spans="2:8" s="40" customFormat="1" ht="15">
      <c r="B43" s="41"/>
      <c r="C43" s="41"/>
      <c r="D43" s="41"/>
      <c r="E43" s="41"/>
      <c r="F43" s="147" t="s">
        <v>178</v>
      </c>
      <c r="G43" s="41"/>
      <c r="H43" s="41"/>
    </row>
    <row r="44" spans="2:8" s="40" customFormat="1" ht="14.25">
      <c r="B44" s="42" t="s">
        <v>50</v>
      </c>
      <c r="C44" s="42" t="s">
        <v>152</v>
      </c>
      <c r="D44" s="42" t="s">
        <v>153</v>
      </c>
      <c r="E44" s="41">
        <v>1</v>
      </c>
      <c r="F44" s="165" t="s">
        <v>217</v>
      </c>
      <c r="G44" s="41">
        <v>12</v>
      </c>
      <c r="H44" s="41" t="s">
        <v>5</v>
      </c>
    </row>
    <row r="45" spans="2:8" s="40" customFormat="1" ht="14.25">
      <c r="B45" s="42" t="s">
        <v>50</v>
      </c>
      <c r="C45" s="42" t="s">
        <v>152</v>
      </c>
      <c r="D45" s="42" t="s">
        <v>153</v>
      </c>
      <c r="E45" s="41">
        <v>1</v>
      </c>
      <c r="F45" s="165" t="s">
        <v>218</v>
      </c>
      <c r="G45" s="41">
        <v>12</v>
      </c>
      <c r="H45" s="41" t="s">
        <v>5</v>
      </c>
    </row>
    <row r="46" spans="2:8" s="61" customFormat="1" ht="14.25">
      <c r="B46" s="42" t="s">
        <v>287</v>
      </c>
      <c r="C46" s="42" t="s">
        <v>10</v>
      </c>
      <c r="D46" s="42" t="s">
        <v>78</v>
      </c>
      <c r="E46" s="42">
        <v>1</v>
      </c>
      <c r="F46" s="165" t="s">
        <v>218</v>
      </c>
      <c r="G46" s="59">
        <v>12</v>
      </c>
      <c r="H46" s="42" t="s">
        <v>5</v>
      </c>
    </row>
    <row r="47" spans="2:8" s="40" customFormat="1" ht="14.25">
      <c r="B47" s="42" t="s">
        <v>50</v>
      </c>
      <c r="C47" s="42" t="s">
        <v>152</v>
      </c>
      <c r="D47" s="42" t="s">
        <v>153</v>
      </c>
      <c r="E47" s="41">
        <v>1</v>
      </c>
      <c r="F47" s="165" t="s">
        <v>216</v>
      </c>
      <c r="G47" s="41">
        <v>12</v>
      </c>
      <c r="H47" s="41" t="s">
        <v>5</v>
      </c>
    </row>
    <row r="48" spans="2:8" s="40" customFormat="1" ht="15">
      <c r="B48" s="41"/>
      <c r="C48" s="41"/>
      <c r="D48" s="41"/>
      <c r="E48" s="41"/>
      <c r="F48" s="147"/>
      <c r="G48" s="41"/>
      <c r="H48" s="41"/>
    </row>
    <row r="49" spans="2:8" s="40" customFormat="1" ht="15">
      <c r="B49" s="41"/>
      <c r="C49" s="41"/>
      <c r="D49" s="41"/>
      <c r="E49" s="41"/>
      <c r="F49" s="147" t="s">
        <v>197</v>
      </c>
      <c r="G49" s="41"/>
      <c r="H49" s="41"/>
    </row>
    <row r="50" spans="2:8" s="40" customFormat="1" ht="14.25">
      <c r="B50" s="42" t="s">
        <v>50</v>
      </c>
      <c r="C50" s="42" t="s">
        <v>152</v>
      </c>
      <c r="D50" s="42" t="s">
        <v>153</v>
      </c>
      <c r="E50" s="41">
        <v>1</v>
      </c>
      <c r="F50" s="165" t="s">
        <v>217</v>
      </c>
      <c r="G50" s="41">
        <v>12</v>
      </c>
      <c r="H50" s="41" t="s">
        <v>5</v>
      </c>
    </row>
    <row r="51" spans="2:8" s="40" customFormat="1" ht="14.25">
      <c r="B51" s="42" t="s">
        <v>50</v>
      </c>
      <c r="C51" s="42" t="s">
        <v>152</v>
      </c>
      <c r="D51" s="42" t="s">
        <v>153</v>
      </c>
      <c r="E51" s="41">
        <v>1</v>
      </c>
      <c r="F51" s="165" t="s">
        <v>218</v>
      </c>
      <c r="G51" s="41">
        <v>12</v>
      </c>
      <c r="H51" s="41" t="s">
        <v>5</v>
      </c>
    </row>
    <row r="52" spans="2:8" s="61" customFormat="1" ht="14.25">
      <c r="B52" s="42" t="s">
        <v>287</v>
      </c>
      <c r="C52" s="42" t="s">
        <v>10</v>
      </c>
      <c r="D52" s="42" t="s">
        <v>78</v>
      </c>
      <c r="E52" s="42">
        <v>1</v>
      </c>
      <c r="F52" s="165" t="s">
        <v>218</v>
      </c>
      <c r="G52" s="59">
        <v>12</v>
      </c>
      <c r="H52" s="42" t="s">
        <v>5</v>
      </c>
    </row>
    <row r="53" spans="2:8" s="40" customFormat="1" ht="14.25">
      <c r="B53" s="42" t="s">
        <v>50</v>
      </c>
      <c r="C53" s="42" t="s">
        <v>152</v>
      </c>
      <c r="D53" s="42" t="s">
        <v>153</v>
      </c>
      <c r="E53" s="41">
        <v>1</v>
      </c>
      <c r="F53" s="165" t="s">
        <v>216</v>
      </c>
      <c r="G53" s="41">
        <v>12</v>
      </c>
      <c r="H53" s="41" t="s">
        <v>5</v>
      </c>
    </row>
    <row r="54" spans="2:8" s="40" customFormat="1" ht="14.25">
      <c r="B54" s="42"/>
      <c r="C54" s="42"/>
      <c r="D54" s="42"/>
      <c r="E54" s="41"/>
      <c r="F54" s="155"/>
      <c r="G54" s="41"/>
      <c r="H54" s="41"/>
    </row>
    <row r="55" spans="2:8" s="40" customFormat="1" ht="15">
      <c r="B55" s="42"/>
      <c r="C55" s="42"/>
      <c r="D55" s="42"/>
      <c r="E55" s="42"/>
      <c r="F55" s="45" t="s">
        <v>274</v>
      </c>
      <c r="G55" s="42"/>
      <c r="H55" s="42"/>
    </row>
    <row r="56" spans="2:8" s="40" customFormat="1" ht="14.25">
      <c r="B56" s="42" t="s">
        <v>50</v>
      </c>
      <c r="C56" s="42" t="s">
        <v>152</v>
      </c>
      <c r="D56" s="42" t="s">
        <v>153</v>
      </c>
      <c r="E56" s="42">
        <v>2</v>
      </c>
      <c r="F56" s="165" t="s">
        <v>217</v>
      </c>
      <c r="G56" s="166">
        <v>6</v>
      </c>
      <c r="H56" s="42" t="s">
        <v>5</v>
      </c>
    </row>
    <row r="57" spans="2:8" s="40" customFormat="1" ht="14.25">
      <c r="B57" s="42" t="s">
        <v>50</v>
      </c>
      <c r="C57" s="42" t="s">
        <v>152</v>
      </c>
      <c r="D57" s="42" t="s">
        <v>153</v>
      </c>
      <c r="E57" s="42">
        <v>1</v>
      </c>
      <c r="F57" s="165" t="s">
        <v>179</v>
      </c>
      <c r="G57" s="166">
        <v>6</v>
      </c>
      <c r="H57" s="42" t="s">
        <v>5</v>
      </c>
    </row>
    <row r="58" spans="2:8" s="40" customFormat="1" ht="14.25">
      <c r="B58" s="42" t="s">
        <v>50</v>
      </c>
      <c r="C58" s="42" t="s">
        <v>152</v>
      </c>
      <c r="D58" s="42" t="s">
        <v>153</v>
      </c>
      <c r="E58" s="42">
        <v>4</v>
      </c>
      <c r="F58" s="165" t="s">
        <v>218</v>
      </c>
      <c r="G58" s="166">
        <v>6</v>
      </c>
      <c r="H58" s="42" t="s">
        <v>5</v>
      </c>
    </row>
    <row r="59" spans="2:8" s="40" customFormat="1" ht="14.25">
      <c r="B59" s="42" t="s">
        <v>50</v>
      </c>
      <c r="C59" s="42" t="s">
        <v>152</v>
      </c>
      <c r="D59" s="42" t="s">
        <v>153</v>
      </c>
      <c r="E59" s="42">
        <v>1</v>
      </c>
      <c r="F59" s="165" t="s">
        <v>190</v>
      </c>
      <c r="G59" s="166">
        <v>6</v>
      </c>
      <c r="H59" s="42" t="s">
        <v>5</v>
      </c>
    </row>
    <row r="60" spans="2:8" s="40" customFormat="1" ht="14.25">
      <c r="B60" s="42"/>
      <c r="C60" s="42"/>
      <c r="D60" s="42"/>
      <c r="E60" s="41"/>
      <c r="F60" s="155"/>
      <c r="G60" s="41"/>
      <c r="H60" s="41"/>
    </row>
    <row r="61" spans="2:8" s="40" customFormat="1" ht="15">
      <c r="B61" s="110"/>
      <c r="C61" s="170"/>
      <c r="D61" s="170"/>
      <c r="E61" s="101">
        <f>SUM(E63:E66)</f>
        <v>2</v>
      </c>
      <c r="F61" s="171" t="s">
        <v>166</v>
      </c>
      <c r="G61" s="170"/>
      <c r="H61" s="170"/>
    </row>
    <row r="62" spans="2:8" s="40" customFormat="1" ht="15">
      <c r="B62" s="41"/>
      <c r="C62" s="41"/>
      <c r="D62" s="41"/>
      <c r="E62" s="41"/>
      <c r="F62" s="147" t="s">
        <v>131</v>
      </c>
      <c r="G62" s="41"/>
      <c r="H62" s="41"/>
    </row>
    <row r="63" spans="2:8" s="40" customFormat="1" ht="14.25">
      <c r="B63" s="42" t="s">
        <v>50</v>
      </c>
      <c r="C63" s="42" t="s">
        <v>164</v>
      </c>
      <c r="D63" s="42" t="s">
        <v>165</v>
      </c>
      <c r="E63" s="41">
        <v>1</v>
      </c>
      <c r="F63" s="165" t="s">
        <v>132</v>
      </c>
      <c r="G63" s="42">
        <v>12</v>
      </c>
      <c r="H63" s="42" t="s">
        <v>5</v>
      </c>
    </row>
    <row r="64" spans="2:8" s="40" customFormat="1" ht="14.25">
      <c r="B64" s="42"/>
      <c r="C64" s="42"/>
      <c r="D64" s="42"/>
      <c r="E64" s="41"/>
      <c r="F64" s="165"/>
      <c r="G64" s="41"/>
      <c r="H64" s="41"/>
    </row>
    <row r="65" spans="2:8" s="40" customFormat="1" ht="15">
      <c r="B65" s="42"/>
      <c r="C65" s="42"/>
      <c r="D65" s="42"/>
      <c r="E65" s="41"/>
      <c r="F65" s="147" t="s">
        <v>176</v>
      </c>
      <c r="G65" s="41"/>
      <c r="H65" s="41"/>
    </row>
    <row r="66" spans="2:8" s="40" customFormat="1" ht="14.25">
      <c r="B66" s="42" t="s">
        <v>50</v>
      </c>
      <c r="C66" s="42" t="s">
        <v>164</v>
      </c>
      <c r="D66" s="42" t="s">
        <v>165</v>
      </c>
      <c r="E66" s="41">
        <v>1</v>
      </c>
      <c r="F66" s="165" t="s">
        <v>132</v>
      </c>
      <c r="G66" s="41">
        <v>12</v>
      </c>
      <c r="H66" s="41" t="s">
        <v>5</v>
      </c>
    </row>
    <row r="67" spans="2:8" ht="12.75">
      <c r="B67" s="19"/>
      <c r="C67" s="19"/>
      <c r="D67" s="19"/>
      <c r="E67" s="21"/>
      <c r="F67" s="6"/>
      <c r="G67" s="14"/>
      <c r="H67" s="13"/>
    </row>
    <row r="68" spans="2:8" s="40" customFormat="1" ht="15">
      <c r="B68" s="101"/>
      <c r="C68" s="101"/>
      <c r="D68" s="101"/>
      <c r="E68" s="152">
        <f>SUM(E70:E74)</f>
        <v>5</v>
      </c>
      <c r="F68" s="102" t="s">
        <v>47</v>
      </c>
      <c r="G68" s="153"/>
      <c r="H68" s="101"/>
    </row>
    <row r="69" spans="2:8" s="40" customFormat="1" ht="30">
      <c r="B69" s="42"/>
      <c r="C69" s="42"/>
      <c r="D69" s="42"/>
      <c r="E69" s="172"/>
      <c r="F69" s="197" t="s">
        <v>35</v>
      </c>
      <c r="G69" s="191"/>
      <c r="H69" s="41"/>
    </row>
    <row r="70" spans="2:8" s="40" customFormat="1" ht="14.25">
      <c r="B70" s="42" t="s">
        <v>50</v>
      </c>
      <c r="C70" s="42" t="s">
        <v>37</v>
      </c>
      <c r="D70" s="42" t="s">
        <v>38</v>
      </c>
      <c r="E70" s="172">
        <v>2</v>
      </c>
      <c r="F70" s="155" t="s">
        <v>218</v>
      </c>
      <c r="G70" s="191">
        <v>12</v>
      </c>
      <c r="H70" s="41" t="s">
        <v>5</v>
      </c>
    </row>
    <row r="71" spans="2:8" s="40" customFormat="1" ht="14.25">
      <c r="B71" s="42"/>
      <c r="C71" s="42"/>
      <c r="D71" s="42"/>
      <c r="E71" s="172"/>
      <c r="F71" s="155"/>
      <c r="G71" s="191"/>
      <c r="H71" s="41"/>
    </row>
    <row r="72" spans="2:8" s="40" customFormat="1" ht="30">
      <c r="B72" s="42"/>
      <c r="C72" s="42"/>
      <c r="D72" s="42"/>
      <c r="E72" s="172"/>
      <c r="F72" s="147" t="s">
        <v>36</v>
      </c>
      <c r="G72" s="191"/>
      <c r="H72" s="41"/>
    </row>
    <row r="73" spans="2:8" s="40" customFormat="1" ht="14.25">
      <c r="B73" s="42" t="s">
        <v>50</v>
      </c>
      <c r="C73" s="42" t="s">
        <v>37</v>
      </c>
      <c r="D73" s="42" t="s">
        <v>38</v>
      </c>
      <c r="E73" s="172">
        <v>1</v>
      </c>
      <c r="F73" s="155" t="s">
        <v>217</v>
      </c>
      <c r="G73" s="191">
        <v>12</v>
      </c>
      <c r="H73" s="41" t="s">
        <v>5</v>
      </c>
    </row>
    <row r="74" spans="2:8" s="40" customFormat="1" ht="14.25">
      <c r="B74" s="42" t="s">
        <v>50</v>
      </c>
      <c r="C74" s="42" t="s">
        <v>37</v>
      </c>
      <c r="D74" s="42" t="s">
        <v>38</v>
      </c>
      <c r="E74" s="172">
        <v>2</v>
      </c>
      <c r="F74" s="155" t="s">
        <v>218</v>
      </c>
      <c r="G74" s="191">
        <v>12</v>
      </c>
      <c r="H74" s="41" t="s">
        <v>5</v>
      </c>
    </row>
    <row r="75" spans="2:8" s="40" customFormat="1" ht="14.25">
      <c r="B75" s="42"/>
      <c r="C75" s="42"/>
      <c r="D75" s="42"/>
      <c r="E75" s="62"/>
      <c r="F75" s="167"/>
      <c r="G75" s="166"/>
      <c r="H75" s="41"/>
    </row>
    <row r="76" spans="2:8" s="61" customFormat="1" ht="15">
      <c r="B76" s="134"/>
      <c r="C76" s="134"/>
      <c r="D76" s="134"/>
      <c r="E76" s="120">
        <f>+E78</f>
        <v>1</v>
      </c>
      <c r="F76" s="169" t="s">
        <v>45</v>
      </c>
      <c r="G76" s="235"/>
      <c r="H76" s="134"/>
    </row>
    <row r="77" spans="2:8" s="61" customFormat="1" ht="15">
      <c r="B77" s="42"/>
      <c r="C77" s="42"/>
      <c r="D77" s="42"/>
      <c r="E77" s="62"/>
      <c r="F77" s="45" t="s">
        <v>274</v>
      </c>
      <c r="G77" s="166"/>
      <c r="H77" s="42"/>
    </row>
    <row r="78" spans="2:8" s="61" customFormat="1" ht="14.25">
      <c r="B78" s="42" t="s">
        <v>287</v>
      </c>
      <c r="C78" s="42" t="s">
        <v>141</v>
      </c>
      <c r="D78" s="42" t="s">
        <v>78</v>
      </c>
      <c r="E78" s="62">
        <v>1</v>
      </c>
      <c r="F78" s="167" t="s">
        <v>132</v>
      </c>
      <c r="G78" s="166">
        <v>12</v>
      </c>
      <c r="H78" s="42" t="s">
        <v>5</v>
      </c>
    </row>
    <row r="79" spans="2:8" ht="13.5" thickBot="1">
      <c r="B79" s="201"/>
      <c r="C79" s="201"/>
      <c r="D79" s="201"/>
      <c r="E79" s="201"/>
      <c r="F79" s="202"/>
      <c r="G79" s="201"/>
      <c r="H79" s="201"/>
    </row>
    <row r="80" ht="12.75"/>
    <row r="81" ht="12.75"/>
    <row r="82" ht="12.75"/>
    <row r="83" ht="12.75"/>
    <row r="84" ht="12.75"/>
    <row r="85" ht="12.75"/>
    <row r="86" ht="12.75"/>
    <row r="87" ht="12.75"/>
    <row r="88" ht="12.75"/>
  </sheetData>
  <autoFilter ref="B5:H79"/>
  <mergeCells count="2">
    <mergeCell ref="B2:H2"/>
    <mergeCell ref="B3:H3"/>
  </mergeCells>
  <printOptions/>
  <pageMargins left="0.75" right="0.75" top="1" bottom="1" header="0" footer="0"/>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J305"/>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11.421875" style="40" customWidth="1"/>
    <col min="2" max="2" width="6.28125" style="41" bestFit="1" customWidth="1"/>
    <col min="3" max="3" width="8.7109375" style="41" bestFit="1" customWidth="1"/>
    <col min="4" max="4" width="18.28125" style="41" bestFit="1" customWidth="1"/>
    <col min="5" max="5" width="10.00390625" style="41" bestFit="1" customWidth="1"/>
    <col min="6" max="6" width="77.7109375" style="67" customWidth="1"/>
    <col min="7" max="7" width="10.8515625" style="41" bestFit="1" customWidth="1"/>
    <col min="8" max="8" width="12.57421875" style="41" customWidth="1"/>
    <col min="9" max="9" width="11.421875" style="40" customWidth="1"/>
    <col min="10" max="10" width="14.140625" style="40" bestFit="1" customWidth="1"/>
    <col min="11" max="16384" width="11.421875" style="40" customWidth="1"/>
  </cols>
  <sheetData>
    <row r="1" spans="9:10" ht="15">
      <c r="I1" s="232"/>
      <c r="J1" s="234"/>
    </row>
    <row r="2" spans="2:10" ht="15" customHeight="1">
      <c r="B2" s="259" t="s">
        <v>18</v>
      </c>
      <c r="C2" s="259"/>
      <c r="D2" s="259"/>
      <c r="E2" s="259"/>
      <c r="F2" s="259"/>
      <c r="G2" s="259"/>
      <c r="H2" s="259"/>
      <c r="I2" s="232"/>
      <c r="J2" s="159"/>
    </row>
    <row r="3" spans="2:10" ht="15" customHeight="1">
      <c r="B3" s="260" t="s">
        <v>206</v>
      </c>
      <c r="C3" s="260"/>
      <c r="D3" s="260"/>
      <c r="E3" s="260"/>
      <c r="F3" s="260"/>
      <c r="G3" s="260"/>
      <c r="H3" s="260"/>
      <c r="I3" s="232"/>
      <c r="J3" s="159"/>
    </row>
    <row r="4" ht="15.75" thickBot="1"/>
    <row r="5" spans="2:8" ht="45.75" thickBot="1">
      <c r="B5" s="96" t="s">
        <v>96</v>
      </c>
      <c r="C5" s="96" t="s">
        <v>97</v>
      </c>
      <c r="D5" s="96" t="s">
        <v>98</v>
      </c>
      <c r="E5" s="96" t="s">
        <v>99</v>
      </c>
      <c r="F5" s="1" t="s">
        <v>288</v>
      </c>
      <c r="G5" s="96" t="s">
        <v>116</v>
      </c>
      <c r="H5" s="96" t="s">
        <v>277</v>
      </c>
    </row>
    <row r="6" spans="2:8" ht="15">
      <c r="B6" s="97"/>
      <c r="C6" s="97"/>
      <c r="D6" s="97"/>
      <c r="E6" s="88"/>
      <c r="F6" s="88"/>
      <c r="G6" s="97"/>
      <c r="H6" s="97"/>
    </row>
    <row r="7" spans="2:8" s="100" customFormat="1" ht="15">
      <c r="B7" s="70"/>
      <c r="C7" s="70"/>
      <c r="D7" s="70"/>
      <c r="E7" s="70">
        <f>+E9+E28+E37+E33</f>
        <v>72</v>
      </c>
      <c r="F7" s="70"/>
      <c r="G7" s="70"/>
      <c r="H7" s="70"/>
    </row>
    <row r="8" spans="2:7" ht="15">
      <c r="B8" s="42"/>
      <c r="C8" s="42"/>
      <c r="D8" s="42"/>
      <c r="E8" s="43"/>
      <c r="F8" s="98"/>
      <c r="G8" s="59"/>
    </row>
    <row r="9" spans="2:8" ht="15">
      <c r="B9" s="110"/>
      <c r="C9" s="110"/>
      <c r="D9" s="110"/>
      <c r="E9" s="124">
        <f>SUM(E11:E26)</f>
        <v>65</v>
      </c>
      <c r="F9" s="101" t="s">
        <v>183</v>
      </c>
      <c r="G9" s="111"/>
      <c r="H9" s="110"/>
    </row>
    <row r="10" spans="2:7" ht="15">
      <c r="B10" s="42"/>
      <c r="C10" s="42"/>
      <c r="D10" s="42"/>
      <c r="E10" s="59"/>
      <c r="F10" s="45" t="s">
        <v>207</v>
      </c>
      <c r="G10" s="59"/>
    </row>
    <row r="11" spans="2:8" ht="14.25">
      <c r="B11" s="42" t="s">
        <v>2</v>
      </c>
      <c r="C11" s="42" t="s">
        <v>6</v>
      </c>
      <c r="D11" s="42" t="s">
        <v>7</v>
      </c>
      <c r="E11" s="43">
        <v>30</v>
      </c>
      <c r="F11" s="47" t="s">
        <v>182</v>
      </c>
      <c r="G11" s="59">
        <v>12</v>
      </c>
      <c r="H11" s="41" t="s">
        <v>5</v>
      </c>
    </row>
    <row r="12" spans="2:7" ht="14.25">
      <c r="B12" s="42"/>
      <c r="C12" s="42"/>
      <c r="D12" s="42"/>
      <c r="E12" s="43"/>
      <c r="F12" s="47"/>
      <c r="G12" s="59"/>
    </row>
    <row r="13" spans="2:7" ht="15">
      <c r="B13" s="42"/>
      <c r="C13" s="42"/>
      <c r="D13" s="42"/>
      <c r="E13" s="43"/>
      <c r="F13" s="45" t="s">
        <v>222</v>
      </c>
      <c r="G13" s="59"/>
    </row>
    <row r="14" spans="2:8" ht="14.25">
      <c r="B14" s="42" t="s">
        <v>2</v>
      </c>
      <c r="C14" s="42" t="s">
        <v>6</v>
      </c>
      <c r="D14" s="42" t="s">
        <v>7</v>
      </c>
      <c r="E14" s="43">
        <v>4</v>
      </c>
      <c r="F14" s="47" t="s">
        <v>182</v>
      </c>
      <c r="G14" s="59">
        <v>12</v>
      </c>
      <c r="H14" s="41" t="s">
        <v>5</v>
      </c>
    </row>
    <row r="15" spans="2:7" ht="14.25">
      <c r="B15" s="42"/>
      <c r="C15" s="42"/>
      <c r="D15" s="42"/>
      <c r="E15" s="43"/>
      <c r="F15" s="47"/>
      <c r="G15" s="59"/>
    </row>
    <row r="16" spans="2:7" ht="15">
      <c r="B16" s="42"/>
      <c r="C16" s="42"/>
      <c r="D16" s="42"/>
      <c r="E16" s="43"/>
      <c r="F16" s="45" t="s">
        <v>223</v>
      </c>
      <c r="G16" s="59"/>
    </row>
    <row r="17" spans="2:8" ht="14.25">
      <c r="B17" s="42" t="s">
        <v>2</v>
      </c>
      <c r="C17" s="42" t="s">
        <v>6</v>
      </c>
      <c r="D17" s="42" t="s">
        <v>7</v>
      </c>
      <c r="E17" s="43">
        <v>1</v>
      </c>
      <c r="F17" s="47" t="s">
        <v>184</v>
      </c>
      <c r="G17" s="59">
        <v>12</v>
      </c>
      <c r="H17" s="41" t="s">
        <v>5</v>
      </c>
    </row>
    <row r="18" spans="2:8" ht="14.25">
      <c r="B18" s="42" t="s">
        <v>2</v>
      </c>
      <c r="C18" s="42" t="s">
        <v>6</v>
      </c>
      <c r="D18" s="42" t="s">
        <v>7</v>
      </c>
      <c r="E18" s="43">
        <v>4</v>
      </c>
      <c r="F18" s="47" t="s">
        <v>185</v>
      </c>
      <c r="G18" s="59">
        <v>12</v>
      </c>
      <c r="H18" s="41" t="s">
        <v>5</v>
      </c>
    </row>
    <row r="19" spans="2:8" ht="14.25">
      <c r="B19" s="42" t="s">
        <v>2</v>
      </c>
      <c r="C19" s="42" t="s">
        <v>6</v>
      </c>
      <c r="D19" s="42" t="s">
        <v>7</v>
      </c>
      <c r="E19" s="43">
        <v>5</v>
      </c>
      <c r="F19" s="47" t="s">
        <v>182</v>
      </c>
      <c r="G19" s="59">
        <v>12</v>
      </c>
      <c r="H19" s="41" t="s">
        <v>5</v>
      </c>
    </row>
    <row r="20" spans="2:7" ht="14.25">
      <c r="B20" s="42"/>
      <c r="C20" s="42"/>
      <c r="D20" s="42"/>
      <c r="E20" s="43"/>
      <c r="F20" s="47"/>
      <c r="G20" s="59"/>
    </row>
    <row r="21" spans="2:7" ht="15">
      <c r="B21" s="42"/>
      <c r="C21" s="42"/>
      <c r="D21" s="42"/>
      <c r="E21" s="43"/>
      <c r="F21" s="45" t="s">
        <v>224</v>
      </c>
      <c r="G21" s="59"/>
    </row>
    <row r="22" spans="2:8" ht="14.25">
      <c r="B22" s="42" t="s">
        <v>2</v>
      </c>
      <c r="C22" s="42" t="s">
        <v>6</v>
      </c>
      <c r="D22" s="42" t="s">
        <v>7</v>
      </c>
      <c r="E22" s="43">
        <v>1</v>
      </c>
      <c r="F22" s="47" t="s">
        <v>184</v>
      </c>
      <c r="G22" s="59">
        <v>12</v>
      </c>
      <c r="H22" s="41" t="s">
        <v>5</v>
      </c>
    </row>
    <row r="23" spans="2:8" ht="14.25">
      <c r="B23" s="42" t="s">
        <v>2</v>
      </c>
      <c r="C23" s="42" t="s">
        <v>6</v>
      </c>
      <c r="D23" s="42" t="s">
        <v>7</v>
      </c>
      <c r="E23" s="43">
        <v>16</v>
      </c>
      <c r="F23" s="47" t="s">
        <v>182</v>
      </c>
      <c r="G23" s="59">
        <v>12</v>
      </c>
      <c r="H23" s="41" t="s">
        <v>5</v>
      </c>
    </row>
    <row r="24" spans="2:7" ht="14.25">
      <c r="B24" s="42"/>
      <c r="C24" s="42"/>
      <c r="D24" s="42"/>
      <c r="E24" s="43"/>
      <c r="F24" s="47"/>
      <c r="G24" s="59"/>
    </row>
    <row r="25" spans="2:7" ht="15">
      <c r="B25" s="42"/>
      <c r="C25" s="42"/>
      <c r="D25" s="42"/>
      <c r="E25" s="43"/>
      <c r="F25" s="45" t="s">
        <v>210</v>
      </c>
      <c r="G25" s="59"/>
    </row>
    <row r="26" spans="2:8" ht="14.25">
      <c r="B26" s="42" t="s">
        <v>2</v>
      </c>
      <c r="C26" s="42" t="s">
        <v>6</v>
      </c>
      <c r="D26" s="42" t="s">
        <v>7</v>
      </c>
      <c r="E26" s="43">
        <v>4</v>
      </c>
      <c r="F26" s="47" t="s">
        <v>202</v>
      </c>
      <c r="G26" s="59">
        <v>12</v>
      </c>
      <c r="H26" s="41" t="s">
        <v>5</v>
      </c>
    </row>
    <row r="27" spans="2:7" ht="14.25">
      <c r="B27" s="42"/>
      <c r="C27" s="42"/>
      <c r="D27" s="42"/>
      <c r="E27" s="59"/>
      <c r="F27" s="90"/>
      <c r="G27" s="59"/>
    </row>
    <row r="28" spans="2:8" ht="15">
      <c r="B28" s="125"/>
      <c r="C28" s="125"/>
      <c r="D28" s="125"/>
      <c r="E28" s="124">
        <f>SUM(E30:E31)</f>
        <v>3</v>
      </c>
      <c r="F28" s="112" t="s">
        <v>281</v>
      </c>
      <c r="G28" s="124"/>
      <c r="H28" s="125"/>
    </row>
    <row r="29" spans="2:7" ht="15">
      <c r="B29" s="42"/>
      <c r="C29" s="42"/>
      <c r="D29" s="42"/>
      <c r="E29" s="59"/>
      <c r="F29" s="123" t="s">
        <v>225</v>
      </c>
      <c r="G29" s="59"/>
    </row>
    <row r="30" spans="2:8" ht="14.25">
      <c r="B30" s="42" t="s">
        <v>278</v>
      </c>
      <c r="C30" s="42" t="s">
        <v>89</v>
      </c>
      <c r="D30" s="42" t="s">
        <v>282</v>
      </c>
      <c r="E30" s="43">
        <v>2</v>
      </c>
      <c r="F30" s="47" t="s">
        <v>128</v>
      </c>
      <c r="G30" s="59">
        <v>12</v>
      </c>
      <c r="H30" s="41" t="s">
        <v>5</v>
      </c>
    </row>
    <row r="31" spans="2:8" ht="14.25">
      <c r="B31" s="42" t="s">
        <v>278</v>
      </c>
      <c r="C31" s="42" t="s">
        <v>89</v>
      </c>
      <c r="D31" s="42" t="s">
        <v>282</v>
      </c>
      <c r="E31" s="43">
        <v>1</v>
      </c>
      <c r="F31" s="47" t="s">
        <v>201</v>
      </c>
      <c r="G31" s="59">
        <v>12</v>
      </c>
      <c r="H31" s="41" t="s">
        <v>5</v>
      </c>
    </row>
    <row r="32" spans="2:7" ht="14.25">
      <c r="B32" s="42"/>
      <c r="C32" s="42"/>
      <c r="D32" s="42"/>
      <c r="E32" s="59"/>
      <c r="F32" s="90"/>
      <c r="G32" s="59"/>
    </row>
    <row r="33" spans="2:8" ht="30">
      <c r="B33" s="125"/>
      <c r="C33" s="125"/>
      <c r="D33" s="125"/>
      <c r="E33" s="124">
        <f>+E35</f>
        <v>3</v>
      </c>
      <c r="F33" s="216" t="s">
        <v>55</v>
      </c>
      <c r="G33" s="124"/>
      <c r="H33" s="125"/>
    </row>
    <row r="34" spans="2:7" ht="15">
      <c r="B34" s="42"/>
      <c r="C34" s="42"/>
      <c r="D34" s="42"/>
      <c r="E34" s="59"/>
      <c r="F34" s="45" t="s">
        <v>208</v>
      </c>
      <c r="G34" s="59"/>
    </row>
    <row r="35" spans="2:8" ht="14.25">
      <c r="B35" s="42" t="s">
        <v>50</v>
      </c>
      <c r="C35" s="42" t="s">
        <v>10</v>
      </c>
      <c r="D35" s="42" t="s">
        <v>56</v>
      </c>
      <c r="E35" s="43">
        <v>3</v>
      </c>
      <c r="F35" s="47" t="s">
        <v>129</v>
      </c>
      <c r="G35" s="59">
        <v>12</v>
      </c>
      <c r="H35" s="41" t="s">
        <v>5</v>
      </c>
    </row>
    <row r="36" spans="2:7" ht="15">
      <c r="B36" s="42"/>
      <c r="C36" s="42"/>
      <c r="D36" s="42"/>
      <c r="E36" s="59"/>
      <c r="F36" s="98"/>
      <c r="G36" s="59"/>
    </row>
    <row r="37" spans="2:8" ht="30">
      <c r="B37" s="110"/>
      <c r="C37" s="110"/>
      <c r="D37" s="110"/>
      <c r="E37" s="124">
        <f>+E39</f>
        <v>1</v>
      </c>
      <c r="F37" s="216" t="s">
        <v>46</v>
      </c>
      <c r="G37" s="111"/>
      <c r="H37" s="110"/>
    </row>
    <row r="38" spans="2:7" ht="15">
      <c r="B38" s="42"/>
      <c r="C38" s="42"/>
      <c r="D38" s="42"/>
      <c r="E38" s="59"/>
      <c r="F38" s="123" t="s">
        <v>227</v>
      </c>
      <c r="G38" s="59"/>
    </row>
    <row r="39" spans="2:8" ht="14.25">
      <c r="B39" s="42" t="s">
        <v>2</v>
      </c>
      <c r="C39" s="42" t="s">
        <v>10</v>
      </c>
      <c r="D39" s="42" t="s">
        <v>11</v>
      </c>
      <c r="E39" s="59">
        <v>1</v>
      </c>
      <c r="F39" s="90" t="s">
        <v>201</v>
      </c>
      <c r="G39" s="59">
        <v>12</v>
      </c>
      <c r="H39" s="41" t="s">
        <v>5</v>
      </c>
    </row>
    <row r="40" spans="2:8" ht="15" thickBot="1">
      <c r="B40" s="179"/>
      <c r="C40" s="179"/>
      <c r="D40" s="179"/>
      <c r="E40" s="180"/>
      <c r="F40" s="203"/>
      <c r="G40" s="180"/>
      <c r="H40" s="182"/>
    </row>
    <row r="41" spans="2:7" ht="14.25">
      <c r="B41" s="42"/>
      <c r="C41" s="42"/>
      <c r="D41" s="42"/>
      <c r="E41" s="59"/>
      <c r="F41" s="90"/>
      <c r="G41" s="59"/>
    </row>
    <row r="42" spans="2:7" ht="14.25">
      <c r="B42" s="42"/>
      <c r="C42" s="42"/>
      <c r="D42" s="42"/>
      <c r="E42" s="59"/>
      <c r="F42" s="90"/>
      <c r="G42" s="59"/>
    </row>
    <row r="43" spans="2:7" ht="15">
      <c r="B43" s="42"/>
      <c r="C43" s="42"/>
      <c r="D43" s="42"/>
      <c r="E43" s="59"/>
      <c r="F43" s="98"/>
      <c r="G43" s="59"/>
    </row>
    <row r="44" ht="15">
      <c r="F44" s="45"/>
    </row>
    <row r="45" ht="15">
      <c r="F45" s="45"/>
    </row>
    <row r="46" ht="15">
      <c r="F46" s="45"/>
    </row>
    <row r="47" ht="15">
      <c r="F47" s="45"/>
    </row>
    <row r="48" ht="15">
      <c r="F48" s="45"/>
    </row>
    <row r="49" ht="15">
      <c r="F49" s="45"/>
    </row>
    <row r="50" ht="15">
      <c r="F50" s="45"/>
    </row>
    <row r="51" ht="15">
      <c r="F51" s="45"/>
    </row>
    <row r="52" ht="15">
      <c r="F52" s="45"/>
    </row>
    <row r="53" ht="15">
      <c r="F53" s="45"/>
    </row>
    <row r="54" ht="15">
      <c r="F54" s="45"/>
    </row>
    <row r="55" ht="15">
      <c r="F55" s="45"/>
    </row>
    <row r="56" ht="15">
      <c r="F56" s="45"/>
    </row>
    <row r="57" ht="15">
      <c r="F57" s="45"/>
    </row>
    <row r="58" ht="15">
      <c r="F58" s="45"/>
    </row>
    <row r="59" ht="15">
      <c r="F59" s="45"/>
    </row>
    <row r="60" ht="15">
      <c r="F60" s="45"/>
    </row>
    <row r="61" ht="15">
      <c r="F61" s="45"/>
    </row>
    <row r="62" ht="15">
      <c r="F62" s="45"/>
    </row>
    <row r="63" ht="15">
      <c r="F63" s="45"/>
    </row>
    <row r="64" ht="15">
      <c r="F64" s="45"/>
    </row>
    <row r="65" ht="15">
      <c r="F65" s="45"/>
    </row>
    <row r="66" ht="15">
      <c r="F66" s="45"/>
    </row>
    <row r="67" ht="15">
      <c r="F67" s="45"/>
    </row>
    <row r="68" ht="15">
      <c r="F68" s="45"/>
    </row>
    <row r="69" ht="15">
      <c r="F69" s="45"/>
    </row>
    <row r="70" ht="15">
      <c r="F70" s="45"/>
    </row>
    <row r="71" ht="15">
      <c r="F71" s="45"/>
    </row>
    <row r="72" ht="15">
      <c r="F72" s="45"/>
    </row>
    <row r="73" ht="15">
      <c r="F73" s="45"/>
    </row>
    <row r="74" ht="15">
      <c r="F74" s="45"/>
    </row>
    <row r="75" ht="15">
      <c r="F75" s="45"/>
    </row>
    <row r="76" ht="15">
      <c r="F76" s="45"/>
    </row>
    <row r="77" ht="15">
      <c r="F77" s="45"/>
    </row>
    <row r="78" ht="15">
      <c r="F78" s="45"/>
    </row>
    <row r="79" ht="15">
      <c r="F79" s="45"/>
    </row>
    <row r="80" ht="15">
      <c r="F80" s="45"/>
    </row>
    <row r="81" ht="15">
      <c r="F81" s="45"/>
    </row>
    <row r="82" ht="15">
      <c r="F82" s="45"/>
    </row>
    <row r="83" ht="15">
      <c r="F83" s="45"/>
    </row>
    <row r="84" ht="15">
      <c r="F84" s="45"/>
    </row>
    <row r="85" ht="15">
      <c r="F85" s="45"/>
    </row>
    <row r="86" ht="15">
      <c r="F86" s="45"/>
    </row>
    <row r="87" ht="15">
      <c r="F87" s="45"/>
    </row>
    <row r="88" ht="15">
      <c r="F88" s="45"/>
    </row>
    <row r="89" ht="15">
      <c r="F89" s="45"/>
    </row>
    <row r="90" ht="15">
      <c r="F90" s="45"/>
    </row>
    <row r="91" ht="15">
      <c r="F91" s="45"/>
    </row>
    <row r="92" ht="15">
      <c r="F92" s="45"/>
    </row>
    <row r="93" ht="15">
      <c r="F93" s="45"/>
    </row>
    <row r="94" ht="15">
      <c r="F94" s="45"/>
    </row>
    <row r="95" ht="15">
      <c r="F95" s="45"/>
    </row>
    <row r="96" ht="15">
      <c r="F96" s="45"/>
    </row>
    <row r="97" ht="15">
      <c r="F97" s="45"/>
    </row>
    <row r="98" ht="15">
      <c r="F98" s="45"/>
    </row>
    <row r="99" ht="15">
      <c r="F99" s="45"/>
    </row>
    <row r="100" ht="15">
      <c r="F100" s="45"/>
    </row>
    <row r="101" ht="15">
      <c r="F101" s="45"/>
    </row>
    <row r="102" ht="15">
      <c r="F102" s="45"/>
    </row>
    <row r="103" ht="15">
      <c r="F103" s="45"/>
    </row>
    <row r="104" ht="15">
      <c r="F104" s="45"/>
    </row>
    <row r="105" ht="15">
      <c r="F105" s="45"/>
    </row>
    <row r="106" ht="15">
      <c r="F106" s="45"/>
    </row>
    <row r="107" ht="15">
      <c r="F107" s="45"/>
    </row>
    <row r="108" ht="15">
      <c r="F108" s="45"/>
    </row>
    <row r="109" ht="15">
      <c r="F109" s="45"/>
    </row>
    <row r="110" spans="2:8" s="106" customFormat="1" ht="15">
      <c r="B110" s="107"/>
      <c r="C110" s="107"/>
      <c r="D110" s="107"/>
      <c r="E110" s="107"/>
      <c r="F110" s="108"/>
      <c r="G110" s="107"/>
      <c r="H110" s="107"/>
    </row>
    <row r="111" spans="2:8" s="106" customFormat="1" ht="15">
      <c r="B111" s="107"/>
      <c r="C111" s="107"/>
      <c r="D111" s="107"/>
      <c r="E111" s="107"/>
      <c r="F111" s="105"/>
      <c r="G111" s="107"/>
      <c r="H111" s="107"/>
    </row>
    <row r="112" ht="15">
      <c r="F112" s="45"/>
    </row>
    <row r="113" ht="15">
      <c r="F113" s="45"/>
    </row>
    <row r="114" ht="15">
      <c r="F114" s="45"/>
    </row>
    <row r="115" ht="15">
      <c r="F115" s="45"/>
    </row>
    <row r="116" ht="15">
      <c r="F116" s="45"/>
    </row>
    <row r="117" ht="15">
      <c r="F117" s="45"/>
    </row>
    <row r="118" ht="15">
      <c r="F118" s="45"/>
    </row>
    <row r="119" ht="15">
      <c r="F119" s="45"/>
    </row>
    <row r="120" ht="15">
      <c r="F120" s="45"/>
    </row>
    <row r="121" ht="15">
      <c r="F121" s="45"/>
    </row>
    <row r="122" ht="15">
      <c r="F122" s="45"/>
    </row>
    <row r="123" ht="15">
      <c r="F123" s="45"/>
    </row>
    <row r="124" ht="15">
      <c r="F124" s="45"/>
    </row>
    <row r="125" ht="15">
      <c r="F125" s="45"/>
    </row>
    <row r="126" ht="15">
      <c r="F126" s="45"/>
    </row>
    <row r="127" ht="15">
      <c r="F127" s="45"/>
    </row>
    <row r="128" ht="15">
      <c r="F128" s="45"/>
    </row>
    <row r="129" ht="15">
      <c r="F129" s="45"/>
    </row>
    <row r="130" ht="15">
      <c r="F130" s="45"/>
    </row>
    <row r="131" ht="15">
      <c r="F131" s="45"/>
    </row>
    <row r="132" ht="15">
      <c r="F132" s="45"/>
    </row>
    <row r="133" ht="15">
      <c r="F133" s="45"/>
    </row>
    <row r="134" ht="15">
      <c r="F134" s="45"/>
    </row>
    <row r="135" ht="15">
      <c r="F135" s="45"/>
    </row>
    <row r="136" ht="15">
      <c r="F136" s="45"/>
    </row>
    <row r="137" ht="15">
      <c r="F137" s="45"/>
    </row>
    <row r="138" ht="15">
      <c r="F138" s="45"/>
    </row>
    <row r="139" ht="15">
      <c r="F139" s="45"/>
    </row>
    <row r="140" ht="15">
      <c r="F140" s="45"/>
    </row>
    <row r="141" ht="15">
      <c r="F141" s="45"/>
    </row>
    <row r="142" ht="15">
      <c r="F142" s="45"/>
    </row>
    <row r="143" ht="15">
      <c r="F143" s="45"/>
    </row>
    <row r="144" ht="15">
      <c r="F144" s="45"/>
    </row>
    <row r="145" ht="15">
      <c r="F145" s="45"/>
    </row>
    <row r="146" ht="15">
      <c r="F146" s="45"/>
    </row>
    <row r="147" ht="15">
      <c r="F147" s="45"/>
    </row>
    <row r="148" ht="15">
      <c r="F148" s="45"/>
    </row>
    <row r="149" ht="15">
      <c r="F149" s="45"/>
    </row>
    <row r="150" ht="15">
      <c r="F150" s="45"/>
    </row>
    <row r="151" ht="15">
      <c r="F151" s="45"/>
    </row>
    <row r="152" ht="15">
      <c r="F152" s="45"/>
    </row>
    <row r="153" ht="15">
      <c r="F153" s="45"/>
    </row>
    <row r="154" ht="15">
      <c r="F154" s="45"/>
    </row>
    <row r="155" ht="15">
      <c r="F155" s="45"/>
    </row>
    <row r="156" ht="15">
      <c r="F156" s="45"/>
    </row>
    <row r="157" ht="15">
      <c r="F157" s="45"/>
    </row>
    <row r="158" ht="15">
      <c r="F158" s="45"/>
    </row>
    <row r="159" ht="15">
      <c r="F159" s="45"/>
    </row>
    <row r="160" ht="15">
      <c r="F160" s="45"/>
    </row>
    <row r="161" ht="15">
      <c r="F161" s="45"/>
    </row>
    <row r="162" ht="15">
      <c r="F162" s="45"/>
    </row>
    <row r="163" ht="15">
      <c r="F163" s="45"/>
    </row>
    <row r="164" ht="15">
      <c r="F164" s="45"/>
    </row>
    <row r="165" ht="15">
      <c r="F165" s="45"/>
    </row>
    <row r="166" ht="15">
      <c r="F166" s="45"/>
    </row>
    <row r="167" ht="15">
      <c r="F167" s="45"/>
    </row>
    <row r="168" ht="15">
      <c r="F168" s="45"/>
    </row>
    <row r="169" ht="15">
      <c r="F169" s="45"/>
    </row>
    <row r="170" ht="15">
      <c r="F170" s="45"/>
    </row>
    <row r="171" ht="15">
      <c r="F171" s="45"/>
    </row>
    <row r="172" ht="15">
      <c r="F172" s="45"/>
    </row>
    <row r="173" ht="15">
      <c r="F173" s="45"/>
    </row>
    <row r="174" ht="15">
      <c r="F174" s="45"/>
    </row>
    <row r="175" ht="15">
      <c r="F175" s="45"/>
    </row>
    <row r="176" ht="15">
      <c r="F176" s="45"/>
    </row>
    <row r="177" ht="15">
      <c r="F177" s="45"/>
    </row>
    <row r="178" ht="15">
      <c r="F178" s="45"/>
    </row>
    <row r="179" ht="15">
      <c r="F179" s="45"/>
    </row>
    <row r="180" ht="15">
      <c r="F180" s="45"/>
    </row>
    <row r="181" ht="15">
      <c r="F181" s="45"/>
    </row>
    <row r="182" ht="15">
      <c r="F182" s="45"/>
    </row>
    <row r="183" ht="15">
      <c r="F183" s="45"/>
    </row>
    <row r="184" ht="15">
      <c r="F184" s="45"/>
    </row>
    <row r="185" ht="15">
      <c r="F185" s="45"/>
    </row>
    <row r="186" ht="15">
      <c r="F186" s="45"/>
    </row>
    <row r="187" ht="15">
      <c r="F187" s="45"/>
    </row>
    <row r="188" ht="15">
      <c r="F188" s="45"/>
    </row>
    <row r="189" ht="15">
      <c r="F189" s="45"/>
    </row>
    <row r="190" ht="15">
      <c r="F190" s="45"/>
    </row>
    <row r="191" ht="15">
      <c r="F191" s="45"/>
    </row>
    <row r="192" ht="15">
      <c r="F192" s="45"/>
    </row>
    <row r="193" ht="15">
      <c r="F193" s="45"/>
    </row>
    <row r="194" ht="15">
      <c r="F194" s="45"/>
    </row>
    <row r="195" ht="15">
      <c r="F195" s="45"/>
    </row>
    <row r="196" ht="15">
      <c r="F196" s="45"/>
    </row>
    <row r="197" ht="15">
      <c r="F197" s="45"/>
    </row>
    <row r="198" ht="15">
      <c r="F198" s="45"/>
    </row>
    <row r="199" ht="15">
      <c r="F199" s="45"/>
    </row>
    <row r="200" ht="15">
      <c r="F200" s="45"/>
    </row>
    <row r="201" ht="15">
      <c r="F201" s="45"/>
    </row>
    <row r="202" ht="15">
      <c r="F202" s="45"/>
    </row>
    <row r="203" ht="15">
      <c r="F203" s="45"/>
    </row>
    <row r="204" ht="15">
      <c r="F204" s="45"/>
    </row>
    <row r="205" ht="15">
      <c r="F205" s="45"/>
    </row>
    <row r="206" ht="15">
      <c r="F206" s="45"/>
    </row>
    <row r="207" ht="15">
      <c r="F207" s="45"/>
    </row>
    <row r="208" ht="15">
      <c r="F208" s="45"/>
    </row>
    <row r="209" ht="15">
      <c r="F209" s="45"/>
    </row>
    <row r="210" ht="15">
      <c r="F210" s="45"/>
    </row>
    <row r="211" ht="15">
      <c r="F211" s="45"/>
    </row>
    <row r="212" ht="15">
      <c r="F212" s="45"/>
    </row>
    <row r="213" ht="15">
      <c r="F213" s="45"/>
    </row>
    <row r="214" ht="15">
      <c r="F214" s="45"/>
    </row>
    <row r="215" ht="15">
      <c r="F215" s="45"/>
    </row>
    <row r="216" ht="15">
      <c r="F216" s="45"/>
    </row>
    <row r="217" ht="15">
      <c r="F217" s="45"/>
    </row>
    <row r="218" ht="15">
      <c r="F218" s="45"/>
    </row>
    <row r="219" ht="15">
      <c r="F219" s="45"/>
    </row>
    <row r="220" ht="15">
      <c r="F220" s="45"/>
    </row>
    <row r="221" ht="15">
      <c r="F221" s="45"/>
    </row>
    <row r="222" ht="15">
      <c r="F222" s="45"/>
    </row>
    <row r="223" ht="15">
      <c r="F223" s="45"/>
    </row>
    <row r="224" ht="15">
      <c r="F224" s="45"/>
    </row>
    <row r="225" ht="15">
      <c r="F225" s="45"/>
    </row>
    <row r="226" ht="15">
      <c r="F226" s="45"/>
    </row>
    <row r="227" ht="15">
      <c r="F227" s="45"/>
    </row>
    <row r="228" ht="15">
      <c r="F228" s="45"/>
    </row>
    <row r="229" ht="15">
      <c r="F229" s="45"/>
    </row>
    <row r="230" ht="15">
      <c r="F230" s="45"/>
    </row>
    <row r="231" ht="15">
      <c r="F231" s="45"/>
    </row>
    <row r="232" ht="15">
      <c r="F232" s="45"/>
    </row>
    <row r="233" ht="15">
      <c r="F233" s="45"/>
    </row>
    <row r="234" ht="15">
      <c r="F234" s="45"/>
    </row>
    <row r="235" ht="15">
      <c r="F235" s="45"/>
    </row>
    <row r="236" ht="15">
      <c r="F236" s="45"/>
    </row>
    <row r="237" ht="15">
      <c r="F237" s="45"/>
    </row>
    <row r="238" ht="15">
      <c r="F238" s="45"/>
    </row>
    <row r="239" ht="15">
      <c r="F239" s="45"/>
    </row>
    <row r="240" ht="15">
      <c r="F240" s="45"/>
    </row>
    <row r="241" ht="15">
      <c r="F241" s="45"/>
    </row>
    <row r="242" ht="15">
      <c r="F242" s="45"/>
    </row>
    <row r="243" ht="15">
      <c r="F243" s="45"/>
    </row>
    <row r="244" ht="15">
      <c r="F244" s="45"/>
    </row>
    <row r="245" ht="15">
      <c r="F245" s="45"/>
    </row>
    <row r="246" ht="15">
      <c r="F246" s="45"/>
    </row>
    <row r="247" ht="15">
      <c r="F247" s="45"/>
    </row>
    <row r="248" ht="15">
      <c r="F248" s="45"/>
    </row>
    <row r="249" ht="15">
      <c r="F249" s="45"/>
    </row>
    <row r="250" ht="15">
      <c r="F250" s="45"/>
    </row>
    <row r="251" ht="15">
      <c r="F251" s="45"/>
    </row>
    <row r="252" ht="15">
      <c r="F252" s="45"/>
    </row>
    <row r="253" ht="15">
      <c r="F253" s="45"/>
    </row>
    <row r="254" ht="15">
      <c r="F254" s="45"/>
    </row>
    <row r="255" ht="15">
      <c r="F255" s="45"/>
    </row>
    <row r="256" ht="15">
      <c r="F256" s="45"/>
    </row>
    <row r="257" ht="15">
      <c r="F257" s="45"/>
    </row>
    <row r="258" ht="15">
      <c r="F258" s="45"/>
    </row>
    <row r="259" ht="15">
      <c r="F259" s="45"/>
    </row>
    <row r="260" ht="15">
      <c r="F260" s="45"/>
    </row>
    <row r="261" ht="15">
      <c r="F261" s="45"/>
    </row>
    <row r="262" ht="15">
      <c r="F262" s="45"/>
    </row>
    <row r="263" ht="15">
      <c r="F263" s="45"/>
    </row>
    <row r="264" ht="15">
      <c r="F264" s="45"/>
    </row>
    <row r="265" ht="15">
      <c r="F265" s="45"/>
    </row>
    <row r="266" ht="15">
      <c r="F266" s="45"/>
    </row>
    <row r="267" ht="15">
      <c r="F267" s="45"/>
    </row>
    <row r="268" ht="15">
      <c r="F268" s="45"/>
    </row>
    <row r="269" ht="15">
      <c r="F269" s="45"/>
    </row>
    <row r="270" ht="15">
      <c r="F270" s="45"/>
    </row>
    <row r="271" ht="15">
      <c r="F271" s="45"/>
    </row>
    <row r="272" ht="15">
      <c r="F272" s="45"/>
    </row>
    <row r="273" ht="15">
      <c r="F273" s="45"/>
    </row>
    <row r="274" ht="15">
      <c r="F274" s="45"/>
    </row>
    <row r="275" ht="15">
      <c r="F275" s="45"/>
    </row>
    <row r="276" ht="15">
      <c r="F276" s="45"/>
    </row>
    <row r="277" ht="15">
      <c r="F277" s="45"/>
    </row>
    <row r="278" ht="15">
      <c r="F278" s="45"/>
    </row>
    <row r="279" ht="15">
      <c r="F279" s="45"/>
    </row>
    <row r="280" ht="15">
      <c r="F280" s="45"/>
    </row>
    <row r="281" ht="15">
      <c r="F281" s="45"/>
    </row>
    <row r="282" ht="15">
      <c r="F282" s="45"/>
    </row>
    <row r="283" ht="15">
      <c r="F283" s="45"/>
    </row>
    <row r="284" ht="15">
      <c r="F284" s="45"/>
    </row>
    <row r="285" ht="15">
      <c r="F285" s="45"/>
    </row>
    <row r="286" ht="15">
      <c r="F286" s="45"/>
    </row>
    <row r="287" ht="15">
      <c r="F287" s="45"/>
    </row>
    <row r="288" ht="15">
      <c r="F288" s="45"/>
    </row>
    <row r="289" ht="15">
      <c r="F289" s="45"/>
    </row>
    <row r="290" ht="15">
      <c r="F290" s="45"/>
    </row>
    <row r="291" ht="15">
      <c r="F291" s="45"/>
    </row>
    <row r="292" ht="15">
      <c r="F292" s="45"/>
    </row>
    <row r="293" ht="15">
      <c r="F293" s="45"/>
    </row>
    <row r="294" ht="15">
      <c r="F294" s="45"/>
    </row>
    <row r="295" ht="15">
      <c r="F295" s="45"/>
    </row>
    <row r="296" ht="15">
      <c r="F296" s="45"/>
    </row>
    <row r="297" ht="15">
      <c r="F297" s="45"/>
    </row>
    <row r="298" ht="15">
      <c r="F298" s="45"/>
    </row>
    <row r="299" ht="15">
      <c r="F299" s="45"/>
    </row>
    <row r="300" ht="15">
      <c r="F300" s="45"/>
    </row>
    <row r="301" ht="15">
      <c r="F301" s="45"/>
    </row>
    <row r="302" ht="15">
      <c r="F302" s="45"/>
    </row>
    <row r="303" ht="15">
      <c r="F303" s="45"/>
    </row>
    <row r="304" ht="15">
      <c r="F304" s="45"/>
    </row>
    <row r="305" ht="15">
      <c r="F305" s="45"/>
    </row>
  </sheetData>
  <autoFilter ref="B5:H40"/>
  <mergeCells count="2">
    <mergeCell ref="B2:H2"/>
    <mergeCell ref="B3:H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J392"/>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2" max="2" width="6.28125" style="10" bestFit="1" customWidth="1"/>
    <col min="3" max="3" width="8.7109375" style="10" bestFit="1" customWidth="1"/>
    <col min="4" max="4" width="17.00390625" style="10" bestFit="1" customWidth="1"/>
    <col min="5" max="5" width="10.00390625" style="10" bestFit="1" customWidth="1"/>
    <col min="6" max="6" width="70.57421875" style="4" customWidth="1"/>
    <col min="7" max="7" width="10.8515625" style="10" bestFit="1" customWidth="1"/>
    <col min="8" max="8" width="12.7109375" style="10" bestFit="1" customWidth="1"/>
  </cols>
  <sheetData>
    <row r="1" spans="9:10" ht="12.75">
      <c r="I1" s="232"/>
      <c r="J1" s="233"/>
    </row>
    <row r="2" spans="2:10" ht="15" customHeight="1">
      <c r="B2" s="261" t="s">
        <v>276</v>
      </c>
      <c r="C2" s="261"/>
      <c r="D2" s="261"/>
      <c r="E2" s="261"/>
      <c r="F2" s="261"/>
      <c r="G2" s="261"/>
      <c r="H2" s="261"/>
      <c r="I2" s="232"/>
      <c r="J2" s="232"/>
    </row>
    <row r="3" spans="2:10" ht="15" customHeight="1">
      <c r="B3" s="258" t="s">
        <v>206</v>
      </c>
      <c r="C3" s="258"/>
      <c r="D3" s="258"/>
      <c r="E3" s="258"/>
      <c r="F3" s="258"/>
      <c r="G3" s="258"/>
      <c r="H3" s="258"/>
      <c r="I3" s="232"/>
      <c r="J3" s="232"/>
    </row>
    <row r="4" ht="13.5" thickBot="1"/>
    <row r="5" spans="2:8" ht="45.75" thickBot="1">
      <c r="B5" s="1" t="s">
        <v>96</v>
      </c>
      <c r="C5" s="1" t="s">
        <v>97</v>
      </c>
      <c r="D5" s="1" t="s">
        <v>98</v>
      </c>
      <c r="E5" s="1" t="s">
        <v>99</v>
      </c>
      <c r="F5" s="1" t="s">
        <v>288</v>
      </c>
      <c r="G5" s="1" t="s">
        <v>116</v>
      </c>
      <c r="H5" s="1" t="s">
        <v>277</v>
      </c>
    </row>
    <row r="6" spans="2:8" ht="15">
      <c r="B6" s="39"/>
      <c r="C6" s="39"/>
      <c r="D6" s="39"/>
      <c r="E6" s="39"/>
      <c r="F6" s="39"/>
      <c r="G6" s="39"/>
      <c r="H6" s="39"/>
    </row>
    <row r="7" spans="2:8" s="69" customFormat="1" ht="15">
      <c r="B7" s="70"/>
      <c r="C7" s="70"/>
      <c r="D7" s="70"/>
      <c r="E7" s="70">
        <f>+E9+E15</f>
        <v>9</v>
      </c>
      <c r="F7" s="70"/>
      <c r="G7" s="70"/>
      <c r="H7" s="70"/>
    </row>
    <row r="8" spans="2:8" ht="12.75">
      <c r="B8" s="19"/>
      <c r="C8" s="19"/>
      <c r="D8" s="19"/>
      <c r="E8" s="57"/>
      <c r="F8" s="5"/>
      <c r="G8" s="12"/>
      <c r="H8" s="13"/>
    </row>
    <row r="9" spans="2:8" ht="15">
      <c r="B9" s="65"/>
      <c r="C9" s="137"/>
      <c r="D9" s="137"/>
      <c r="E9" s="125">
        <f>SUM(E11:E13)</f>
        <v>3</v>
      </c>
      <c r="F9" s="178" t="s">
        <v>48</v>
      </c>
      <c r="G9" s="137"/>
      <c r="H9" s="137"/>
    </row>
    <row r="10" spans="2:8" s="40" customFormat="1" ht="15">
      <c r="B10" s="42"/>
      <c r="C10" s="42"/>
      <c r="D10" s="42"/>
      <c r="E10" s="172"/>
      <c r="F10" s="147" t="s">
        <v>226</v>
      </c>
      <c r="G10" s="173"/>
      <c r="H10" s="41"/>
    </row>
    <row r="11" spans="2:8" s="40" customFormat="1" ht="14.25">
      <c r="B11" s="42" t="s">
        <v>77</v>
      </c>
      <c r="C11" s="42" t="s">
        <v>82</v>
      </c>
      <c r="D11" s="42" t="s">
        <v>83</v>
      </c>
      <c r="E11" s="172">
        <v>1</v>
      </c>
      <c r="F11" s="165" t="s">
        <v>135</v>
      </c>
      <c r="G11" s="62">
        <v>12</v>
      </c>
      <c r="H11" s="41" t="s">
        <v>5</v>
      </c>
    </row>
    <row r="12" spans="2:8" s="40" customFormat="1" ht="14.25">
      <c r="B12" s="42" t="s">
        <v>77</v>
      </c>
      <c r="C12" s="42" t="s">
        <v>82</v>
      </c>
      <c r="D12" s="42" t="s">
        <v>83</v>
      </c>
      <c r="E12" s="172">
        <v>1</v>
      </c>
      <c r="F12" s="165" t="s">
        <v>137</v>
      </c>
      <c r="G12" s="62">
        <v>12</v>
      </c>
      <c r="H12" s="41" t="s">
        <v>5</v>
      </c>
    </row>
    <row r="13" spans="2:8" s="40" customFormat="1" ht="14.25">
      <c r="B13" s="42" t="s">
        <v>77</v>
      </c>
      <c r="C13" s="42" t="s">
        <v>82</v>
      </c>
      <c r="D13" s="42" t="s">
        <v>83</v>
      </c>
      <c r="E13" s="172">
        <v>1</v>
      </c>
      <c r="F13" s="165" t="s">
        <v>81</v>
      </c>
      <c r="G13" s="62">
        <v>12</v>
      </c>
      <c r="H13" s="41" t="s">
        <v>5</v>
      </c>
    </row>
    <row r="14" spans="2:8" ht="12.75">
      <c r="B14" s="19"/>
      <c r="C14" s="19"/>
      <c r="D14" s="19"/>
      <c r="G14" s="12"/>
      <c r="H14" s="13"/>
    </row>
    <row r="15" spans="2:8" s="40" customFormat="1" ht="15">
      <c r="B15" s="101"/>
      <c r="C15" s="101"/>
      <c r="D15" s="101"/>
      <c r="E15" s="152">
        <f>SUM(E17:E18)</f>
        <v>6</v>
      </c>
      <c r="F15" s="102" t="s">
        <v>266</v>
      </c>
      <c r="G15" s="153"/>
      <c r="H15" s="101"/>
    </row>
    <row r="16" spans="2:8" s="40" customFormat="1" ht="15">
      <c r="B16" s="42"/>
      <c r="C16" s="42"/>
      <c r="D16" s="42"/>
      <c r="E16" s="172"/>
      <c r="F16" s="147" t="s">
        <v>209</v>
      </c>
      <c r="G16" s="191"/>
      <c r="H16" s="41"/>
    </row>
    <row r="17" spans="2:8" s="40" customFormat="1" ht="14.25">
      <c r="B17" s="42" t="s">
        <v>50</v>
      </c>
      <c r="C17" s="42" t="s">
        <v>13</v>
      </c>
      <c r="D17" s="42" t="s">
        <v>57</v>
      </c>
      <c r="E17" s="172">
        <v>1</v>
      </c>
      <c r="F17" s="165" t="s">
        <v>215</v>
      </c>
      <c r="G17" s="166">
        <v>12</v>
      </c>
      <c r="H17" s="41" t="s">
        <v>5</v>
      </c>
    </row>
    <row r="18" spans="2:8" s="40" customFormat="1" ht="14.25">
      <c r="B18" s="42" t="s">
        <v>50</v>
      </c>
      <c r="C18" s="42" t="s">
        <v>13</v>
      </c>
      <c r="D18" s="42" t="s">
        <v>57</v>
      </c>
      <c r="E18" s="172">
        <v>5</v>
      </c>
      <c r="F18" s="165" t="s">
        <v>136</v>
      </c>
      <c r="G18" s="166">
        <v>12</v>
      </c>
      <c r="H18" s="42" t="s">
        <v>5</v>
      </c>
    </row>
    <row r="19" spans="2:8" ht="13.5" thickBot="1">
      <c r="B19" s="204"/>
      <c r="C19" s="204"/>
      <c r="D19" s="204"/>
      <c r="E19" s="205"/>
      <c r="F19" s="206"/>
      <c r="G19" s="207"/>
      <c r="H19" s="208"/>
    </row>
    <row r="20" spans="2:8" ht="12.75">
      <c r="B20" s="19"/>
      <c r="C20" s="19"/>
      <c r="D20" s="19"/>
      <c r="E20" s="21"/>
      <c r="F20" s="24"/>
      <c r="G20" s="37"/>
      <c r="H20" s="13"/>
    </row>
    <row r="21" spans="2:8" ht="12.75">
      <c r="B21" s="19"/>
      <c r="C21" s="19"/>
      <c r="D21" s="19"/>
      <c r="E21" s="21"/>
      <c r="F21" s="24"/>
      <c r="G21" s="15"/>
      <c r="H21" s="13"/>
    </row>
    <row r="22" spans="2:8" ht="12.75">
      <c r="B22" s="19"/>
      <c r="C22" s="19"/>
      <c r="D22" s="19"/>
      <c r="E22" s="20"/>
      <c r="F22" s="24"/>
      <c r="G22" s="12"/>
      <c r="H22" s="13"/>
    </row>
    <row r="23" spans="2:8" ht="12.75">
      <c r="B23" s="19"/>
      <c r="C23" s="19"/>
      <c r="D23" s="19"/>
      <c r="E23" s="21"/>
      <c r="F23" s="24"/>
      <c r="G23" s="14"/>
      <c r="H23" s="13"/>
    </row>
    <row r="24" spans="2:8" ht="12.75">
      <c r="B24" s="19"/>
      <c r="C24" s="19"/>
      <c r="D24" s="19"/>
      <c r="E24" s="21"/>
      <c r="F24" s="24"/>
      <c r="G24" s="14"/>
      <c r="H24" s="13"/>
    </row>
    <row r="25" spans="2:8" ht="12.75">
      <c r="B25" s="19"/>
      <c r="C25" s="19"/>
      <c r="D25" s="19"/>
      <c r="E25" s="21"/>
      <c r="F25" s="24"/>
      <c r="G25" s="14"/>
      <c r="H25" s="13"/>
    </row>
    <row r="26" spans="2:8" ht="12.75">
      <c r="B26" s="19"/>
      <c r="C26" s="19"/>
      <c r="D26" s="19"/>
      <c r="E26" s="21"/>
      <c r="F26" s="24"/>
      <c r="G26" s="14"/>
      <c r="H26" s="13"/>
    </row>
    <row r="27" spans="2:8" ht="12.75">
      <c r="B27" s="19"/>
      <c r="C27" s="19"/>
      <c r="D27" s="19"/>
      <c r="E27" s="21"/>
      <c r="F27" s="24"/>
      <c r="G27" s="15"/>
      <c r="H27" s="13"/>
    </row>
    <row r="28" spans="2:8" ht="12.75">
      <c r="B28" s="19"/>
      <c r="C28" s="19"/>
      <c r="D28" s="19"/>
      <c r="E28" s="20"/>
      <c r="F28" s="24"/>
      <c r="G28" s="12"/>
      <c r="H28" s="13"/>
    </row>
    <row r="29" spans="2:8" ht="12.75">
      <c r="B29" s="19"/>
      <c r="C29" s="19"/>
      <c r="D29" s="19"/>
      <c r="E29" s="21"/>
      <c r="F29" s="24"/>
      <c r="G29" s="14"/>
      <c r="H29" s="13"/>
    </row>
    <row r="30" spans="2:8" ht="12.75">
      <c r="B30" s="19"/>
      <c r="C30" s="19"/>
      <c r="D30" s="19"/>
      <c r="E30" s="21"/>
      <c r="F30" s="7"/>
      <c r="G30" s="14"/>
      <c r="H30" s="13"/>
    </row>
    <row r="31" spans="2:8" ht="12.75">
      <c r="B31" s="19"/>
      <c r="C31" s="19"/>
      <c r="D31" s="19"/>
      <c r="E31" s="21"/>
      <c r="F31" s="24"/>
      <c r="G31" s="14"/>
      <c r="H31" s="13"/>
    </row>
    <row r="32" spans="2:8" ht="12.75">
      <c r="B32" s="19"/>
      <c r="C32" s="19"/>
      <c r="D32" s="19"/>
      <c r="E32" s="21"/>
      <c r="F32" s="24"/>
      <c r="G32" s="14"/>
      <c r="H32" s="13"/>
    </row>
    <row r="33" spans="2:8" ht="12.75">
      <c r="B33" s="19"/>
      <c r="C33" s="19"/>
      <c r="D33" s="19"/>
      <c r="E33" s="21"/>
      <c r="F33" s="24"/>
      <c r="G33" s="14"/>
      <c r="H33" s="13"/>
    </row>
    <row r="34" spans="2:8" ht="12.75">
      <c r="B34" s="19"/>
      <c r="C34" s="19"/>
      <c r="D34" s="19"/>
      <c r="E34" s="21"/>
      <c r="F34" s="24"/>
      <c r="G34" s="15"/>
      <c r="H34" s="13"/>
    </row>
    <row r="35" spans="2:8" ht="12.75">
      <c r="B35" s="19"/>
      <c r="C35" s="19"/>
      <c r="D35" s="19"/>
      <c r="E35" s="20"/>
      <c r="F35" s="24"/>
      <c r="G35" s="12"/>
      <c r="H35" s="13"/>
    </row>
    <row r="36" spans="2:8" ht="12.75">
      <c r="B36" s="19"/>
      <c r="C36" s="19"/>
      <c r="D36" s="19"/>
      <c r="E36" s="21"/>
      <c r="F36" s="24"/>
      <c r="G36" s="14"/>
      <c r="H36" s="13"/>
    </row>
    <row r="37" spans="2:8" ht="12.75">
      <c r="B37" s="19"/>
      <c r="C37" s="19"/>
      <c r="D37" s="19"/>
      <c r="E37" s="21"/>
      <c r="F37" s="7"/>
      <c r="G37" s="14"/>
      <c r="H37" s="13"/>
    </row>
    <row r="38" spans="2:8" ht="12.75">
      <c r="B38" s="19"/>
      <c r="C38" s="19"/>
      <c r="D38" s="19"/>
      <c r="E38" s="21"/>
      <c r="F38" s="24"/>
      <c r="G38" s="14"/>
      <c r="H38" s="13"/>
    </row>
    <row r="39" spans="2:8" ht="12.75">
      <c r="B39" s="19"/>
      <c r="C39" s="19"/>
      <c r="D39" s="19"/>
      <c r="E39" s="21"/>
      <c r="F39" s="24"/>
      <c r="G39" s="14"/>
      <c r="H39" s="13"/>
    </row>
    <row r="40" spans="2:8" ht="12.75">
      <c r="B40" s="19"/>
      <c r="C40" s="19"/>
      <c r="D40" s="19"/>
      <c r="E40" s="21"/>
      <c r="F40" s="24"/>
      <c r="G40" s="14"/>
      <c r="H40" s="13"/>
    </row>
    <row r="41" spans="2:8" ht="12.75">
      <c r="B41" s="19"/>
      <c r="C41" s="19"/>
      <c r="D41" s="19"/>
      <c r="E41" s="21"/>
      <c r="F41" s="7"/>
      <c r="G41" s="15"/>
      <c r="H41" s="13"/>
    </row>
    <row r="42" spans="2:8" ht="12.75">
      <c r="B42" s="19"/>
      <c r="C42" s="19"/>
      <c r="D42" s="19"/>
      <c r="E42" s="20"/>
      <c r="F42" s="24"/>
      <c r="G42" s="12"/>
      <c r="H42" s="13"/>
    </row>
    <row r="43" spans="2:8" ht="12.75">
      <c r="B43" s="19"/>
      <c r="C43" s="19"/>
      <c r="D43" s="19"/>
      <c r="E43" s="21"/>
      <c r="F43" s="24"/>
      <c r="G43" s="14"/>
      <c r="H43" s="13"/>
    </row>
    <row r="44" spans="2:8" ht="12.75">
      <c r="B44" s="19"/>
      <c r="C44" s="19"/>
      <c r="D44" s="19"/>
      <c r="E44" s="21"/>
      <c r="F44" s="24"/>
      <c r="G44" s="14"/>
      <c r="H44" s="13"/>
    </row>
    <row r="45" spans="2:8" ht="12.75">
      <c r="B45" s="19"/>
      <c r="C45" s="19"/>
      <c r="D45" s="19"/>
      <c r="E45" s="21"/>
      <c r="F45" s="7"/>
      <c r="G45" s="14"/>
      <c r="H45" s="13"/>
    </row>
    <row r="46" spans="2:8" ht="12.75">
      <c r="B46" s="19"/>
      <c r="C46" s="19"/>
      <c r="D46" s="19"/>
      <c r="E46" s="21"/>
      <c r="F46" s="24"/>
      <c r="G46" s="15"/>
      <c r="H46" s="13"/>
    </row>
    <row r="47" spans="2:8" ht="12.75">
      <c r="B47" s="19"/>
      <c r="C47" s="19"/>
      <c r="D47" s="19"/>
      <c r="E47" s="20"/>
      <c r="F47" s="24"/>
      <c r="G47" s="12"/>
      <c r="H47" s="13"/>
    </row>
    <row r="48" spans="2:8" ht="12.75">
      <c r="B48" s="19"/>
      <c r="C48" s="19"/>
      <c r="D48" s="19"/>
      <c r="E48" s="21"/>
      <c r="F48" s="7"/>
      <c r="G48" s="14"/>
      <c r="H48" s="13"/>
    </row>
    <row r="49" spans="2:8" ht="12.75">
      <c r="B49" s="19"/>
      <c r="C49" s="19"/>
      <c r="D49" s="19"/>
      <c r="E49" s="21"/>
      <c r="F49" s="24"/>
      <c r="G49" s="14"/>
      <c r="H49" s="13"/>
    </row>
    <row r="50" spans="2:8" ht="12.75">
      <c r="B50" s="19"/>
      <c r="C50" s="19"/>
      <c r="D50" s="19"/>
      <c r="E50" s="21"/>
      <c r="F50" s="24"/>
      <c r="G50" s="14"/>
      <c r="H50" s="13"/>
    </row>
    <row r="51" spans="2:8" ht="12.75">
      <c r="B51" s="19"/>
      <c r="C51" s="19"/>
      <c r="D51" s="19"/>
      <c r="E51" s="21"/>
      <c r="F51" s="7"/>
      <c r="G51" s="14"/>
      <c r="H51" s="13"/>
    </row>
    <row r="52" spans="2:8" ht="12.75">
      <c r="B52" s="19"/>
      <c r="C52" s="19"/>
      <c r="D52" s="19"/>
      <c r="E52" s="21"/>
      <c r="F52" s="24"/>
      <c r="G52" s="14"/>
      <c r="H52" s="13"/>
    </row>
    <row r="53" spans="2:8" ht="12.75">
      <c r="B53" s="19"/>
      <c r="C53" s="19"/>
      <c r="D53" s="19"/>
      <c r="E53" s="21"/>
      <c r="F53" s="24"/>
      <c r="G53" s="15"/>
      <c r="H53" s="13"/>
    </row>
    <row r="54" spans="2:8" ht="12.75">
      <c r="B54" s="19"/>
      <c r="C54" s="19"/>
      <c r="D54" s="19"/>
      <c r="E54" s="20"/>
      <c r="F54" s="24"/>
      <c r="G54" s="12"/>
      <c r="H54" s="13"/>
    </row>
    <row r="55" spans="2:8" ht="12.75">
      <c r="B55" s="19"/>
      <c r="C55" s="19"/>
      <c r="D55" s="19"/>
      <c r="E55" s="21"/>
      <c r="F55" s="7"/>
      <c r="G55" s="14"/>
      <c r="H55" s="13"/>
    </row>
    <row r="56" spans="2:8" ht="12.75">
      <c r="B56" s="19"/>
      <c r="C56" s="19"/>
      <c r="D56" s="19"/>
      <c r="E56" s="21"/>
      <c r="F56" s="24"/>
      <c r="G56" s="14"/>
      <c r="H56" s="13"/>
    </row>
    <row r="57" spans="2:8" ht="12.75">
      <c r="B57" s="19"/>
      <c r="C57" s="19"/>
      <c r="D57" s="19"/>
      <c r="E57" s="21"/>
      <c r="F57" s="24"/>
      <c r="G57" s="14"/>
      <c r="H57" s="13"/>
    </row>
    <row r="58" spans="2:8" ht="12.75">
      <c r="B58" s="19"/>
      <c r="C58" s="19"/>
      <c r="D58" s="19"/>
      <c r="E58" s="21"/>
      <c r="F58" s="24"/>
      <c r="G58" s="14"/>
      <c r="H58" s="13"/>
    </row>
    <row r="59" spans="2:8" ht="12.75">
      <c r="B59" s="19"/>
      <c r="C59" s="19"/>
      <c r="D59" s="19"/>
      <c r="E59" s="21"/>
      <c r="F59" s="24"/>
      <c r="G59" s="14"/>
      <c r="H59" s="13"/>
    </row>
    <row r="60" spans="2:8" ht="12.75">
      <c r="B60" s="19"/>
      <c r="C60" s="19"/>
      <c r="D60" s="19"/>
      <c r="E60" s="21"/>
      <c r="F60" s="24"/>
      <c r="G60" s="15"/>
      <c r="H60" s="13"/>
    </row>
    <row r="61" spans="2:8" ht="12.75">
      <c r="B61" s="19"/>
      <c r="C61" s="19"/>
      <c r="D61" s="19"/>
      <c r="E61" s="20"/>
      <c r="F61" s="24"/>
      <c r="G61" s="12"/>
      <c r="H61" s="13"/>
    </row>
    <row r="62" spans="2:8" ht="12.75">
      <c r="B62" s="19"/>
      <c r="C62" s="19"/>
      <c r="D62" s="19"/>
      <c r="E62" s="21"/>
      <c r="F62" s="7"/>
      <c r="G62" s="14"/>
      <c r="H62" s="13"/>
    </row>
    <row r="63" spans="2:8" ht="12.75">
      <c r="B63" s="19"/>
      <c r="C63" s="19"/>
      <c r="D63" s="19"/>
      <c r="E63" s="21"/>
      <c r="F63" s="24"/>
      <c r="G63" s="14"/>
      <c r="H63" s="13"/>
    </row>
    <row r="64" spans="2:8" ht="12.75">
      <c r="B64" s="19"/>
      <c r="C64" s="19"/>
      <c r="D64" s="19"/>
      <c r="E64" s="21"/>
      <c r="F64" s="24"/>
      <c r="G64" s="14"/>
      <c r="H64" s="13"/>
    </row>
    <row r="65" spans="2:8" ht="12.75">
      <c r="B65" s="19"/>
      <c r="C65" s="19"/>
      <c r="D65" s="19"/>
      <c r="E65" s="21"/>
      <c r="F65" s="24"/>
      <c r="G65" s="15"/>
      <c r="H65" s="13"/>
    </row>
    <row r="66" spans="2:8" ht="12.75">
      <c r="B66" s="19"/>
      <c r="C66" s="19"/>
      <c r="D66" s="19"/>
      <c r="E66" s="20"/>
      <c r="F66" s="24"/>
      <c r="G66" s="12"/>
      <c r="H66" s="13"/>
    </row>
    <row r="67" spans="2:8" ht="12.75">
      <c r="B67" s="19"/>
      <c r="C67" s="19"/>
      <c r="D67" s="19"/>
      <c r="E67" s="21"/>
      <c r="F67" s="24"/>
      <c r="G67" s="14"/>
      <c r="H67" s="13"/>
    </row>
    <row r="68" spans="2:8" ht="12.75">
      <c r="B68" s="19"/>
      <c r="C68" s="19"/>
      <c r="D68" s="19"/>
      <c r="E68" s="21"/>
      <c r="F68" s="24"/>
      <c r="G68" s="14"/>
      <c r="H68" s="13"/>
    </row>
    <row r="69" spans="2:8" ht="12.75">
      <c r="B69" s="19"/>
      <c r="C69" s="19"/>
      <c r="D69" s="19"/>
      <c r="E69" s="21"/>
      <c r="F69" s="7"/>
      <c r="G69" s="14"/>
      <c r="H69" s="13"/>
    </row>
    <row r="70" spans="2:8" ht="12.75">
      <c r="B70" s="19"/>
      <c r="C70" s="19"/>
      <c r="D70" s="19"/>
      <c r="E70" s="21"/>
      <c r="F70" s="24"/>
      <c r="G70" s="15"/>
      <c r="H70" s="13"/>
    </row>
    <row r="71" spans="2:8" ht="12.75">
      <c r="B71" s="19"/>
      <c r="C71" s="19"/>
      <c r="D71" s="19"/>
      <c r="E71" s="20"/>
      <c r="F71" s="24"/>
      <c r="G71" s="12"/>
      <c r="H71" s="13"/>
    </row>
    <row r="72" spans="2:8" ht="12.75">
      <c r="B72" s="19"/>
      <c r="C72" s="19"/>
      <c r="D72" s="19"/>
      <c r="E72" s="21"/>
      <c r="F72" s="7"/>
      <c r="G72" s="14"/>
      <c r="H72" s="13"/>
    </row>
    <row r="73" spans="2:8" ht="12.75">
      <c r="B73" s="19"/>
      <c r="C73" s="19"/>
      <c r="D73" s="19"/>
      <c r="E73" s="21"/>
      <c r="F73" s="24"/>
      <c r="G73" s="14"/>
      <c r="H73" s="13"/>
    </row>
    <row r="74" spans="2:8" ht="12.75">
      <c r="B74" s="19"/>
      <c r="C74" s="19"/>
      <c r="D74" s="19"/>
      <c r="E74" s="21"/>
      <c r="F74" s="24"/>
      <c r="G74" s="14"/>
      <c r="H74" s="13"/>
    </row>
    <row r="75" spans="2:8" ht="12.75">
      <c r="B75" s="19"/>
      <c r="C75" s="19"/>
      <c r="D75" s="19"/>
      <c r="E75" s="21"/>
      <c r="F75" s="7"/>
      <c r="G75" s="14"/>
      <c r="H75" s="13"/>
    </row>
    <row r="76" spans="2:8" ht="12.75">
      <c r="B76" s="19"/>
      <c r="C76" s="19"/>
      <c r="D76" s="19"/>
      <c r="E76" s="21"/>
      <c r="F76" s="24"/>
      <c r="G76" s="14"/>
      <c r="H76" s="13"/>
    </row>
    <row r="77" spans="2:8" ht="12.75">
      <c r="B77" s="19"/>
      <c r="C77" s="19"/>
      <c r="D77" s="19"/>
      <c r="E77" s="21"/>
      <c r="F77" s="24"/>
      <c r="G77" s="14"/>
      <c r="H77" s="13"/>
    </row>
    <row r="78" spans="2:8" ht="12.75">
      <c r="B78" s="19"/>
      <c r="C78" s="19"/>
      <c r="D78" s="19"/>
      <c r="E78" s="21"/>
      <c r="F78" s="7"/>
      <c r="G78" s="14"/>
      <c r="H78" s="13"/>
    </row>
    <row r="79" spans="2:8" ht="12.75">
      <c r="B79" s="19"/>
      <c r="C79" s="19"/>
      <c r="D79" s="19"/>
      <c r="E79" s="21"/>
      <c r="F79" s="24"/>
      <c r="G79" s="14"/>
      <c r="H79" s="13"/>
    </row>
    <row r="80" spans="2:8" ht="12.75">
      <c r="B80" s="19"/>
      <c r="C80" s="19"/>
      <c r="D80" s="19"/>
      <c r="E80" s="21"/>
      <c r="F80" s="24"/>
      <c r="G80" s="14"/>
      <c r="H80" s="13"/>
    </row>
    <row r="81" spans="2:8" ht="12.75">
      <c r="B81" s="19"/>
      <c r="C81" s="19"/>
      <c r="D81" s="19"/>
      <c r="E81" s="21"/>
      <c r="F81" s="24"/>
      <c r="G81" s="15"/>
      <c r="H81" s="13"/>
    </row>
    <row r="82" spans="2:8" ht="12.75">
      <c r="B82" s="19"/>
      <c r="C82" s="19"/>
      <c r="D82" s="19"/>
      <c r="E82" s="20"/>
      <c r="F82" s="24"/>
      <c r="G82" s="12"/>
      <c r="H82" s="13"/>
    </row>
    <row r="83" spans="2:8" ht="12.75">
      <c r="B83" s="19"/>
      <c r="C83" s="19"/>
      <c r="D83" s="19"/>
      <c r="E83" s="21"/>
      <c r="F83" s="24"/>
      <c r="G83" s="14"/>
      <c r="H83" s="13"/>
    </row>
    <row r="84" spans="2:8" ht="12.75">
      <c r="B84" s="19"/>
      <c r="C84" s="19"/>
      <c r="D84" s="19"/>
      <c r="E84" s="21"/>
      <c r="F84" s="24"/>
      <c r="G84" s="15"/>
      <c r="H84" s="13"/>
    </row>
    <row r="85" spans="2:8" ht="12.75">
      <c r="B85" s="19"/>
      <c r="C85" s="19"/>
      <c r="D85" s="19"/>
      <c r="E85" s="20"/>
      <c r="F85" s="24"/>
      <c r="G85" s="12"/>
      <c r="H85" s="13"/>
    </row>
    <row r="86" spans="2:8" ht="12.75">
      <c r="B86" s="19"/>
      <c r="C86" s="19"/>
      <c r="D86" s="19"/>
      <c r="E86" s="21"/>
      <c r="F86" s="24"/>
      <c r="G86" s="14"/>
      <c r="H86" s="13"/>
    </row>
    <row r="87" spans="2:8" ht="12.75">
      <c r="B87" s="19"/>
      <c r="C87" s="19"/>
      <c r="D87" s="19"/>
      <c r="E87" s="21"/>
      <c r="F87" s="24"/>
      <c r="G87" s="15"/>
      <c r="H87" s="13"/>
    </row>
    <row r="88" spans="2:8" ht="12.75">
      <c r="B88" s="19"/>
      <c r="C88" s="19"/>
      <c r="D88" s="19"/>
      <c r="E88" s="20"/>
      <c r="F88" s="24"/>
      <c r="G88" s="12"/>
      <c r="H88" s="13"/>
    </row>
    <row r="89" spans="2:8" ht="12.75">
      <c r="B89" s="19"/>
      <c r="C89" s="19"/>
      <c r="D89" s="19"/>
      <c r="E89" s="21"/>
      <c r="F89" s="7"/>
      <c r="G89" s="14"/>
      <c r="H89" s="13"/>
    </row>
    <row r="90" spans="2:8" ht="12.75">
      <c r="B90" s="19"/>
      <c r="C90" s="19"/>
      <c r="D90" s="19"/>
      <c r="E90" s="21"/>
      <c r="F90" s="24"/>
      <c r="G90" s="15"/>
      <c r="H90" s="13"/>
    </row>
    <row r="91" spans="2:8" ht="12.75">
      <c r="B91" s="19"/>
      <c r="C91" s="19"/>
      <c r="D91" s="19"/>
      <c r="E91" s="20"/>
      <c r="F91" s="24"/>
      <c r="G91" s="12"/>
      <c r="H91" s="13"/>
    </row>
    <row r="92" spans="2:8" ht="12.75">
      <c r="B92" s="19"/>
      <c r="C92" s="19"/>
      <c r="D92" s="19"/>
      <c r="E92" s="21"/>
      <c r="F92" s="24"/>
      <c r="G92" s="14"/>
      <c r="H92" s="13"/>
    </row>
    <row r="93" spans="2:8" ht="12.75">
      <c r="B93" s="19"/>
      <c r="C93" s="19"/>
      <c r="D93" s="19"/>
      <c r="E93" s="21"/>
      <c r="F93" s="24"/>
      <c r="G93" s="15"/>
      <c r="H93" s="13"/>
    </row>
    <row r="94" spans="2:8" ht="12.75">
      <c r="B94" s="19"/>
      <c r="C94" s="19"/>
      <c r="D94" s="19"/>
      <c r="E94" s="20"/>
      <c r="F94" s="24"/>
      <c r="G94" s="12"/>
      <c r="H94" s="13"/>
    </row>
    <row r="95" spans="2:8" ht="12.75">
      <c r="B95" s="19"/>
      <c r="C95" s="19"/>
      <c r="D95" s="19"/>
      <c r="E95" s="21"/>
      <c r="F95" s="7"/>
      <c r="G95" s="14"/>
      <c r="H95" s="13"/>
    </row>
    <row r="96" spans="2:8" ht="12.75">
      <c r="B96" s="19"/>
      <c r="C96" s="19"/>
      <c r="D96" s="19"/>
      <c r="E96" s="21"/>
      <c r="F96" s="24"/>
      <c r="G96" s="15"/>
      <c r="H96" s="13"/>
    </row>
    <row r="97" spans="2:8" ht="12.75">
      <c r="B97" s="19"/>
      <c r="C97" s="19"/>
      <c r="D97" s="19"/>
      <c r="E97" s="20"/>
      <c r="F97" s="24"/>
      <c r="G97" s="12"/>
      <c r="H97" s="13"/>
    </row>
    <row r="98" spans="2:8" ht="12.75">
      <c r="B98" s="19"/>
      <c r="C98" s="19"/>
      <c r="D98" s="19"/>
      <c r="E98" s="21"/>
      <c r="F98" s="7"/>
      <c r="G98" s="14"/>
      <c r="H98" s="13"/>
    </row>
    <row r="99" spans="2:8" ht="12.75">
      <c r="B99" s="19"/>
      <c r="C99" s="19"/>
      <c r="D99" s="19"/>
      <c r="E99" s="21"/>
      <c r="F99" s="24"/>
      <c r="G99" s="15"/>
      <c r="H99" s="13"/>
    </row>
    <row r="100" spans="2:8" ht="12.75">
      <c r="B100" s="19"/>
      <c r="C100" s="19"/>
      <c r="D100" s="19"/>
      <c r="E100" s="20"/>
      <c r="F100" s="24"/>
      <c r="G100" s="12"/>
      <c r="H100" s="13"/>
    </row>
    <row r="101" spans="2:8" ht="12.75">
      <c r="B101" s="19"/>
      <c r="C101" s="19"/>
      <c r="D101" s="19"/>
      <c r="E101" s="21"/>
      <c r="F101" s="24"/>
      <c r="G101" s="14"/>
      <c r="H101" s="13"/>
    </row>
    <row r="102" spans="2:8" ht="12.75">
      <c r="B102" s="19"/>
      <c r="C102" s="19"/>
      <c r="D102" s="19"/>
      <c r="E102" s="21"/>
      <c r="F102" s="24"/>
      <c r="G102" s="14"/>
      <c r="H102" s="13"/>
    </row>
    <row r="103" spans="2:8" ht="12.75">
      <c r="B103" s="19"/>
      <c r="C103" s="19"/>
      <c r="D103" s="19"/>
      <c r="E103" s="21"/>
      <c r="F103" s="24"/>
      <c r="G103" s="15"/>
      <c r="H103" s="13"/>
    </row>
    <row r="104" spans="2:8" ht="12.75">
      <c r="B104" s="19"/>
      <c r="C104" s="19"/>
      <c r="D104" s="19"/>
      <c r="E104" s="20"/>
      <c r="F104" s="24"/>
      <c r="G104" s="12"/>
      <c r="H104" s="13"/>
    </row>
    <row r="105" spans="2:8" ht="12.75">
      <c r="B105" s="19"/>
      <c r="C105" s="19"/>
      <c r="D105" s="19"/>
      <c r="E105" s="21"/>
      <c r="F105" s="24"/>
      <c r="G105" s="14"/>
      <c r="H105" s="13"/>
    </row>
    <row r="106" spans="2:8" ht="12.75">
      <c r="B106" s="19"/>
      <c r="C106" s="19"/>
      <c r="D106" s="19"/>
      <c r="E106" s="21"/>
      <c r="F106" s="24"/>
      <c r="G106" s="15"/>
      <c r="H106" s="13"/>
    </row>
    <row r="107" spans="2:8" ht="12.75">
      <c r="B107" s="19"/>
      <c r="C107" s="19"/>
      <c r="D107" s="19"/>
      <c r="E107" s="20"/>
      <c r="F107" s="24"/>
      <c r="G107" s="12"/>
      <c r="H107" s="13"/>
    </row>
    <row r="108" spans="2:8" ht="12.75">
      <c r="B108" s="19"/>
      <c r="C108" s="19"/>
      <c r="D108" s="19"/>
      <c r="E108" s="21"/>
      <c r="F108" s="24"/>
      <c r="G108" s="14"/>
      <c r="H108" s="13"/>
    </row>
    <row r="109" spans="2:8" ht="12.75">
      <c r="B109" s="13"/>
      <c r="C109" s="13"/>
      <c r="D109" s="13"/>
      <c r="E109" s="13"/>
      <c r="F109" s="24"/>
      <c r="G109" s="13"/>
      <c r="H109" s="13"/>
    </row>
    <row r="110" spans="2:7" ht="12.75">
      <c r="B110" s="22"/>
      <c r="C110" s="22"/>
      <c r="D110" s="22"/>
      <c r="E110" s="22"/>
      <c r="F110" s="24"/>
      <c r="G110" s="22"/>
    </row>
    <row r="111" ht="12.75">
      <c r="F111" s="24"/>
    </row>
    <row r="112" ht="12.75">
      <c r="F112" s="24"/>
    </row>
    <row r="113" ht="12.75">
      <c r="F113" s="7"/>
    </row>
    <row r="114" ht="12.75">
      <c r="F114" s="24"/>
    </row>
    <row r="115" ht="12.75">
      <c r="F115" s="24"/>
    </row>
    <row r="116" ht="12.75">
      <c r="F116" s="24"/>
    </row>
    <row r="117" ht="12.75">
      <c r="F117" s="24"/>
    </row>
    <row r="118" ht="12.75">
      <c r="F118" s="24"/>
    </row>
    <row r="119" ht="12.75">
      <c r="F119" s="24"/>
    </row>
    <row r="120" ht="12.75">
      <c r="F120" s="24"/>
    </row>
    <row r="121" ht="12.75">
      <c r="F121" s="24"/>
    </row>
    <row r="122" ht="12.75">
      <c r="F122" s="7"/>
    </row>
    <row r="123" ht="12.75">
      <c r="F123" s="24"/>
    </row>
    <row r="124" ht="12.75">
      <c r="F124" s="24"/>
    </row>
    <row r="125" ht="12.75">
      <c r="F125" s="24"/>
    </row>
    <row r="126" ht="12.75">
      <c r="F126" s="7"/>
    </row>
    <row r="127" ht="12.75">
      <c r="F127" s="24"/>
    </row>
    <row r="128" ht="12.75">
      <c r="F128" s="24"/>
    </row>
    <row r="129" ht="12.75">
      <c r="F129" s="24"/>
    </row>
    <row r="130" ht="12.75">
      <c r="F130" s="24"/>
    </row>
    <row r="131" ht="12.75">
      <c r="F131" s="7"/>
    </row>
    <row r="132" ht="12.75">
      <c r="F132" s="24"/>
    </row>
    <row r="133" ht="12.75">
      <c r="F133" s="24"/>
    </row>
    <row r="134" ht="12.75">
      <c r="F134" s="7"/>
    </row>
    <row r="135" ht="12.75">
      <c r="F135" s="24"/>
    </row>
    <row r="136" ht="12.75">
      <c r="F136" s="24"/>
    </row>
    <row r="137" ht="12.75">
      <c r="F137" s="7"/>
    </row>
    <row r="138" ht="12.75">
      <c r="F138" s="24"/>
    </row>
    <row r="139" ht="12.75">
      <c r="F139" s="24"/>
    </row>
    <row r="140" ht="12.75">
      <c r="F140" s="24"/>
    </row>
    <row r="141" ht="12.75">
      <c r="F141" s="7"/>
    </row>
    <row r="142" ht="12.75">
      <c r="F142" s="24"/>
    </row>
    <row r="143" ht="12.75">
      <c r="F143" s="24"/>
    </row>
    <row r="144" ht="12.75">
      <c r="F144" s="24"/>
    </row>
    <row r="145" ht="12.75">
      <c r="F145" s="24"/>
    </row>
    <row r="146" ht="12.75">
      <c r="F146" s="24"/>
    </row>
    <row r="147" ht="12.75">
      <c r="F147" s="24"/>
    </row>
    <row r="148" ht="12.75">
      <c r="F148" s="24"/>
    </row>
    <row r="149" ht="12.75">
      <c r="F149" s="24"/>
    </row>
    <row r="150" ht="12.75">
      <c r="F150" s="24"/>
    </row>
    <row r="151" ht="12.75">
      <c r="F151" s="24"/>
    </row>
    <row r="152" ht="12.75">
      <c r="F152" s="24"/>
    </row>
    <row r="153" ht="12.75">
      <c r="F153" s="24"/>
    </row>
    <row r="154" ht="12.75">
      <c r="F154" s="7"/>
    </row>
    <row r="155" ht="12.75">
      <c r="F155" s="24"/>
    </row>
    <row r="156" ht="12.75">
      <c r="F156" s="24"/>
    </row>
    <row r="157" ht="12.75">
      <c r="F157" s="24"/>
    </row>
    <row r="158" ht="12.75">
      <c r="F158" s="24"/>
    </row>
    <row r="159" ht="12.75">
      <c r="F159" s="24"/>
    </row>
    <row r="160" ht="12.75">
      <c r="F160" s="24"/>
    </row>
    <row r="161" ht="12.75">
      <c r="F161" s="7"/>
    </row>
    <row r="162" ht="12.75">
      <c r="F162" s="24"/>
    </row>
    <row r="163" ht="12.75">
      <c r="F163" s="24"/>
    </row>
    <row r="164" ht="12.75">
      <c r="F164" s="24"/>
    </row>
    <row r="165" ht="12.75">
      <c r="F165" s="7"/>
    </row>
    <row r="166" ht="12.75">
      <c r="F166" s="24"/>
    </row>
    <row r="167" ht="12.75">
      <c r="F167" s="24"/>
    </row>
    <row r="168" ht="12.75">
      <c r="F168" s="24"/>
    </row>
    <row r="169" ht="12.75">
      <c r="F169" s="7"/>
    </row>
    <row r="170" ht="12.75">
      <c r="F170" s="24"/>
    </row>
    <row r="171" ht="12.75">
      <c r="F171" s="24"/>
    </row>
    <row r="172" ht="12.75">
      <c r="F172" s="7"/>
    </row>
    <row r="173" ht="12.75">
      <c r="F173" s="24"/>
    </row>
    <row r="174" ht="12.75">
      <c r="F174" s="24"/>
    </row>
    <row r="175" ht="12.75">
      <c r="F175" s="24"/>
    </row>
    <row r="176" ht="12.75">
      <c r="F176" s="7"/>
    </row>
    <row r="177" ht="12.75">
      <c r="F177" s="24"/>
    </row>
    <row r="178" ht="12.75">
      <c r="F178" s="24"/>
    </row>
    <row r="179" ht="12.75">
      <c r="F179" s="24"/>
    </row>
    <row r="180" ht="12.75">
      <c r="F180" s="24"/>
    </row>
    <row r="181" ht="12.75">
      <c r="F181" s="24"/>
    </row>
    <row r="182" ht="12.75">
      <c r="F182" s="24"/>
    </row>
    <row r="183" ht="12.75">
      <c r="F183" s="24"/>
    </row>
    <row r="184" ht="12.75">
      <c r="F184" s="24"/>
    </row>
    <row r="185" ht="12.75">
      <c r="F185" s="24"/>
    </row>
    <row r="186" ht="12.75">
      <c r="F186" s="24"/>
    </row>
    <row r="187" ht="12.75">
      <c r="F187" s="7"/>
    </row>
    <row r="188" ht="12.75">
      <c r="F188" s="24"/>
    </row>
    <row r="189" ht="12.75">
      <c r="F189" s="24"/>
    </row>
    <row r="190" ht="12.75">
      <c r="F190" s="24"/>
    </row>
    <row r="191" ht="12.75">
      <c r="F191" s="24"/>
    </row>
    <row r="192" ht="12.75">
      <c r="F192" s="24"/>
    </row>
    <row r="193" ht="12.75">
      <c r="F193" s="7"/>
    </row>
    <row r="194" ht="12.75">
      <c r="F194" s="24"/>
    </row>
    <row r="195" ht="12.75">
      <c r="F195" s="24"/>
    </row>
    <row r="196" ht="12.75">
      <c r="F196" s="7"/>
    </row>
    <row r="197" ht="12.75">
      <c r="F197" s="24"/>
    </row>
    <row r="198" ht="12.75">
      <c r="F198" s="24"/>
    </row>
    <row r="199" ht="12.75">
      <c r="F199" s="24"/>
    </row>
    <row r="200" ht="12.75">
      <c r="F200" s="24"/>
    </row>
    <row r="201" ht="12.75">
      <c r="F201" s="24"/>
    </row>
    <row r="202" ht="12.75">
      <c r="F202" s="24"/>
    </row>
    <row r="203" ht="12.75">
      <c r="F203" s="24"/>
    </row>
    <row r="204" ht="12.75">
      <c r="F204" s="24"/>
    </row>
    <row r="205" ht="12.75">
      <c r="F205" s="24"/>
    </row>
    <row r="206" ht="12.75">
      <c r="F206" s="24"/>
    </row>
    <row r="207" ht="12.75">
      <c r="F207" s="24"/>
    </row>
    <row r="208" ht="12.75">
      <c r="F208" s="24"/>
    </row>
    <row r="209" ht="12.75">
      <c r="F209" s="24"/>
    </row>
    <row r="210" ht="12.75">
      <c r="F210" s="24"/>
    </row>
    <row r="211" ht="12.75">
      <c r="F211" s="7"/>
    </row>
    <row r="212" ht="12.75">
      <c r="F212" s="24"/>
    </row>
    <row r="213" ht="12.75">
      <c r="F213" s="24"/>
    </row>
    <row r="214" ht="12.75">
      <c r="F214" s="24"/>
    </row>
    <row r="215" ht="12.75">
      <c r="F215" s="24"/>
    </row>
    <row r="216" ht="12.75">
      <c r="F216" s="24"/>
    </row>
    <row r="217" ht="12.75">
      <c r="F217" s="7"/>
    </row>
    <row r="218" ht="12.75">
      <c r="F218" s="24"/>
    </row>
    <row r="219" ht="12.75">
      <c r="F219" s="24"/>
    </row>
    <row r="220" ht="12.75">
      <c r="F220" s="7"/>
    </row>
    <row r="221" ht="12.75">
      <c r="F221" s="24"/>
    </row>
    <row r="222" ht="12.75">
      <c r="F222" s="24"/>
    </row>
    <row r="223" ht="12.75">
      <c r="F223" s="7"/>
    </row>
    <row r="224" ht="12.75">
      <c r="F224" s="24"/>
    </row>
    <row r="225" ht="12.75">
      <c r="F225" s="24"/>
    </row>
    <row r="226" ht="12.75">
      <c r="F226" s="24"/>
    </row>
    <row r="227" ht="12.75">
      <c r="F227" s="24"/>
    </row>
    <row r="228" ht="12.75">
      <c r="F228" s="24"/>
    </row>
    <row r="229" ht="12.75">
      <c r="F229" s="24"/>
    </row>
    <row r="230" ht="12.75">
      <c r="F230" s="24"/>
    </row>
    <row r="231" ht="12.75">
      <c r="F231" s="24"/>
    </row>
    <row r="232" ht="12.75">
      <c r="F232" s="24"/>
    </row>
    <row r="233" ht="12.75">
      <c r="F233" s="24"/>
    </row>
    <row r="234" ht="12.75">
      <c r="F234" s="24"/>
    </row>
    <row r="235" ht="12.75">
      <c r="F235" s="24"/>
    </row>
    <row r="236" ht="12.75">
      <c r="F236" s="24"/>
    </row>
    <row r="237" ht="12.75">
      <c r="F237" s="24"/>
    </row>
    <row r="238" ht="12.75">
      <c r="F238" s="24"/>
    </row>
    <row r="239" ht="12.75">
      <c r="F239" s="7"/>
    </row>
    <row r="240" ht="12.75">
      <c r="F240" s="24"/>
    </row>
    <row r="241" ht="12.75">
      <c r="F241" s="24"/>
    </row>
    <row r="242" ht="12.75">
      <c r="F242" s="24"/>
    </row>
    <row r="243" ht="12.75">
      <c r="F243" s="24"/>
    </row>
    <row r="244" ht="12.75">
      <c r="F244" s="24"/>
    </row>
    <row r="245" ht="12.75">
      <c r="F245" s="24"/>
    </row>
    <row r="246" ht="12.75">
      <c r="F246" s="24"/>
    </row>
    <row r="247" ht="12.75">
      <c r="F247" s="24"/>
    </row>
    <row r="248" ht="12.75">
      <c r="F248" s="7"/>
    </row>
    <row r="249" ht="12.75">
      <c r="F249" s="24"/>
    </row>
    <row r="250" ht="12.75">
      <c r="F250" s="24"/>
    </row>
    <row r="251" ht="12.75">
      <c r="F251" s="24"/>
    </row>
    <row r="252" ht="12.75">
      <c r="F252" s="7"/>
    </row>
    <row r="253" ht="12.75">
      <c r="F253" s="24"/>
    </row>
    <row r="254" ht="12.75">
      <c r="F254" s="24"/>
    </row>
    <row r="255" ht="12.75">
      <c r="F255" s="7"/>
    </row>
    <row r="256" ht="12.75">
      <c r="F256" s="24"/>
    </row>
    <row r="257" ht="12.75">
      <c r="F257" s="24"/>
    </row>
    <row r="258" ht="12.75">
      <c r="F258" s="7"/>
    </row>
    <row r="259" ht="12.75">
      <c r="F259" s="24"/>
    </row>
    <row r="260" ht="12.75">
      <c r="F260" s="24"/>
    </row>
    <row r="261" ht="12.75">
      <c r="F261" s="24"/>
    </row>
    <row r="262" ht="12.75">
      <c r="F262" s="7"/>
    </row>
    <row r="263" ht="12.75">
      <c r="F263" s="24"/>
    </row>
    <row r="264" ht="12.75">
      <c r="F264" s="24"/>
    </row>
    <row r="265" ht="12.75">
      <c r="F265" s="24"/>
    </row>
    <row r="266" ht="12.75">
      <c r="F266" s="24"/>
    </row>
    <row r="267" ht="12.75">
      <c r="F267" s="24"/>
    </row>
    <row r="268" ht="12.75">
      <c r="F268" s="24"/>
    </row>
    <row r="269" ht="12.75">
      <c r="F269" s="24"/>
    </row>
    <row r="270" ht="12.75">
      <c r="F270" s="24"/>
    </row>
    <row r="271" ht="12.75">
      <c r="F271" s="24"/>
    </row>
    <row r="272" ht="12.75">
      <c r="F272" s="24"/>
    </row>
    <row r="273" ht="12.75">
      <c r="F273" s="24"/>
    </row>
    <row r="274" ht="12.75">
      <c r="F274" s="24"/>
    </row>
    <row r="275" ht="12.75">
      <c r="F275" s="7"/>
    </row>
    <row r="276" ht="12.75">
      <c r="F276" s="24"/>
    </row>
    <row r="277" ht="12.75">
      <c r="F277" s="24"/>
    </row>
    <row r="278" ht="12.75">
      <c r="F278" s="24"/>
    </row>
    <row r="279" ht="12.75">
      <c r="F279" s="24"/>
    </row>
    <row r="280" ht="12.75">
      <c r="F280" s="24"/>
    </row>
    <row r="281" ht="12.75">
      <c r="F281" s="24"/>
    </row>
    <row r="282" ht="12.75">
      <c r="F282" s="7"/>
    </row>
    <row r="283" ht="12.75">
      <c r="F283" s="24"/>
    </row>
    <row r="284" ht="12.75">
      <c r="F284" s="24"/>
    </row>
    <row r="285" ht="12.75">
      <c r="F285" s="24"/>
    </row>
    <row r="286" ht="12.75">
      <c r="F286" s="7"/>
    </row>
    <row r="287" ht="12.75">
      <c r="F287" s="24"/>
    </row>
    <row r="288" ht="12.75">
      <c r="F288" s="24"/>
    </row>
    <row r="289" ht="12.75">
      <c r="F289" s="24"/>
    </row>
    <row r="290" ht="12.75">
      <c r="F290" s="7"/>
    </row>
    <row r="291" ht="12.75">
      <c r="F291" s="24"/>
    </row>
    <row r="292" ht="12.75">
      <c r="F292" s="24"/>
    </row>
    <row r="293" ht="12.75">
      <c r="F293" s="7"/>
    </row>
    <row r="294" ht="12.75">
      <c r="F294" s="24"/>
    </row>
    <row r="295" ht="12.75">
      <c r="F295" s="24"/>
    </row>
    <row r="296" ht="12.75">
      <c r="F296" s="7"/>
    </row>
    <row r="297" ht="12.75">
      <c r="F297" s="24"/>
    </row>
    <row r="298" ht="12.75">
      <c r="F298" s="24"/>
    </row>
    <row r="299" ht="12.75">
      <c r="F299" s="24"/>
    </row>
    <row r="300" ht="12.75">
      <c r="F300" s="7"/>
    </row>
    <row r="301" ht="12.75">
      <c r="F301" s="24"/>
    </row>
    <row r="302" ht="12.75">
      <c r="F302" s="24"/>
    </row>
    <row r="303" ht="12.75">
      <c r="F303" s="24"/>
    </row>
    <row r="304" ht="12.75">
      <c r="F304" s="24"/>
    </row>
    <row r="305" ht="12.75">
      <c r="F305" s="7"/>
    </row>
    <row r="306" ht="12.75">
      <c r="F306" s="24"/>
    </row>
    <row r="307" ht="12.75">
      <c r="F307" s="24"/>
    </row>
    <row r="308" ht="12.75">
      <c r="F308" s="24"/>
    </row>
    <row r="309" ht="12.75">
      <c r="F309" s="24"/>
    </row>
    <row r="310" ht="12.75">
      <c r="F310" s="24"/>
    </row>
    <row r="311" ht="12.75">
      <c r="F311" s="7"/>
    </row>
    <row r="312" ht="12.75">
      <c r="F312" s="24"/>
    </row>
    <row r="313" ht="12.75">
      <c r="F313" s="24"/>
    </row>
    <row r="314" ht="12.75">
      <c r="F314" s="7"/>
    </row>
    <row r="315" ht="12.75">
      <c r="F315" s="24"/>
    </row>
    <row r="316" ht="12.75">
      <c r="F316" s="24"/>
    </row>
    <row r="317" ht="12.75">
      <c r="F317" s="7"/>
    </row>
    <row r="318" ht="12.75">
      <c r="F318" s="24"/>
    </row>
    <row r="319" ht="12.75">
      <c r="F319" s="24"/>
    </row>
    <row r="320" ht="12.75">
      <c r="F320" s="7"/>
    </row>
    <row r="321" ht="12.75">
      <c r="F321" s="24"/>
    </row>
    <row r="322" ht="12.75">
      <c r="F322" s="24"/>
    </row>
    <row r="323" ht="12.75">
      <c r="F323" s="7"/>
    </row>
    <row r="324" ht="12.75">
      <c r="F324" s="24"/>
    </row>
    <row r="325" ht="12.75">
      <c r="F325" s="24"/>
    </row>
    <row r="326" ht="12.75">
      <c r="F326" s="7"/>
    </row>
    <row r="327" ht="12.75">
      <c r="F327" s="24"/>
    </row>
    <row r="328" ht="12.75">
      <c r="F328" s="24"/>
    </row>
    <row r="329" ht="12.75">
      <c r="F329" s="24"/>
    </row>
    <row r="330" ht="12.75">
      <c r="F330" s="24"/>
    </row>
    <row r="331" ht="12.75">
      <c r="F331" s="24"/>
    </row>
    <row r="332" ht="12.75">
      <c r="F332" s="24"/>
    </row>
    <row r="333" ht="12.75">
      <c r="F333" s="24"/>
    </row>
    <row r="334" ht="12.75">
      <c r="F334" s="24"/>
    </row>
    <row r="335" ht="12.75">
      <c r="F335" s="7"/>
    </row>
    <row r="336" ht="12.75">
      <c r="F336" s="24"/>
    </row>
    <row r="337" ht="12.75">
      <c r="F337" s="24"/>
    </row>
    <row r="338" ht="12.75">
      <c r="F338" s="24"/>
    </row>
    <row r="339" ht="12.75">
      <c r="F339" s="7"/>
    </row>
    <row r="340" ht="12.75">
      <c r="F340" s="24"/>
    </row>
    <row r="341" ht="12.75">
      <c r="F341" s="24"/>
    </row>
    <row r="342" ht="12.75">
      <c r="F342" s="24"/>
    </row>
    <row r="343" ht="12.75">
      <c r="F343" s="24"/>
    </row>
    <row r="344" ht="12.75">
      <c r="F344" s="24"/>
    </row>
    <row r="345" ht="12.75">
      <c r="F345" s="24"/>
    </row>
    <row r="346" ht="12.75">
      <c r="F346" s="24"/>
    </row>
    <row r="347" ht="12.75">
      <c r="F347" s="24"/>
    </row>
    <row r="348" ht="12.75">
      <c r="F348" s="24"/>
    </row>
    <row r="349" ht="12.75">
      <c r="F349" s="24"/>
    </row>
    <row r="350" ht="12.75">
      <c r="F350" s="24"/>
    </row>
    <row r="351" ht="12.75">
      <c r="F351" s="24"/>
    </row>
    <row r="352" ht="12.75">
      <c r="F352" s="24"/>
    </row>
    <row r="353" ht="12.75">
      <c r="F353" s="24"/>
    </row>
    <row r="354" ht="12.75">
      <c r="F354" s="24"/>
    </row>
    <row r="355" ht="12.75">
      <c r="F355" s="24"/>
    </row>
    <row r="356" ht="12.75">
      <c r="F356" s="24"/>
    </row>
    <row r="357" ht="12.75">
      <c r="F357" s="24"/>
    </row>
    <row r="358" ht="12.75">
      <c r="F358" s="24"/>
    </row>
    <row r="359" ht="12.75">
      <c r="F359" s="24"/>
    </row>
    <row r="360" ht="12.75">
      <c r="F360" s="24"/>
    </row>
    <row r="361" ht="12.75">
      <c r="F361" s="24"/>
    </row>
    <row r="362" ht="12.75">
      <c r="F362" s="24"/>
    </row>
    <row r="363" ht="12.75">
      <c r="F363" s="24"/>
    </row>
    <row r="364" ht="12.75">
      <c r="F364" s="24"/>
    </row>
    <row r="365" ht="12.75">
      <c r="F365" s="24"/>
    </row>
    <row r="366" ht="12.75">
      <c r="F366" s="24"/>
    </row>
    <row r="367" ht="12.75">
      <c r="F367" s="24"/>
    </row>
    <row r="368" ht="12.75">
      <c r="F368" s="24"/>
    </row>
    <row r="369" ht="12.75">
      <c r="F369" s="24"/>
    </row>
    <row r="370" ht="12.75">
      <c r="F370" s="24"/>
    </row>
    <row r="371" ht="12.75">
      <c r="F371" s="24"/>
    </row>
    <row r="372" ht="12.75">
      <c r="F372" s="24"/>
    </row>
    <row r="373" ht="12.75">
      <c r="F373" s="24"/>
    </row>
    <row r="374" ht="12.75">
      <c r="F374" s="24"/>
    </row>
    <row r="375" ht="12.75">
      <c r="F375" s="24"/>
    </row>
    <row r="376" ht="12.75">
      <c r="F376" s="24"/>
    </row>
    <row r="377" ht="12.75">
      <c r="F377" s="24"/>
    </row>
    <row r="378" ht="12.75">
      <c r="F378" s="24"/>
    </row>
    <row r="379" ht="12.75">
      <c r="F379" s="24"/>
    </row>
    <row r="380" ht="12.75">
      <c r="F380" s="24"/>
    </row>
    <row r="381" ht="12.75">
      <c r="F381" s="24"/>
    </row>
    <row r="382" ht="12.75">
      <c r="F382" s="24"/>
    </row>
    <row r="383" ht="12.75">
      <c r="F383" s="24"/>
    </row>
    <row r="384" ht="12.75">
      <c r="F384" s="24"/>
    </row>
    <row r="385" ht="12.75">
      <c r="F385" s="24"/>
    </row>
    <row r="386" ht="12.75">
      <c r="F386" s="24"/>
    </row>
    <row r="387" ht="12.75">
      <c r="F387" s="24"/>
    </row>
    <row r="388" ht="12.75">
      <c r="F388" s="24"/>
    </row>
    <row r="389" spans="2:8" ht="13.5" thickBot="1">
      <c r="B389" s="16"/>
      <c r="C389" s="16"/>
      <c r="D389" s="16"/>
      <c r="E389" s="16"/>
      <c r="F389" s="26"/>
      <c r="G389" s="16"/>
      <c r="H389" s="16"/>
    </row>
    <row r="390" ht="12.75">
      <c r="F390" s="26"/>
    </row>
    <row r="391" ht="12.75">
      <c r="F391" s="26"/>
    </row>
    <row r="392" ht="12.75">
      <c r="F392" s="26"/>
    </row>
  </sheetData>
  <autoFilter ref="B5:H19"/>
  <mergeCells count="2">
    <mergeCell ref="B2:H2"/>
    <mergeCell ref="B3:H3"/>
  </mergeCells>
  <printOptions/>
  <pageMargins left="0.75" right="0.75" top="1" bottom="1" header="0" footer="0"/>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J319"/>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11.421875" style="40" customWidth="1"/>
    <col min="2" max="2" width="6.28125" style="41" bestFit="1" customWidth="1"/>
    <col min="3" max="3" width="8.7109375" style="41" bestFit="1" customWidth="1"/>
    <col min="4" max="4" width="18.28125" style="41" bestFit="1" customWidth="1"/>
    <col min="5" max="5" width="10.00390625" style="41" bestFit="1" customWidth="1"/>
    <col min="6" max="6" width="73.140625" style="67" customWidth="1"/>
    <col min="7" max="7" width="10.8515625" style="41" bestFit="1" customWidth="1"/>
    <col min="8" max="8" width="12.421875" style="41" customWidth="1"/>
    <col min="9" max="9" width="11.421875" style="40" customWidth="1"/>
    <col min="10" max="10" width="12.421875" style="40" bestFit="1" customWidth="1"/>
    <col min="11" max="16384" width="11.421875" style="40" customWidth="1"/>
  </cols>
  <sheetData>
    <row r="1" spans="9:10" ht="15">
      <c r="I1" s="232"/>
      <c r="J1" s="234"/>
    </row>
    <row r="2" spans="2:10" ht="15" customHeight="1">
      <c r="B2" s="259" t="s">
        <v>18</v>
      </c>
      <c r="C2" s="259"/>
      <c r="D2" s="259"/>
      <c r="E2" s="259"/>
      <c r="F2" s="259"/>
      <c r="G2" s="259"/>
      <c r="H2" s="259"/>
      <c r="I2" s="232"/>
      <c r="J2" s="159"/>
    </row>
    <row r="3" spans="2:10" ht="15" customHeight="1">
      <c r="B3" s="260" t="s">
        <v>229</v>
      </c>
      <c r="C3" s="260"/>
      <c r="D3" s="260"/>
      <c r="E3" s="260"/>
      <c r="F3" s="260"/>
      <c r="G3" s="260"/>
      <c r="H3" s="260"/>
      <c r="I3" s="232"/>
      <c r="J3" s="159"/>
    </row>
    <row r="4" ht="15.75" thickBot="1"/>
    <row r="5" spans="2:8" ht="45.75" thickBot="1">
      <c r="B5" s="96" t="s">
        <v>96</v>
      </c>
      <c r="C5" s="96" t="s">
        <v>97</v>
      </c>
      <c r="D5" s="96" t="s">
        <v>98</v>
      </c>
      <c r="E5" s="96" t="s">
        <v>99</v>
      </c>
      <c r="F5" s="1" t="s">
        <v>288</v>
      </c>
      <c r="G5" s="96" t="s">
        <v>116</v>
      </c>
      <c r="H5" s="96" t="s">
        <v>277</v>
      </c>
    </row>
    <row r="6" spans="2:8" ht="15">
      <c r="B6" s="97"/>
      <c r="C6" s="97"/>
      <c r="D6" s="97"/>
      <c r="E6" s="88"/>
      <c r="F6" s="88"/>
      <c r="G6" s="97"/>
      <c r="H6" s="97"/>
    </row>
    <row r="7" spans="2:8" s="100" customFormat="1" ht="15">
      <c r="B7" s="70"/>
      <c r="C7" s="70"/>
      <c r="D7" s="70"/>
      <c r="E7" s="70">
        <f>+E9+E14+E27+E23</f>
        <v>15</v>
      </c>
      <c r="F7" s="70"/>
      <c r="G7" s="70"/>
      <c r="H7" s="70"/>
    </row>
    <row r="8" spans="2:7" ht="15">
      <c r="B8" s="42"/>
      <c r="C8" s="42"/>
      <c r="D8" s="42"/>
      <c r="E8" s="43"/>
      <c r="F8" s="98"/>
      <c r="G8" s="59"/>
    </row>
    <row r="9" spans="2:8" ht="30">
      <c r="B9" s="110"/>
      <c r="C9" s="110"/>
      <c r="D9" s="110"/>
      <c r="E9" s="124">
        <f>SUM(E11:E12)</f>
        <v>2</v>
      </c>
      <c r="F9" s="102" t="s">
        <v>16</v>
      </c>
      <c r="G9" s="119"/>
      <c r="H9" s="119"/>
    </row>
    <row r="10" spans="5:8" ht="15">
      <c r="E10" s="59"/>
      <c r="F10" s="45" t="s">
        <v>230</v>
      </c>
      <c r="G10" s="103"/>
      <c r="H10" s="103"/>
    </row>
    <row r="11" spans="2:8" ht="14.25">
      <c r="B11" s="41" t="s">
        <v>2</v>
      </c>
      <c r="C11" s="41" t="s">
        <v>1</v>
      </c>
      <c r="D11" s="41" t="s">
        <v>17</v>
      </c>
      <c r="E11" s="43">
        <v>1</v>
      </c>
      <c r="F11" s="40" t="s">
        <v>117</v>
      </c>
      <c r="G11" s="103">
        <v>12</v>
      </c>
      <c r="H11" s="103" t="s">
        <v>5</v>
      </c>
    </row>
    <row r="12" spans="2:8" ht="14.25">
      <c r="B12" s="41" t="s">
        <v>2</v>
      </c>
      <c r="C12" s="41" t="s">
        <v>1</v>
      </c>
      <c r="D12" s="41" t="s">
        <v>17</v>
      </c>
      <c r="E12" s="43">
        <v>1</v>
      </c>
      <c r="F12" s="47" t="s">
        <v>134</v>
      </c>
      <c r="G12" s="103">
        <v>12</v>
      </c>
      <c r="H12" s="103" t="s">
        <v>5</v>
      </c>
    </row>
    <row r="13" spans="5:8" ht="14.25">
      <c r="E13" s="59"/>
      <c r="F13" s="47"/>
      <c r="G13" s="103"/>
      <c r="H13" s="103"/>
    </row>
    <row r="14" spans="2:8" ht="15">
      <c r="B14" s="101"/>
      <c r="C14" s="101"/>
      <c r="D14" s="101"/>
      <c r="E14" s="120">
        <f>SUM(E16:E21)</f>
        <v>7</v>
      </c>
      <c r="F14" s="102" t="s">
        <v>69</v>
      </c>
      <c r="G14" s="121"/>
      <c r="H14" s="121"/>
    </row>
    <row r="15" spans="5:8" ht="30">
      <c r="E15" s="59"/>
      <c r="F15" s="45" t="s">
        <v>233</v>
      </c>
      <c r="G15" s="103"/>
      <c r="H15" s="103"/>
    </row>
    <row r="16" spans="2:8" ht="14.25">
      <c r="B16" s="41" t="s">
        <v>2</v>
      </c>
      <c r="C16" s="41" t="s">
        <v>1</v>
      </c>
      <c r="D16" s="41" t="s">
        <v>17</v>
      </c>
      <c r="E16" s="43">
        <v>3</v>
      </c>
      <c r="F16" s="47" t="s">
        <v>134</v>
      </c>
      <c r="G16" s="103">
        <v>12</v>
      </c>
      <c r="H16" s="103" t="s">
        <v>5</v>
      </c>
    </row>
    <row r="17" spans="2:8" ht="14.25">
      <c r="B17" s="41" t="s">
        <v>2</v>
      </c>
      <c r="C17" s="41" t="s">
        <v>1</v>
      </c>
      <c r="D17" s="41" t="s">
        <v>17</v>
      </c>
      <c r="E17" s="43">
        <v>2</v>
      </c>
      <c r="F17" s="47" t="s">
        <v>133</v>
      </c>
      <c r="G17" s="103">
        <v>12</v>
      </c>
      <c r="H17" s="103" t="s">
        <v>5</v>
      </c>
    </row>
    <row r="18" spans="5:8" ht="14.25">
      <c r="E18" s="59"/>
      <c r="F18" s="90"/>
      <c r="G18" s="103"/>
      <c r="H18" s="103"/>
    </row>
    <row r="19" spans="5:8" ht="15">
      <c r="E19" s="59"/>
      <c r="F19" s="45" t="s">
        <v>230</v>
      </c>
      <c r="G19" s="103"/>
      <c r="H19" s="103"/>
    </row>
    <row r="20" spans="2:8" ht="14.25">
      <c r="B20" s="41" t="s">
        <v>77</v>
      </c>
      <c r="C20" s="41" t="s">
        <v>90</v>
      </c>
      <c r="D20" s="41" t="s">
        <v>91</v>
      </c>
      <c r="E20" s="59">
        <v>1</v>
      </c>
      <c r="F20" s="47" t="s">
        <v>134</v>
      </c>
      <c r="G20" s="103">
        <v>12</v>
      </c>
      <c r="H20" s="103" t="s">
        <v>5</v>
      </c>
    </row>
    <row r="21" spans="2:8" ht="14.25">
      <c r="B21" s="42" t="s">
        <v>50</v>
      </c>
      <c r="C21" s="42" t="s">
        <v>19</v>
      </c>
      <c r="D21" s="42" t="s">
        <v>20</v>
      </c>
      <c r="E21" s="43">
        <v>1</v>
      </c>
      <c r="F21" s="40" t="s">
        <v>117</v>
      </c>
      <c r="G21" s="59">
        <v>12</v>
      </c>
      <c r="H21" s="42" t="s">
        <v>5</v>
      </c>
    </row>
    <row r="22" spans="2:7" ht="15">
      <c r="B22" s="42"/>
      <c r="C22" s="42"/>
      <c r="D22" s="42"/>
      <c r="E22" s="59"/>
      <c r="F22" s="98"/>
      <c r="G22" s="59"/>
    </row>
    <row r="23" spans="2:8" ht="30">
      <c r="B23" s="110"/>
      <c r="C23" s="110"/>
      <c r="D23" s="110"/>
      <c r="E23" s="124">
        <f>+E25</f>
        <v>1</v>
      </c>
      <c r="F23" s="102" t="s">
        <v>66</v>
      </c>
      <c r="G23" s="119"/>
      <c r="H23" s="119"/>
    </row>
    <row r="24" spans="2:7" ht="15">
      <c r="B24" s="42"/>
      <c r="C24" s="42"/>
      <c r="D24" s="42"/>
      <c r="E24" s="59"/>
      <c r="F24" s="45" t="s">
        <v>232</v>
      </c>
      <c r="G24" s="59"/>
    </row>
    <row r="25" spans="2:8" ht="14.25">
      <c r="B25" s="42" t="s">
        <v>50</v>
      </c>
      <c r="C25" s="42" t="s">
        <v>67</v>
      </c>
      <c r="D25" s="42" t="s">
        <v>68</v>
      </c>
      <c r="E25" s="43">
        <v>1</v>
      </c>
      <c r="F25" s="47" t="s">
        <v>120</v>
      </c>
      <c r="G25" s="59">
        <v>12</v>
      </c>
      <c r="H25" s="41" t="s">
        <v>5</v>
      </c>
    </row>
    <row r="26" spans="2:7" ht="15">
      <c r="B26" s="42"/>
      <c r="C26" s="42"/>
      <c r="D26" s="42"/>
      <c r="E26" s="59"/>
      <c r="F26" s="98"/>
      <c r="G26" s="59"/>
    </row>
    <row r="27" spans="2:8" s="67" customFormat="1" ht="15">
      <c r="B27" s="101"/>
      <c r="C27" s="101"/>
      <c r="D27" s="101"/>
      <c r="E27" s="101">
        <f>SUM(E29:E30)</f>
        <v>5</v>
      </c>
      <c r="F27" s="124" t="s">
        <v>45</v>
      </c>
      <c r="G27" s="101"/>
      <c r="H27" s="101"/>
    </row>
    <row r="28" spans="2:8" s="67" customFormat="1" ht="15">
      <c r="B28" s="99"/>
      <c r="C28" s="99"/>
      <c r="D28" s="99"/>
      <c r="E28" s="99"/>
      <c r="F28" s="45" t="s">
        <v>231</v>
      </c>
      <c r="G28" s="44"/>
      <c r="H28" s="44"/>
    </row>
    <row r="29" spans="2:8" s="67" customFormat="1" ht="15">
      <c r="B29" s="41" t="s">
        <v>2</v>
      </c>
      <c r="C29" s="41" t="s">
        <v>3</v>
      </c>
      <c r="D29" s="41" t="s">
        <v>4</v>
      </c>
      <c r="E29" s="43">
        <v>2</v>
      </c>
      <c r="F29" s="47" t="s">
        <v>134</v>
      </c>
      <c r="G29" s="103">
        <v>12</v>
      </c>
      <c r="H29" s="103" t="s">
        <v>5</v>
      </c>
    </row>
    <row r="30" spans="2:8" s="67" customFormat="1" ht="15">
      <c r="B30" s="41" t="s">
        <v>2</v>
      </c>
      <c r="C30" s="41" t="s">
        <v>3</v>
      </c>
      <c r="D30" s="41" t="s">
        <v>4</v>
      </c>
      <c r="E30" s="43">
        <v>3</v>
      </c>
      <c r="F30" s="47" t="s">
        <v>133</v>
      </c>
      <c r="G30" s="103">
        <v>12</v>
      </c>
      <c r="H30" s="103" t="s">
        <v>5</v>
      </c>
    </row>
    <row r="31" spans="2:8" s="67" customFormat="1" ht="15.75" thickBot="1">
      <c r="B31" s="182"/>
      <c r="C31" s="182"/>
      <c r="D31" s="182"/>
      <c r="E31" s="180"/>
      <c r="F31" s="209"/>
      <c r="G31" s="210"/>
      <c r="H31" s="210"/>
    </row>
    <row r="32" ht="15">
      <c r="F32" s="105"/>
    </row>
    <row r="33" ht="15">
      <c r="F33" s="45"/>
    </row>
    <row r="34" ht="15">
      <c r="F34" s="45"/>
    </row>
    <row r="35" ht="15">
      <c r="F35" s="45"/>
    </row>
    <row r="36" ht="15">
      <c r="F36" s="45"/>
    </row>
    <row r="37" ht="15">
      <c r="F37" s="45"/>
    </row>
    <row r="38" ht="15">
      <c r="F38" s="45"/>
    </row>
    <row r="39" ht="15">
      <c r="F39" s="45"/>
    </row>
    <row r="40" ht="15">
      <c r="F40" s="45"/>
    </row>
    <row r="41" ht="15">
      <c r="F41" s="45"/>
    </row>
    <row r="42" ht="15">
      <c r="F42" s="45"/>
    </row>
    <row r="43" ht="15">
      <c r="F43" s="45"/>
    </row>
    <row r="44" ht="15">
      <c r="F44" s="45"/>
    </row>
    <row r="45" ht="15">
      <c r="F45" s="45"/>
    </row>
    <row r="46" ht="15">
      <c r="F46" s="45"/>
    </row>
    <row r="47" ht="15">
      <c r="F47" s="45"/>
    </row>
    <row r="48" ht="15">
      <c r="F48" s="45"/>
    </row>
    <row r="49" ht="15">
      <c r="F49" s="45"/>
    </row>
    <row r="50" ht="15">
      <c r="F50" s="45"/>
    </row>
    <row r="51" ht="15">
      <c r="F51" s="45"/>
    </row>
    <row r="52" ht="15">
      <c r="F52" s="45"/>
    </row>
    <row r="53" ht="15">
      <c r="F53" s="45"/>
    </row>
    <row r="54" ht="15">
      <c r="F54" s="45"/>
    </row>
    <row r="55" ht="15">
      <c r="F55" s="45"/>
    </row>
    <row r="56" ht="15">
      <c r="F56" s="45"/>
    </row>
    <row r="57" ht="15">
      <c r="F57" s="45"/>
    </row>
    <row r="58" ht="15">
      <c r="F58" s="45"/>
    </row>
    <row r="59" ht="15">
      <c r="F59" s="45"/>
    </row>
    <row r="60" ht="15">
      <c r="F60" s="45"/>
    </row>
    <row r="61" ht="15">
      <c r="F61" s="45"/>
    </row>
    <row r="62" ht="15">
      <c r="F62" s="45"/>
    </row>
    <row r="63" ht="15">
      <c r="F63" s="45"/>
    </row>
    <row r="64" ht="15">
      <c r="F64" s="45"/>
    </row>
    <row r="65" ht="15">
      <c r="F65" s="45"/>
    </row>
    <row r="66" ht="15">
      <c r="F66" s="45"/>
    </row>
    <row r="67" ht="15">
      <c r="F67" s="45"/>
    </row>
    <row r="68" ht="15">
      <c r="F68" s="45"/>
    </row>
    <row r="69" ht="15">
      <c r="F69" s="45"/>
    </row>
    <row r="70" ht="15">
      <c r="F70" s="45"/>
    </row>
    <row r="71" ht="15">
      <c r="F71" s="45"/>
    </row>
    <row r="72" ht="15">
      <c r="F72" s="45"/>
    </row>
    <row r="73" ht="15">
      <c r="F73" s="45"/>
    </row>
    <row r="74" ht="15">
      <c r="F74" s="45"/>
    </row>
    <row r="75" ht="15">
      <c r="F75" s="45"/>
    </row>
    <row r="76" ht="15">
      <c r="F76" s="45"/>
    </row>
    <row r="77" ht="15">
      <c r="F77" s="45"/>
    </row>
    <row r="78" ht="15">
      <c r="F78" s="45"/>
    </row>
    <row r="79" ht="15">
      <c r="F79" s="45"/>
    </row>
    <row r="80" ht="15">
      <c r="F80" s="45"/>
    </row>
    <row r="81" ht="15">
      <c r="F81" s="45"/>
    </row>
    <row r="82" ht="15">
      <c r="F82" s="45"/>
    </row>
    <row r="83" ht="15">
      <c r="F83" s="45"/>
    </row>
    <row r="84" ht="15">
      <c r="F84" s="45"/>
    </row>
    <row r="85" ht="15">
      <c r="F85" s="45"/>
    </row>
    <row r="86" ht="15">
      <c r="F86" s="45"/>
    </row>
    <row r="87" ht="15">
      <c r="F87" s="45"/>
    </row>
    <row r="88" ht="15">
      <c r="F88" s="45"/>
    </row>
    <row r="89" ht="15">
      <c r="F89" s="45"/>
    </row>
    <row r="90" ht="15">
      <c r="F90" s="45"/>
    </row>
    <row r="91" ht="15">
      <c r="F91" s="45"/>
    </row>
    <row r="92" ht="15">
      <c r="F92" s="45"/>
    </row>
    <row r="93" ht="15">
      <c r="F93" s="45"/>
    </row>
    <row r="94" ht="15">
      <c r="F94" s="45"/>
    </row>
    <row r="95" ht="15">
      <c r="F95" s="45"/>
    </row>
    <row r="96" ht="15">
      <c r="F96" s="45"/>
    </row>
    <row r="97" ht="15">
      <c r="F97" s="45"/>
    </row>
    <row r="98" ht="15">
      <c r="F98" s="45"/>
    </row>
    <row r="99" ht="15">
      <c r="F99" s="45"/>
    </row>
    <row r="100" ht="15">
      <c r="F100" s="45"/>
    </row>
    <row r="101" ht="15">
      <c r="F101" s="45"/>
    </row>
    <row r="102" ht="15">
      <c r="F102" s="45"/>
    </row>
    <row r="103" ht="15">
      <c r="F103" s="45"/>
    </row>
    <row r="104" ht="15">
      <c r="F104" s="45"/>
    </row>
    <row r="105" ht="15">
      <c r="F105" s="45"/>
    </row>
    <row r="106" ht="15">
      <c r="F106" s="45"/>
    </row>
    <row r="107" ht="15">
      <c r="F107" s="45"/>
    </row>
    <row r="108" ht="15">
      <c r="F108" s="45"/>
    </row>
    <row r="109" ht="15">
      <c r="F109" s="45"/>
    </row>
    <row r="110" ht="15">
      <c r="F110" s="45"/>
    </row>
    <row r="111" ht="15">
      <c r="F111" s="45"/>
    </row>
    <row r="112" ht="15">
      <c r="F112" s="45"/>
    </row>
    <row r="113" ht="15">
      <c r="F113" s="45"/>
    </row>
    <row r="114" ht="15">
      <c r="F114" s="45"/>
    </row>
    <row r="115" ht="15">
      <c r="F115" s="45"/>
    </row>
    <row r="116" ht="15">
      <c r="F116" s="45"/>
    </row>
    <row r="117" ht="15">
      <c r="F117" s="45"/>
    </row>
    <row r="118" ht="15">
      <c r="F118" s="45"/>
    </row>
    <row r="119" ht="15">
      <c r="F119" s="45"/>
    </row>
    <row r="120" ht="15">
      <c r="F120" s="45"/>
    </row>
    <row r="121" ht="15">
      <c r="F121" s="45"/>
    </row>
    <row r="122" ht="15">
      <c r="F122" s="45"/>
    </row>
    <row r="123" spans="2:8" s="106" customFormat="1" ht="15">
      <c r="B123" s="107"/>
      <c r="C123" s="107"/>
      <c r="D123" s="107"/>
      <c r="E123" s="107"/>
      <c r="F123" s="108"/>
      <c r="G123" s="107"/>
      <c r="H123" s="107"/>
    </row>
    <row r="124" spans="2:8" s="106" customFormat="1" ht="15">
      <c r="B124" s="107"/>
      <c r="C124" s="107"/>
      <c r="D124" s="107"/>
      <c r="E124" s="107"/>
      <c r="F124" s="105"/>
      <c r="G124" s="107"/>
      <c r="H124" s="107"/>
    </row>
    <row r="125" ht="15">
      <c r="F125" s="45"/>
    </row>
    <row r="126" ht="15">
      <c r="F126" s="45"/>
    </row>
    <row r="127" ht="15">
      <c r="F127" s="45"/>
    </row>
    <row r="128" ht="15">
      <c r="F128" s="45"/>
    </row>
    <row r="129" ht="15">
      <c r="F129" s="45"/>
    </row>
    <row r="130" ht="15">
      <c r="F130" s="45"/>
    </row>
    <row r="131" ht="15">
      <c r="F131" s="45"/>
    </row>
    <row r="132" ht="15">
      <c r="F132" s="45"/>
    </row>
    <row r="133" ht="15">
      <c r="F133" s="45"/>
    </row>
    <row r="134" ht="15">
      <c r="F134" s="45"/>
    </row>
    <row r="135" ht="15">
      <c r="F135" s="45"/>
    </row>
    <row r="136" ht="15">
      <c r="F136" s="45"/>
    </row>
    <row r="137" ht="15">
      <c r="F137" s="45"/>
    </row>
    <row r="138" ht="15">
      <c r="F138" s="45"/>
    </row>
    <row r="139" ht="15">
      <c r="F139" s="45"/>
    </row>
    <row r="140" ht="15">
      <c r="F140" s="45"/>
    </row>
    <row r="141" ht="15">
      <c r="F141" s="45"/>
    </row>
    <row r="142" ht="15">
      <c r="F142" s="45"/>
    </row>
    <row r="143" ht="15">
      <c r="F143" s="45"/>
    </row>
    <row r="144" ht="15">
      <c r="F144" s="45"/>
    </row>
    <row r="145" ht="15">
      <c r="F145" s="45"/>
    </row>
    <row r="146" ht="15">
      <c r="F146" s="45"/>
    </row>
    <row r="147" ht="15">
      <c r="F147" s="45"/>
    </row>
    <row r="148" ht="15">
      <c r="F148" s="45"/>
    </row>
    <row r="149" ht="15">
      <c r="F149" s="45"/>
    </row>
    <row r="150" ht="15">
      <c r="F150" s="45"/>
    </row>
    <row r="151" ht="15">
      <c r="F151" s="45"/>
    </row>
    <row r="152" ht="15">
      <c r="F152" s="45"/>
    </row>
    <row r="153" ht="15">
      <c r="F153" s="45"/>
    </row>
    <row r="154" ht="15">
      <c r="F154" s="45"/>
    </row>
    <row r="155" ht="15">
      <c r="F155" s="45"/>
    </row>
    <row r="156" ht="15">
      <c r="F156" s="45"/>
    </row>
    <row r="157" ht="15">
      <c r="F157" s="45"/>
    </row>
    <row r="158" ht="15">
      <c r="F158" s="45"/>
    </row>
    <row r="159" ht="15">
      <c r="F159" s="45"/>
    </row>
    <row r="160" ht="15">
      <c r="F160" s="45"/>
    </row>
    <row r="161" ht="15">
      <c r="F161" s="45"/>
    </row>
    <row r="162" ht="15">
      <c r="F162" s="45"/>
    </row>
    <row r="163" ht="15">
      <c r="F163" s="45"/>
    </row>
    <row r="164" ht="15">
      <c r="F164" s="45"/>
    </row>
    <row r="165" ht="15">
      <c r="F165" s="45"/>
    </row>
    <row r="166" ht="15">
      <c r="F166" s="45"/>
    </row>
    <row r="167" ht="15">
      <c r="F167" s="45"/>
    </row>
    <row r="168" ht="15">
      <c r="F168" s="45"/>
    </row>
    <row r="169" ht="15">
      <c r="F169" s="45"/>
    </row>
    <row r="170" ht="15">
      <c r="F170" s="45"/>
    </row>
    <row r="171" ht="15">
      <c r="F171" s="45"/>
    </row>
    <row r="172" ht="15">
      <c r="F172" s="45"/>
    </row>
    <row r="173" ht="15">
      <c r="F173" s="45"/>
    </row>
    <row r="174" ht="15">
      <c r="F174" s="45"/>
    </row>
    <row r="175" ht="15">
      <c r="F175" s="45"/>
    </row>
    <row r="176" ht="15">
      <c r="F176" s="45"/>
    </row>
    <row r="177" ht="15">
      <c r="F177" s="45"/>
    </row>
    <row r="178" ht="15">
      <c r="F178" s="45"/>
    </row>
    <row r="179" ht="15">
      <c r="F179" s="45"/>
    </row>
    <row r="180" ht="15">
      <c r="F180" s="45"/>
    </row>
    <row r="181" ht="15">
      <c r="F181" s="45"/>
    </row>
    <row r="182" ht="15">
      <c r="F182" s="45"/>
    </row>
    <row r="183" ht="15">
      <c r="F183" s="45"/>
    </row>
    <row r="184" ht="15">
      <c r="F184" s="45"/>
    </row>
    <row r="185" ht="15">
      <c r="F185" s="45"/>
    </row>
    <row r="186" ht="15">
      <c r="F186" s="45"/>
    </row>
    <row r="187" ht="15">
      <c r="F187" s="45"/>
    </row>
    <row r="188" ht="15">
      <c r="F188" s="45"/>
    </row>
    <row r="189" ht="15">
      <c r="F189" s="45"/>
    </row>
    <row r="190" ht="15">
      <c r="F190" s="45"/>
    </row>
    <row r="191" ht="15">
      <c r="F191" s="45"/>
    </row>
    <row r="192" ht="15">
      <c r="F192" s="45"/>
    </row>
    <row r="193" ht="15">
      <c r="F193" s="45"/>
    </row>
    <row r="194" ht="15">
      <c r="F194" s="45"/>
    </row>
    <row r="195" ht="15">
      <c r="F195" s="45"/>
    </row>
    <row r="196" ht="15">
      <c r="F196" s="45"/>
    </row>
    <row r="197" ht="15">
      <c r="F197" s="45"/>
    </row>
    <row r="198" ht="15">
      <c r="F198" s="45"/>
    </row>
    <row r="199" ht="15">
      <c r="F199" s="45"/>
    </row>
    <row r="200" ht="15">
      <c r="F200" s="45"/>
    </row>
    <row r="201" ht="15">
      <c r="F201" s="45"/>
    </row>
    <row r="202" ht="15">
      <c r="F202" s="45"/>
    </row>
    <row r="203" ht="15">
      <c r="F203" s="45"/>
    </row>
    <row r="204" ht="15">
      <c r="F204" s="45"/>
    </row>
    <row r="205" ht="15">
      <c r="F205" s="45"/>
    </row>
    <row r="206" ht="15">
      <c r="F206" s="45"/>
    </row>
    <row r="207" ht="15">
      <c r="F207" s="45"/>
    </row>
    <row r="208" ht="15">
      <c r="F208" s="45"/>
    </row>
    <row r="209" ht="15">
      <c r="F209" s="45"/>
    </row>
    <row r="210" ht="15">
      <c r="F210" s="45"/>
    </row>
    <row r="211" ht="15">
      <c r="F211" s="45"/>
    </row>
    <row r="212" ht="15">
      <c r="F212" s="45"/>
    </row>
    <row r="213" ht="15">
      <c r="F213" s="45"/>
    </row>
    <row r="214" ht="15">
      <c r="F214" s="45"/>
    </row>
    <row r="215" ht="15">
      <c r="F215" s="45"/>
    </row>
    <row r="216" ht="15">
      <c r="F216" s="45"/>
    </row>
    <row r="217" ht="15">
      <c r="F217" s="45"/>
    </row>
    <row r="218" ht="15">
      <c r="F218" s="45"/>
    </row>
    <row r="219" ht="15">
      <c r="F219" s="45"/>
    </row>
    <row r="220" ht="15">
      <c r="F220" s="45"/>
    </row>
    <row r="221" ht="15">
      <c r="F221" s="45"/>
    </row>
    <row r="222" ht="15">
      <c r="F222" s="45"/>
    </row>
    <row r="223" ht="15">
      <c r="F223" s="45"/>
    </row>
    <row r="224" ht="15">
      <c r="F224" s="45"/>
    </row>
    <row r="225" ht="15">
      <c r="F225" s="45"/>
    </row>
    <row r="226" ht="15">
      <c r="F226" s="45"/>
    </row>
    <row r="227" ht="15">
      <c r="F227" s="45"/>
    </row>
    <row r="228" ht="15">
      <c r="F228" s="45"/>
    </row>
    <row r="229" ht="15">
      <c r="F229" s="45"/>
    </row>
    <row r="230" ht="15">
      <c r="F230" s="45"/>
    </row>
    <row r="231" ht="15">
      <c r="F231" s="45"/>
    </row>
    <row r="232" ht="15">
      <c r="F232" s="45"/>
    </row>
    <row r="233" ht="15">
      <c r="F233" s="45"/>
    </row>
    <row r="234" ht="15">
      <c r="F234" s="45"/>
    </row>
    <row r="235" ht="15">
      <c r="F235" s="45"/>
    </row>
    <row r="236" ht="15">
      <c r="F236" s="45"/>
    </row>
    <row r="237" ht="15">
      <c r="F237" s="45"/>
    </row>
    <row r="238" ht="15">
      <c r="F238" s="45"/>
    </row>
    <row r="239" ht="15">
      <c r="F239" s="45"/>
    </row>
    <row r="240" ht="15">
      <c r="F240" s="45"/>
    </row>
    <row r="241" ht="15">
      <c r="F241" s="45"/>
    </row>
    <row r="242" ht="15">
      <c r="F242" s="45"/>
    </row>
    <row r="243" ht="15">
      <c r="F243" s="45"/>
    </row>
    <row r="244" ht="15">
      <c r="F244" s="45"/>
    </row>
    <row r="245" ht="15">
      <c r="F245" s="45"/>
    </row>
    <row r="246" ht="15">
      <c r="F246" s="45"/>
    </row>
    <row r="247" ht="15">
      <c r="F247" s="45"/>
    </row>
    <row r="248" ht="15">
      <c r="F248" s="45"/>
    </row>
    <row r="249" ht="15">
      <c r="F249" s="45"/>
    </row>
    <row r="250" ht="15">
      <c r="F250" s="45"/>
    </row>
    <row r="251" ht="15">
      <c r="F251" s="45"/>
    </row>
    <row r="252" ht="15">
      <c r="F252" s="45"/>
    </row>
    <row r="253" ht="15">
      <c r="F253" s="45"/>
    </row>
    <row r="254" ht="15">
      <c r="F254" s="45"/>
    </row>
    <row r="255" ht="15">
      <c r="F255" s="45"/>
    </row>
    <row r="256" ht="15">
      <c r="F256" s="45"/>
    </row>
    <row r="257" ht="15">
      <c r="F257" s="45"/>
    </row>
    <row r="258" ht="15">
      <c r="F258" s="45"/>
    </row>
    <row r="259" ht="15">
      <c r="F259" s="45"/>
    </row>
    <row r="260" ht="15">
      <c r="F260" s="45"/>
    </row>
    <row r="261" ht="15">
      <c r="F261" s="45"/>
    </row>
    <row r="262" ht="15">
      <c r="F262" s="45"/>
    </row>
    <row r="263" ht="15">
      <c r="F263" s="45"/>
    </row>
    <row r="264" ht="15">
      <c r="F264" s="45"/>
    </row>
    <row r="265" ht="15">
      <c r="F265" s="45"/>
    </row>
    <row r="266" ht="15">
      <c r="F266" s="45"/>
    </row>
    <row r="267" ht="15">
      <c r="F267" s="45"/>
    </row>
    <row r="268" ht="15">
      <c r="F268" s="45"/>
    </row>
    <row r="269" ht="15">
      <c r="F269" s="45"/>
    </row>
    <row r="270" ht="15">
      <c r="F270" s="45"/>
    </row>
    <row r="271" ht="15">
      <c r="F271" s="45"/>
    </row>
    <row r="272" ht="15">
      <c r="F272" s="45"/>
    </row>
    <row r="273" ht="15">
      <c r="F273" s="45"/>
    </row>
    <row r="274" ht="15">
      <c r="F274" s="45"/>
    </row>
    <row r="275" ht="15">
      <c r="F275" s="45"/>
    </row>
    <row r="276" ht="15">
      <c r="F276" s="45"/>
    </row>
    <row r="277" ht="15">
      <c r="F277" s="45"/>
    </row>
    <row r="278" ht="15">
      <c r="F278" s="45"/>
    </row>
    <row r="279" ht="15">
      <c r="F279" s="45"/>
    </row>
    <row r="280" ht="15">
      <c r="F280" s="45"/>
    </row>
    <row r="281" ht="15">
      <c r="F281" s="45"/>
    </row>
    <row r="282" ht="15">
      <c r="F282" s="45"/>
    </row>
    <row r="283" ht="15">
      <c r="F283" s="45"/>
    </row>
    <row r="284" ht="15">
      <c r="F284" s="45"/>
    </row>
    <row r="285" ht="15">
      <c r="F285" s="45"/>
    </row>
    <row r="286" ht="15">
      <c r="F286" s="45"/>
    </row>
    <row r="287" ht="15">
      <c r="F287" s="45"/>
    </row>
    <row r="288" ht="15">
      <c r="F288" s="45"/>
    </row>
    <row r="289" ht="15">
      <c r="F289" s="45"/>
    </row>
    <row r="290" ht="15">
      <c r="F290" s="45"/>
    </row>
    <row r="291" ht="15">
      <c r="F291" s="45"/>
    </row>
    <row r="292" ht="15">
      <c r="F292" s="45"/>
    </row>
    <row r="293" ht="15">
      <c r="F293" s="45"/>
    </row>
    <row r="294" ht="15">
      <c r="F294" s="45"/>
    </row>
    <row r="295" ht="15">
      <c r="F295" s="45"/>
    </row>
    <row r="296" ht="15">
      <c r="F296" s="45"/>
    </row>
    <row r="297" ht="15">
      <c r="F297" s="45"/>
    </row>
    <row r="298" ht="15">
      <c r="F298" s="45"/>
    </row>
    <row r="299" ht="15">
      <c r="F299" s="45"/>
    </row>
    <row r="300" ht="15">
      <c r="F300" s="45"/>
    </row>
    <row r="301" ht="15">
      <c r="F301" s="45"/>
    </row>
    <row r="302" ht="15">
      <c r="F302" s="45"/>
    </row>
    <row r="303" ht="15">
      <c r="F303" s="45"/>
    </row>
    <row r="304" ht="15">
      <c r="F304" s="45"/>
    </row>
    <row r="305" ht="15">
      <c r="F305" s="45"/>
    </row>
    <row r="306" ht="15">
      <c r="F306" s="45"/>
    </row>
    <row r="307" ht="15">
      <c r="F307" s="45"/>
    </row>
    <row r="308" ht="15">
      <c r="F308" s="45"/>
    </row>
    <row r="309" ht="15">
      <c r="F309" s="45"/>
    </row>
    <row r="310" ht="15">
      <c r="F310" s="45"/>
    </row>
    <row r="311" ht="15">
      <c r="F311" s="45"/>
    </row>
    <row r="312" ht="15">
      <c r="F312" s="45"/>
    </row>
    <row r="313" ht="15">
      <c r="F313" s="45"/>
    </row>
    <row r="314" ht="15">
      <c r="F314" s="45"/>
    </row>
    <row r="315" ht="15">
      <c r="F315" s="45"/>
    </row>
    <row r="316" ht="15">
      <c r="F316" s="45"/>
    </row>
    <row r="317" ht="15">
      <c r="F317" s="45"/>
    </row>
    <row r="318" ht="15">
      <c r="F318" s="45"/>
    </row>
    <row r="319" spans="2:8" ht="15.75" thickBot="1">
      <c r="B319" s="104"/>
      <c r="C319" s="104"/>
      <c r="D319" s="104"/>
      <c r="E319" s="104"/>
      <c r="F319" s="109"/>
      <c r="G319" s="104"/>
      <c r="H319" s="104"/>
    </row>
  </sheetData>
  <autoFilter ref="B5:H31"/>
  <mergeCells count="2">
    <mergeCell ref="B2:H2"/>
    <mergeCell ref="B3:H3"/>
  </mergeCells>
  <printOptions/>
  <pageMargins left="0.75" right="0.75" top="1" bottom="1" header="0" footer="0"/>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J420"/>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2" max="2" width="6.28125" style="10" bestFit="1" customWidth="1"/>
    <col min="3" max="3" width="8.7109375" style="10" bestFit="1" customWidth="1"/>
    <col min="4" max="4" width="17.00390625" style="10" bestFit="1" customWidth="1"/>
    <col min="5" max="5" width="10.00390625" style="10" bestFit="1" customWidth="1"/>
    <col min="6" max="6" width="63.421875" style="4" customWidth="1"/>
    <col min="7" max="7" width="10.8515625" style="10" bestFit="1" customWidth="1"/>
    <col min="8" max="8" width="15.8515625" style="10" bestFit="1" customWidth="1"/>
  </cols>
  <sheetData>
    <row r="1" spans="9:10" ht="12.75">
      <c r="I1" s="232"/>
      <c r="J1" s="233"/>
    </row>
    <row r="2" spans="2:10" ht="15" customHeight="1">
      <c r="B2" s="261" t="s">
        <v>276</v>
      </c>
      <c r="C2" s="261"/>
      <c r="D2" s="261"/>
      <c r="E2" s="261"/>
      <c r="F2" s="261"/>
      <c r="G2" s="261"/>
      <c r="H2" s="261"/>
      <c r="I2" s="232"/>
      <c r="J2" s="232"/>
    </row>
    <row r="3" spans="2:10" ht="15" customHeight="1">
      <c r="B3" s="258" t="s">
        <v>229</v>
      </c>
      <c r="C3" s="258"/>
      <c r="D3" s="258"/>
      <c r="E3" s="258"/>
      <c r="F3" s="258"/>
      <c r="G3" s="258"/>
      <c r="H3" s="258"/>
      <c r="I3" s="232"/>
      <c r="J3" s="232"/>
    </row>
    <row r="4" ht="13.5" thickBot="1"/>
    <row r="5" spans="2:8" ht="45.75" thickBot="1">
      <c r="B5" s="1" t="s">
        <v>96</v>
      </c>
      <c r="C5" s="1" t="s">
        <v>97</v>
      </c>
      <c r="D5" s="1" t="s">
        <v>98</v>
      </c>
      <c r="E5" s="1" t="s">
        <v>99</v>
      </c>
      <c r="F5" s="1" t="s">
        <v>288</v>
      </c>
      <c r="G5" s="1" t="s">
        <v>116</v>
      </c>
      <c r="H5" s="1" t="s">
        <v>277</v>
      </c>
    </row>
    <row r="6" spans="2:8" ht="15">
      <c r="B6" s="39"/>
      <c r="C6" s="39"/>
      <c r="D6" s="39"/>
      <c r="E6" s="70"/>
      <c r="F6" s="70"/>
      <c r="G6" s="39"/>
      <c r="H6" s="39"/>
    </row>
    <row r="7" spans="2:8" s="69" customFormat="1" ht="15">
      <c r="B7" s="70"/>
      <c r="C7" s="70"/>
      <c r="D7" s="70"/>
      <c r="E7" s="70">
        <f>+E9+E18+E31+E36</f>
        <v>23</v>
      </c>
      <c r="F7" s="70"/>
      <c r="G7" s="70"/>
      <c r="H7" s="70"/>
    </row>
    <row r="8" spans="2:8" s="69" customFormat="1" ht="15">
      <c r="B8" s="70"/>
      <c r="C8" s="70"/>
      <c r="D8" s="70"/>
      <c r="E8" s="70"/>
      <c r="F8" s="70"/>
      <c r="G8" s="70"/>
      <c r="H8" s="70"/>
    </row>
    <row r="9" spans="2:8" s="150" customFormat="1" ht="15">
      <c r="B9" s="101"/>
      <c r="C9" s="101"/>
      <c r="D9" s="101"/>
      <c r="E9" s="151">
        <f>SUM(E11:E16)</f>
        <v>6</v>
      </c>
      <c r="F9" s="102" t="s">
        <v>53</v>
      </c>
      <c r="G9" s="120"/>
      <c r="H9" s="101"/>
    </row>
    <row r="10" spans="2:8" s="61" customFormat="1" ht="15">
      <c r="B10" s="42"/>
      <c r="C10" s="42"/>
      <c r="D10" s="42"/>
      <c r="E10" s="172"/>
      <c r="F10" s="147" t="s">
        <v>230</v>
      </c>
      <c r="G10" s="191"/>
      <c r="H10" s="42"/>
    </row>
    <row r="11" spans="2:8" s="61" customFormat="1" ht="28.5">
      <c r="B11" s="190" t="s">
        <v>50</v>
      </c>
      <c r="C11" s="190" t="s">
        <v>8</v>
      </c>
      <c r="D11" s="190" t="s">
        <v>54</v>
      </c>
      <c r="E11" s="172">
        <v>1</v>
      </c>
      <c r="F11" s="165" t="s">
        <v>200</v>
      </c>
      <c r="G11" s="191">
        <v>12</v>
      </c>
      <c r="H11" s="42" t="s">
        <v>5</v>
      </c>
    </row>
    <row r="12" spans="2:8" s="61" customFormat="1" ht="28.5">
      <c r="B12" s="190" t="s">
        <v>50</v>
      </c>
      <c r="C12" s="190" t="s">
        <v>8</v>
      </c>
      <c r="D12" s="190" t="s">
        <v>54</v>
      </c>
      <c r="E12" s="172">
        <v>1</v>
      </c>
      <c r="F12" s="165" t="s">
        <v>203</v>
      </c>
      <c r="G12" s="191">
        <v>12</v>
      </c>
      <c r="H12" s="42" t="s">
        <v>5</v>
      </c>
    </row>
    <row r="13" spans="2:8" s="61" customFormat="1" ht="28.5">
      <c r="B13" s="190" t="s">
        <v>50</v>
      </c>
      <c r="C13" s="190" t="s">
        <v>8</v>
      </c>
      <c r="D13" s="190" t="s">
        <v>54</v>
      </c>
      <c r="E13" s="172">
        <v>1</v>
      </c>
      <c r="F13" s="165" t="s">
        <v>134</v>
      </c>
      <c r="G13" s="191">
        <v>6</v>
      </c>
      <c r="H13" s="42" t="s">
        <v>5</v>
      </c>
    </row>
    <row r="14" spans="2:8" s="61" customFormat="1" ht="28.5">
      <c r="B14" s="190" t="s">
        <v>50</v>
      </c>
      <c r="C14" s="190" t="s">
        <v>8</v>
      </c>
      <c r="D14" s="190" t="s">
        <v>54</v>
      </c>
      <c r="E14" s="172">
        <v>1</v>
      </c>
      <c r="F14" s="165" t="s">
        <v>133</v>
      </c>
      <c r="G14" s="191">
        <v>12</v>
      </c>
      <c r="H14" s="42" t="s">
        <v>5</v>
      </c>
    </row>
    <row r="15" spans="2:8" s="61" customFormat="1" ht="28.5">
      <c r="B15" s="190" t="s">
        <v>50</v>
      </c>
      <c r="C15" s="190" t="s">
        <v>8</v>
      </c>
      <c r="D15" s="190" t="s">
        <v>54</v>
      </c>
      <c r="E15" s="172">
        <v>1</v>
      </c>
      <c r="F15" s="165" t="s">
        <v>133</v>
      </c>
      <c r="G15" s="191">
        <v>6</v>
      </c>
      <c r="H15" s="42" t="s">
        <v>5</v>
      </c>
    </row>
    <row r="16" spans="2:8" s="61" customFormat="1" ht="28.5">
      <c r="B16" s="190" t="s">
        <v>50</v>
      </c>
      <c r="C16" s="190" t="s">
        <v>8</v>
      </c>
      <c r="D16" s="190" t="s">
        <v>54</v>
      </c>
      <c r="E16" s="172">
        <v>1</v>
      </c>
      <c r="F16" s="165" t="s">
        <v>129</v>
      </c>
      <c r="G16" s="191">
        <v>12</v>
      </c>
      <c r="H16" s="42" t="s">
        <v>5</v>
      </c>
    </row>
    <row r="17" spans="2:8" s="69" customFormat="1" ht="15">
      <c r="B17" s="70"/>
      <c r="C17" s="70"/>
      <c r="D17" s="70"/>
      <c r="E17" s="70"/>
      <c r="F17" s="70"/>
      <c r="G17" s="70"/>
      <c r="H17" s="70"/>
    </row>
    <row r="18" spans="2:8" s="69" customFormat="1" ht="30">
      <c r="B18" s="134"/>
      <c r="C18" s="134"/>
      <c r="D18" s="134"/>
      <c r="E18" s="101">
        <f>SUM(E20:E29)</f>
        <v>8</v>
      </c>
      <c r="F18" s="102" t="s">
        <v>189</v>
      </c>
      <c r="G18" s="134"/>
      <c r="H18" s="134"/>
    </row>
    <row r="19" spans="1:8" s="189" customFormat="1" ht="15">
      <c r="A19" s="187"/>
      <c r="B19" s="42"/>
      <c r="C19" s="42"/>
      <c r="D19" s="42"/>
      <c r="E19" s="211"/>
      <c r="F19" s="147" t="s">
        <v>234</v>
      </c>
      <c r="G19" s="173"/>
      <c r="H19" s="41"/>
    </row>
    <row r="20" spans="2:8" s="189" customFormat="1" ht="14.25">
      <c r="B20" s="42" t="s">
        <v>50</v>
      </c>
      <c r="C20" s="42" t="s">
        <v>152</v>
      </c>
      <c r="D20" s="42" t="s">
        <v>153</v>
      </c>
      <c r="E20" s="212">
        <v>2</v>
      </c>
      <c r="F20" s="155" t="s">
        <v>134</v>
      </c>
      <c r="G20" s="41">
        <v>12</v>
      </c>
      <c r="H20" s="41" t="s">
        <v>5</v>
      </c>
    </row>
    <row r="21" spans="2:8" s="189" customFormat="1" ht="14.25">
      <c r="B21" s="42" t="s">
        <v>50</v>
      </c>
      <c r="C21" s="42" t="s">
        <v>152</v>
      </c>
      <c r="D21" s="42" t="s">
        <v>153</v>
      </c>
      <c r="E21" s="212">
        <v>2</v>
      </c>
      <c r="F21" s="155" t="s">
        <v>133</v>
      </c>
      <c r="G21" s="41">
        <v>12</v>
      </c>
      <c r="H21" s="41" t="s">
        <v>5</v>
      </c>
    </row>
    <row r="22" spans="2:8" s="189" customFormat="1" ht="15">
      <c r="B22" s="42"/>
      <c r="C22" s="42"/>
      <c r="D22" s="42"/>
      <c r="E22" s="196"/>
      <c r="F22" s="197"/>
      <c r="G22" s="173"/>
      <c r="H22" s="41"/>
    </row>
    <row r="23" spans="2:8" s="189" customFormat="1" ht="15">
      <c r="B23" s="42"/>
      <c r="C23" s="42"/>
      <c r="D23" s="42"/>
      <c r="E23" s="196"/>
      <c r="F23" s="147" t="s">
        <v>235</v>
      </c>
      <c r="G23" s="173"/>
      <c r="H23" s="41"/>
    </row>
    <row r="24" spans="2:8" s="189" customFormat="1" ht="14.25">
      <c r="B24" s="42" t="s">
        <v>50</v>
      </c>
      <c r="C24" s="42" t="s">
        <v>152</v>
      </c>
      <c r="D24" s="42" t="s">
        <v>153</v>
      </c>
      <c r="E24" s="212">
        <v>1</v>
      </c>
      <c r="F24" s="155" t="s">
        <v>134</v>
      </c>
      <c r="G24" s="41">
        <v>12</v>
      </c>
      <c r="H24" s="41" t="s">
        <v>5</v>
      </c>
    </row>
    <row r="25" spans="2:8" s="189" customFormat="1" ht="14.25">
      <c r="B25" s="42" t="s">
        <v>50</v>
      </c>
      <c r="C25" s="42" t="s">
        <v>152</v>
      </c>
      <c r="D25" s="42" t="s">
        <v>153</v>
      </c>
      <c r="E25" s="212">
        <v>1</v>
      </c>
      <c r="F25" s="155" t="s">
        <v>133</v>
      </c>
      <c r="G25" s="41">
        <v>12</v>
      </c>
      <c r="H25" s="41" t="s">
        <v>5</v>
      </c>
    </row>
    <row r="26" spans="2:8" s="189" customFormat="1" ht="15">
      <c r="B26" s="42"/>
      <c r="C26" s="42"/>
      <c r="D26" s="42"/>
      <c r="E26" s="196"/>
      <c r="F26" s="197"/>
      <c r="G26" s="173"/>
      <c r="H26" s="41"/>
    </row>
    <row r="27" spans="2:8" s="189" customFormat="1" ht="15">
      <c r="B27" s="42"/>
      <c r="C27" s="42"/>
      <c r="D27" s="42"/>
      <c r="E27" s="196"/>
      <c r="F27" s="147" t="s">
        <v>236</v>
      </c>
      <c r="G27" s="173"/>
      <c r="H27" s="41"/>
    </row>
    <row r="28" spans="2:8" s="189" customFormat="1" ht="14.25">
      <c r="B28" s="42" t="s">
        <v>50</v>
      </c>
      <c r="C28" s="42" t="s">
        <v>152</v>
      </c>
      <c r="D28" s="42" t="s">
        <v>153</v>
      </c>
      <c r="E28" s="212">
        <v>1</v>
      </c>
      <c r="F28" s="155" t="s">
        <v>134</v>
      </c>
      <c r="G28" s="41">
        <v>12</v>
      </c>
      <c r="H28" s="41" t="s">
        <v>5</v>
      </c>
    </row>
    <row r="29" spans="2:8" s="189" customFormat="1" ht="14.25">
      <c r="B29" s="42" t="s">
        <v>50</v>
      </c>
      <c r="C29" s="42" t="s">
        <v>152</v>
      </c>
      <c r="D29" s="42" t="s">
        <v>153</v>
      </c>
      <c r="E29" s="212">
        <v>1</v>
      </c>
      <c r="F29" s="155" t="s">
        <v>133</v>
      </c>
      <c r="G29" s="41">
        <v>12</v>
      </c>
      <c r="H29" s="41" t="s">
        <v>5</v>
      </c>
    </row>
    <row r="30" spans="2:8" s="69" customFormat="1" ht="14.25">
      <c r="B30" s="113"/>
      <c r="C30" s="113"/>
      <c r="D30" s="113"/>
      <c r="E30" s="154"/>
      <c r="F30" s="163"/>
      <c r="G30" s="117"/>
      <c r="H30" s="117"/>
    </row>
    <row r="31" spans="2:8" s="100" customFormat="1" ht="15">
      <c r="B31" s="140"/>
      <c r="C31" s="140"/>
      <c r="D31" s="140"/>
      <c r="E31" s="101">
        <f>SUM(E33:E34)</f>
        <v>6</v>
      </c>
      <c r="F31" s="102" t="s">
        <v>127</v>
      </c>
      <c r="G31" s="140"/>
      <c r="H31" s="140"/>
    </row>
    <row r="32" spans="2:8" s="61" customFormat="1" ht="15">
      <c r="B32" s="42"/>
      <c r="C32" s="42"/>
      <c r="D32" s="42"/>
      <c r="E32" s="172"/>
      <c r="F32" s="147" t="s">
        <v>230</v>
      </c>
      <c r="G32" s="191"/>
      <c r="H32" s="41"/>
    </row>
    <row r="33" spans="2:8" s="61" customFormat="1" ht="14.25">
      <c r="B33" s="42" t="s">
        <v>50</v>
      </c>
      <c r="C33" s="42" t="s">
        <v>157</v>
      </c>
      <c r="D33" s="42" t="s">
        <v>296</v>
      </c>
      <c r="E33" s="172">
        <v>3</v>
      </c>
      <c r="F33" s="165" t="s">
        <v>134</v>
      </c>
      <c r="G33" s="191">
        <v>12</v>
      </c>
      <c r="H33" s="42" t="s">
        <v>5</v>
      </c>
    </row>
    <row r="34" spans="2:8" s="61" customFormat="1" ht="14.25">
      <c r="B34" s="42" t="s">
        <v>50</v>
      </c>
      <c r="C34" s="42" t="s">
        <v>157</v>
      </c>
      <c r="D34" s="42" t="s">
        <v>296</v>
      </c>
      <c r="E34" s="172">
        <v>3</v>
      </c>
      <c r="F34" s="165" t="s">
        <v>133</v>
      </c>
      <c r="G34" s="191">
        <v>12</v>
      </c>
      <c r="H34" s="42" t="s">
        <v>5</v>
      </c>
    </row>
    <row r="35" spans="2:8" s="69" customFormat="1" ht="14.25">
      <c r="B35" s="113"/>
      <c r="C35" s="113"/>
      <c r="D35" s="113"/>
      <c r="E35" s="154"/>
      <c r="F35" s="163"/>
      <c r="G35" s="117"/>
      <c r="H35" s="117"/>
    </row>
    <row r="36" spans="2:8" s="61" customFormat="1" ht="15">
      <c r="B36" s="162"/>
      <c r="C36" s="170"/>
      <c r="D36" s="170"/>
      <c r="E36" s="101">
        <f>SUM(E38:E39)</f>
        <v>3</v>
      </c>
      <c r="F36" s="101" t="s">
        <v>167</v>
      </c>
      <c r="G36" s="170"/>
      <c r="H36" s="170"/>
    </row>
    <row r="37" spans="2:8" s="40" customFormat="1" ht="15">
      <c r="B37" s="42"/>
      <c r="C37" s="42"/>
      <c r="D37" s="42"/>
      <c r="E37" s="172"/>
      <c r="F37" s="147" t="s">
        <v>230</v>
      </c>
      <c r="G37" s="191"/>
      <c r="H37" s="41"/>
    </row>
    <row r="38" spans="2:8" s="40" customFormat="1" ht="14.25">
      <c r="B38" s="42" t="s">
        <v>50</v>
      </c>
      <c r="C38" s="42" t="s">
        <v>164</v>
      </c>
      <c r="D38" s="42" t="s">
        <v>165</v>
      </c>
      <c r="E38" s="172">
        <v>1</v>
      </c>
      <c r="F38" s="165" t="s">
        <v>134</v>
      </c>
      <c r="G38" s="191">
        <v>12</v>
      </c>
      <c r="H38" s="41" t="s">
        <v>5</v>
      </c>
    </row>
    <row r="39" spans="2:8" s="40" customFormat="1" ht="14.25">
      <c r="B39" s="42" t="s">
        <v>50</v>
      </c>
      <c r="C39" s="42" t="s">
        <v>164</v>
      </c>
      <c r="D39" s="42" t="s">
        <v>165</v>
      </c>
      <c r="E39" s="172">
        <v>2</v>
      </c>
      <c r="F39" s="165" t="s">
        <v>133</v>
      </c>
      <c r="G39" s="191">
        <v>12</v>
      </c>
      <c r="H39" s="41" t="s">
        <v>5</v>
      </c>
    </row>
    <row r="40" spans="2:8" ht="13.5" thickBot="1">
      <c r="B40" s="204"/>
      <c r="C40" s="204"/>
      <c r="D40" s="204"/>
      <c r="E40" s="205"/>
      <c r="F40" s="206"/>
      <c r="G40" s="207"/>
      <c r="H40" s="208"/>
    </row>
    <row r="41" spans="2:8" ht="12.75">
      <c r="B41" s="19"/>
      <c r="C41" s="19"/>
      <c r="D41" s="19"/>
      <c r="E41" s="21"/>
      <c r="F41" s="24"/>
      <c r="G41" s="37"/>
      <c r="H41" s="13"/>
    </row>
    <row r="42" spans="2:8" ht="12.75">
      <c r="B42" s="19"/>
      <c r="C42" s="19"/>
      <c r="D42" s="19"/>
      <c r="E42" s="21"/>
      <c r="F42" s="24"/>
      <c r="G42" s="14"/>
      <c r="H42" s="13"/>
    </row>
    <row r="43" spans="2:8" ht="12.75">
      <c r="B43" s="19"/>
      <c r="C43" s="19"/>
      <c r="D43" s="19"/>
      <c r="E43" s="21"/>
      <c r="F43" s="24"/>
      <c r="G43" s="15"/>
      <c r="H43" s="13"/>
    </row>
    <row r="44" spans="2:8" ht="12.75">
      <c r="B44" s="19"/>
      <c r="C44" s="19"/>
      <c r="D44" s="19"/>
      <c r="E44" s="20"/>
      <c r="F44" s="7"/>
      <c r="G44" s="12"/>
      <c r="H44" s="13"/>
    </row>
    <row r="45" spans="2:8" ht="12.75">
      <c r="B45" s="19"/>
      <c r="C45" s="19"/>
      <c r="D45" s="19"/>
      <c r="E45" s="21"/>
      <c r="F45" s="24"/>
      <c r="G45" s="14"/>
      <c r="H45" s="13"/>
    </row>
    <row r="46" spans="2:8" ht="12.75">
      <c r="B46" s="19"/>
      <c r="C46" s="19"/>
      <c r="D46" s="19"/>
      <c r="E46" s="21"/>
      <c r="F46" s="24"/>
      <c r="G46" s="14"/>
      <c r="H46" s="13"/>
    </row>
    <row r="47" spans="2:8" ht="12.75">
      <c r="B47" s="19"/>
      <c r="C47" s="19"/>
      <c r="D47" s="19"/>
      <c r="E47" s="21"/>
      <c r="F47" s="24"/>
      <c r="G47" s="14"/>
      <c r="H47" s="13"/>
    </row>
    <row r="48" spans="2:8" ht="12.75">
      <c r="B48" s="19"/>
      <c r="C48" s="19"/>
      <c r="D48" s="19"/>
      <c r="E48" s="21"/>
      <c r="F48" s="24"/>
      <c r="G48" s="14"/>
      <c r="H48" s="13"/>
    </row>
    <row r="49" spans="2:8" ht="12.75">
      <c r="B49" s="19"/>
      <c r="C49" s="19"/>
      <c r="D49" s="19"/>
      <c r="E49" s="21"/>
      <c r="F49" s="24"/>
      <c r="G49" s="15"/>
      <c r="H49" s="13"/>
    </row>
    <row r="50" spans="2:8" ht="12.75">
      <c r="B50" s="19"/>
      <c r="C50" s="19"/>
      <c r="D50" s="19"/>
      <c r="E50" s="20"/>
      <c r="F50" s="24"/>
      <c r="G50" s="12"/>
      <c r="H50" s="13"/>
    </row>
    <row r="51" spans="2:8" ht="12.75">
      <c r="B51" s="19"/>
      <c r="C51" s="19"/>
      <c r="D51" s="19"/>
      <c r="E51" s="21"/>
      <c r="F51" s="24"/>
      <c r="G51" s="14"/>
      <c r="H51" s="13"/>
    </row>
    <row r="52" spans="2:8" ht="12.75">
      <c r="B52" s="19"/>
      <c r="C52" s="19"/>
      <c r="D52" s="19"/>
      <c r="E52" s="21"/>
      <c r="F52" s="24"/>
      <c r="G52" s="14"/>
      <c r="H52" s="13"/>
    </row>
    <row r="53" spans="2:8" ht="12.75">
      <c r="B53" s="19"/>
      <c r="C53" s="19"/>
      <c r="D53" s="19"/>
      <c r="E53" s="21"/>
      <c r="F53" s="24"/>
      <c r="G53" s="14"/>
      <c r="H53" s="13"/>
    </row>
    <row r="54" spans="2:8" ht="12.75">
      <c r="B54" s="19"/>
      <c r="C54" s="19"/>
      <c r="D54" s="19"/>
      <c r="E54" s="21"/>
      <c r="F54" s="24"/>
      <c r="G54" s="14"/>
      <c r="H54" s="13"/>
    </row>
    <row r="55" spans="2:8" ht="12.75">
      <c r="B55" s="19"/>
      <c r="C55" s="19"/>
      <c r="D55" s="19"/>
      <c r="E55" s="21"/>
      <c r="F55" s="24"/>
      <c r="G55" s="15"/>
      <c r="H55" s="13"/>
    </row>
    <row r="56" spans="2:8" ht="12.75">
      <c r="B56" s="19"/>
      <c r="C56" s="19"/>
      <c r="D56" s="19"/>
      <c r="E56" s="20"/>
      <c r="F56" s="24"/>
      <c r="G56" s="12"/>
      <c r="H56" s="13"/>
    </row>
    <row r="57" spans="2:8" ht="12.75">
      <c r="B57" s="19"/>
      <c r="C57" s="19"/>
      <c r="D57" s="19"/>
      <c r="E57" s="21"/>
      <c r="F57" s="24"/>
      <c r="G57" s="14"/>
      <c r="H57" s="13"/>
    </row>
    <row r="58" spans="2:8" ht="12.75">
      <c r="B58" s="19"/>
      <c r="C58" s="19"/>
      <c r="D58" s="19"/>
      <c r="E58" s="21"/>
      <c r="F58" s="7"/>
      <c r="G58" s="14"/>
      <c r="H58" s="13"/>
    </row>
    <row r="59" spans="2:8" ht="12.75">
      <c r="B59" s="19"/>
      <c r="C59" s="19"/>
      <c r="D59" s="19"/>
      <c r="E59" s="21"/>
      <c r="F59" s="24"/>
      <c r="G59" s="14"/>
      <c r="H59" s="13"/>
    </row>
    <row r="60" spans="2:8" ht="12.75">
      <c r="B60" s="19"/>
      <c r="C60" s="19"/>
      <c r="D60" s="19"/>
      <c r="E60" s="21"/>
      <c r="F60" s="24"/>
      <c r="G60" s="14"/>
      <c r="H60" s="13"/>
    </row>
    <row r="61" spans="2:8" ht="12.75">
      <c r="B61" s="19"/>
      <c r="C61" s="19"/>
      <c r="D61" s="19"/>
      <c r="E61" s="21"/>
      <c r="F61" s="24"/>
      <c r="G61" s="14"/>
      <c r="H61" s="13"/>
    </row>
    <row r="62" spans="2:8" ht="12.75">
      <c r="B62" s="19"/>
      <c r="C62" s="19"/>
      <c r="D62" s="19"/>
      <c r="E62" s="21"/>
      <c r="F62" s="24"/>
      <c r="G62" s="15"/>
      <c r="H62" s="13"/>
    </row>
    <row r="63" spans="2:8" ht="12.75">
      <c r="B63" s="19"/>
      <c r="C63" s="19"/>
      <c r="D63" s="19"/>
      <c r="E63" s="20"/>
      <c r="F63" s="24"/>
      <c r="G63" s="12"/>
      <c r="H63" s="13"/>
    </row>
    <row r="64" spans="2:8" ht="12.75">
      <c r="B64" s="19"/>
      <c r="C64" s="19"/>
      <c r="D64" s="19"/>
      <c r="E64" s="21"/>
      <c r="F64" s="24"/>
      <c r="G64" s="14"/>
      <c r="H64" s="13"/>
    </row>
    <row r="65" spans="2:8" ht="12.75">
      <c r="B65" s="19"/>
      <c r="C65" s="19"/>
      <c r="D65" s="19"/>
      <c r="E65" s="21"/>
      <c r="F65" s="7"/>
      <c r="G65" s="14"/>
      <c r="H65" s="13"/>
    </row>
    <row r="66" spans="2:8" ht="12.75">
      <c r="B66" s="19"/>
      <c r="C66" s="19"/>
      <c r="D66" s="19"/>
      <c r="E66" s="21"/>
      <c r="F66" s="24"/>
      <c r="G66" s="14"/>
      <c r="H66" s="13"/>
    </row>
    <row r="67" spans="2:8" ht="12.75">
      <c r="B67" s="19"/>
      <c r="C67" s="19"/>
      <c r="D67" s="19"/>
      <c r="E67" s="21"/>
      <c r="F67" s="24"/>
      <c r="G67" s="14"/>
      <c r="H67" s="13"/>
    </row>
    <row r="68" spans="2:8" ht="12.75">
      <c r="B68" s="19"/>
      <c r="C68" s="19"/>
      <c r="D68" s="19"/>
      <c r="E68" s="21"/>
      <c r="F68" s="24"/>
      <c r="G68" s="14"/>
      <c r="H68" s="13"/>
    </row>
    <row r="69" spans="2:8" ht="12.75">
      <c r="B69" s="19"/>
      <c r="C69" s="19"/>
      <c r="D69" s="19"/>
      <c r="E69" s="21"/>
      <c r="F69" s="7"/>
      <c r="G69" s="15"/>
      <c r="H69" s="13"/>
    </row>
    <row r="70" spans="2:8" ht="12.75">
      <c r="B70" s="19"/>
      <c r="C70" s="19"/>
      <c r="D70" s="19"/>
      <c r="E70" s="20"/>
      <c r="F70" s="24"/>
      <c r="G70" s="12"/>
      <c r="H70" s="13"/>
    </row>
    <row r="71" spans="2:8" ht="12.75">
      <c r="B71" s="19"/>
      <c r="C71" s="19"/>
      <c r="D71" s="19"/>
      <c r="E71" s="21"/>
      <c r="F71" s="24"/>
      <c r="G71" s="14"/>
      <c r="H71" s="13"/>
    </row>
    <row r="72" spans="2:8" ht="12.75">
      <c r="B72" s="19"/>
      <c r="C72" s="19"/>
      <c r="D72" s="19"/>
      <c r="E72" s="21"/>
      <c r="F72" s="24"/>
      <c r="G72" s="14"/>
      <c r="H72" s="13"/>
    </row>
    <row r="73" spans="2:8" ht="12.75">
      <c r="B73" s="19"/>
      <c r="C73" s="19"/>
      <c r="D73" s="19"/>
      <c r="E73" s="21"/>
      <c r="F73" s="7"/>
      <c r="G73" s="14"/>
      <c r="H73" s="13"/>
    </row>
    <row r="74" spans="2:8" ht="12.75">
      <c r="B74" s="19"/>
      <c r="C74" s="19"/>
      <c r="D74" s="19"/>
      <c r="E74" s="21"/>
      <c r="F74" s="24"/>
      <c r="G74" s="15"/>
      <c r="H74" s="13"/>
    </row>
    <row r="75" spans="2:8" ht="12.75">
      <c r="B75" s="19"/>
      <c r="C75" s="19"/>
      <c r="D75" s="19"/>
      <c r="E75" s="20"/>
      <c r="F75" s="24"/>
      <c r="G75" s="12"/>
      <c r="H75" s="13"/>
    </row>
    <row r="76" spans="2:8" ht="12.75">
      <c r="B76" s="19"/>
      <c r="C76" s="19"/>
      <c r="D76" s="19"/>
      <c r="E76" s="21"/>
      <c r="F76" s="7"/>
      <c r="G76" s="14"/>
      <c r="H76" s="13"/>
    </row>
    <row r="77" spans="2:8" ht="12.75">
      <c r="B77" s="19"/>
      <c r="C77" s="19"/>
      <c r="D77" s="19"/>
      <c r="E77" s="21"/>
      <c r="F77" s="24"/>
      <c r="G77" s="14"/>
      <c r="H77" s="13"/>
    </row>
    <row r="78" spans="2:8" ht="12.75">
      <c r="B78" s="19"/>
      <c r="C78" s="19"/>
      <c r="D78" s="19"/>
      <c r="E78" s="21"/>
      <c r="F78" s="24"/>
      <c r="G78" s="14"/>
      <c r="H78" s="13"/>
    </row>
    <row r="79" spans="2:8" ht="12.75">
      <c r="B79" s="19"/>
      <c r="C79" s="19"/>
      <c r="D79" s="19"/>
      <c r="E79" s="21"/>
      <c r="F79" s="7"/>
      <c r="G79" s="14"/>
      <c r="H79" s="13"/>
    </row>
    <row r="80" spans="2:8" ht="12.75">
      <c r="B80" s="19"/>
      <c r="C80" s="19"/>
      <c r="D80" s="19"/>
      <c r="E80" s="21"/>
      <c r="F80" s="24"/>
      <c r="G80" s="14"/>
      <c r="H80" s="13"/>
    </row>
    <row r="81" spans="2:8" ht="12.75">
      <c r="B81" s="19"/>
      <c r="C81" s="19"/>
      <c r="D81" s="19"/>
      <c r="E81" s="21"/>
      <c r="F81" s="24"/>
      <c r="G81" s="15"/>
      <c r="H81" s="13"/>
    </row>
    <row r="82" spans="2:8" ht="12.75">
      <c r="B82" s="19"/>
      <c r="C82" s="19"/>
      <c r="D82" s="19"/>
      <c r="E82" s="20"/>
      <c r="F82" s="24"/>
      <c r="G82" s="12"/>
      <c r="H82" s="13"/>
    </row>
    <row r="83" spans="2:8" ht="12.75">
      <c r="B83" s="19"/>
      <c r="C83" s="19"/>
      <c r="D83" s="19"/>
      <c r="E83" s="21"/>
      <c r="F83" s="7"/>
      <c r="G83" s="14"/>
      <c r="H83" s="13"/>
    </row>
    <row r="84" spans="2:8" ht="12.75">
      <c r="B84" s="19"/>
      <c r="C84" s="19"/>
      <c r="D84" s="19"/>
      <c r="E84" s="21"/>
      <c r="F84" s="24"/>
      <c r="G84" s="14"/>
      <c r="H84" s="13"/>
    </row>
    <row r="85" spans="2:8" ht="12.75">
      <c r="B85" s="19"/>
      <c r="C85" s="19"/>
      <c r="D85" s="19"/>
      <c r="E85" s="21"/>
      <c r="F85" s="24"/>
      <c r="G85" s="14"/>
      <c r="H85" s="13"/>
    </row>
    <row r="86" spans="2:8" ht="12.75">
      <c r="B86" s="19"/>
      <c r="C86" s="19"/>
      <c r="D86" s="19"/>
      <c r="E86" s="21"/>
      <c r="F86" s="24"/>
      <c r="G86" s="14"/>
      <c r="H86" s="13"/>
    </row>
    <row r="87" spans="2:8" ht="12.75">
      <c r="B87" s="19"/>
      <c r="C87" s="19"/>
      <c r="D87" s="19"/>
      <c r="E87" s="21"/>
      <c r="F87" s="24"/>
      <c r="G87" s="14"/>
      <c r="H87" s="13"/>
    </row>
    <row r="88" spans="2:8" ht="12.75">
      <c r="B88" s="19"/>
      <c r="C88" s="19"/>
      <c r="D88" s="19"/>
      <c r="E88" s="21"/>
      <c r="F88" s="24"/>
      <c r="G88" s="15"/>
      <c r="H88" s="13"/>
    </row>
    <row r="89" spans="2:8" ht="12.75">
      <c r="B89" s="19"/>
      <c r="C89" s="19"/>
      <c r="D89" s="19"/>
      <c r="E89" s="20"/>
      <c r="F89" s="24"/>
      <c r="G89" s="12"/>
      <c r="H89" s="13"/>
    </row>
    <row r="90" spans="2:8" ht="12.75">
      <c r="B90" s="19"/>
      <c r="C90" s="19"/>
      <c r="D90" s="19"/>
      <c r="E90" s="21"/>
      <c r="F90" s="7"/>
      <c r="G90" s="14"/>
      <c r="H90" s="13"/>
    </row>
    <row r="91" spans="2:8" ht="12.75">
      <c r="B91" s="19"/>
      <c r="C91" s="19"/>
      <c r="D91" s="19"/>
      <c r="E91" s="21"/>
      <c r="F91" s="24"/>
      <c r="G91" s="14"/>
      <c r="H91" s="13"/>
    </row>
    <row r="92" spans="2:8" ht="12.75">
      <c r="B92" s="19"/>
      <c r="C92" s="19"/>
      <c r="D92" s="19"/>
      <c r="E92" s="21"/>
      <c r="F92" s="24"/>
      <c r="G92" s="14"/>
      <c r="H92" s="13"/>
    </row>
    <row r="93" spans="2:8" ht="12.75">
      <c r="B93" s="19"/>
      <c r="C93" s="19"/>
      <c r="D93" s="19"/>
      <c r="E93" s="21"/>
      <c r="F93" s="24"/>
      <c r="G93" s="15"/>
      <c r="H93" s="13"/>
    </row>
    <row r="94" spans="2:8" ht="12.75">
      <c r="B94" s="19"/>
      <c r="C94" s="19"/>
      <c r="D94" s="19"/>
      <c r="E94" s="20"/>
      <c r="F94" s="24"/>
      <c r="G94" s="12"/>
      <c r="H94" s="13"/>
    </row>
    <row r="95" spans="2:8" ht="12.75">
      <c r="B95" s="19"/>
      <c r="C95" s="19"/>
      <c r="D95" s="19"/>
      <c r="E95" s="21"/>
      <c r="F95" s="24"/>
      <c r="G95" s="14"/>
      <c r="H95" s="13"/>
    </row>
    <row r="96" spans="2:8" ht="12.75">
      <c r="B96" s="19"/>
      <c r="C96" s="19"/>
      <c r="D96" s="19"/>
      <c r="E96" s="21"/>
      <c r="F96" s="24"/>
      <c r="G96" s="14"/>
      <c r="H96" s="13"/>
    </row>
    <row r="97" spans="2:8" ht="12.75">
      <c r="B97" s="19"/>
      <c r="C97" s="19"/>
      <c r="D97" s="19"/>
      <c r="E97" s="21"/>
      <c r="F97" s="7"/>
      <c r="G97" s="14"/>
      <c r="H97" s="13"/>
    </row>
    <row r="98" spans="2:8" ht="12.75">
      <c r="B98" s="19"/>
      <c r="C98" s="19"/>
      <c r="D98" s="19"/>
      <c r="E98" s="21"/>
      <c r="F98" s="24"/>
      <c r="G98" s="15"/>
      <c r="H98" s="13"/>
    </row>
    <row r="99" spans="2:8" ht="12.75">
      <c r="B99" s="19"/>
      <c r="C99" s="19"/>
      <c r="D99" s="19"/>
      <c r="E99" s="20"/>
      <c r="F99" s="24"/>
      <c r="G99" s="12"/>
      <c r="H99" s="13"/>
    </row>
    <row r="100" spans="2:8" ht="12.75">
      <c r="B100" s="19"/>
      <c r="C100" s="19"/>
      <c r="D100" s="19"/>
      <c r="E100" s="21"/>
      <c r="F100" s="7"/>
      <c r="G100" s="14"/>
      <c r="H100" s="13"/>
    </row>
    <row r="101" spans="2:8" ht="12.75">
      <c r="B101" s="19"/>
      <c r="C101" s="19"/>
      <c r="D101" s="19"/>
      <c r="E101" s="21"/>
      <c r="F101" s="24"/>
      <c r="G101" s="14"/>
      <c r="H101" s="13"/>
    </row>
    <row r="102" spans="2:8" ht="12.75">
      <c r="B102" s="19"/>
      <c r="C102" s="19"/>
      <c r="D102" s="19"/>
      <c r="E102" s="21"/>
      <c r="F102" s="24"/>
      <c r="G102" s="14"/>
      <c r="H102" s="13"/>
    </row>
    <row r="103" spans="2:8" ht="12.75">
      <c r="B103" s="19"/>
      <c r="C103" s="19"/>
      <c r="D103" s="19"/>
      <c r="E103" s="21"/>
      <c r="F103" s="7"/>
      <c r="G103" s="14"/>
      <c r="H103" s="13"/>
    </row>
    <row r="104" spans="2:8" ht="12.75">
      <c r="B104" s="19"/>
      <c r="C104" s="19"/>
      <c r="D104" s="19"/>
      <c r="E104" s="21"/>
      <c r="F104" s="24"/>
      <c r="G104" s="14"/>
      <c r="H104" s="13"/>
    </row>
    <row r="105" spans="2:8" ht="12.75">
      <c r="B105" s="19"/>
      <c r="C105" s="19"/>
      <c r="D105" s="19"/>
      <c r="E105" s="21"/>
      <c r="F105" s="24"/>
      <c r="G105" s="14"/>
      <c r="H105" s="13"/>
    </row>
    <row r="106" spans="2:8" ht="12.75">
      <c r="B106" s="19"/>
      <c r="C106" s="19"/>
      <c r="D106" s="19"/>
      <c r="E106" s="21"/>
      <c r="F106" s="7"/>
      <c r="G106" s="14"/>
      <c r="H106" s="13"/>
    </row>
    <row r="107" spans="2:8" ht="12.75">
      <c r="B107" s="19"/>
      <c r="C107" s="19"/>
      <c r="D107" s="19"/>
      <c r="E107" s="21"/>
      <c r="F107" s="24"/>
      <c r="G107" s="14"/>
      <c r="H107" s="13"/>
    </row>
    <row r="108" spans="2:8" ht="12.75">
      <c r="B108" s="19"/>
      <c r="C108" s="19"/>
      <c r="D108" s="19"/>
      <c r="E108" s="21"/>
      <c r="F108" s="24"/>
      <c r="G108" s="14"/>
      <c r="H108" s="13"/>
    </row>
    <row r="109" spans="2:8" ht="12.75">
      <c r="B109" s="19"/>
      <c r="C109" s="19"/>
      <c r="D109" s="19"/>
      <c r="E109" s="21"/>
      <c r="F109" s="24"/>
      <c r="G109" s="15"/>
      <c r="H109" s="13"/>
    </row>
    <row r="110" spans="2:8" ht="12.75">
      <c r="B110" s="19"/>
      <c r="C110" s="19"/>
      <c r="D110" s="19"/>
      <c r="E110" s="20"/>
      <c r="F110" s="24"/>
      <c r="G110" s="12"/>
      <c r="H110" s="13"/>
    </row>
    <row r="111" spans="2:8" ht="12.75">
      <c r="B111" s="19"/>
      <c r="C111" s="19"/>
      <c r="D111" s="19"/>
      <c r="E111" s="21"/>
      <c r="F111" s="24"/>
      <c r="G111" s="14"/>
      <c r="H111" s="13"/>
    </row>
    <row r="112" spans="2:8" ht="12.75">
      <c r="B112" s="19"/>
      <c r="C112" s="19"/>
      <c r="D112" s="19"/>
      <c r="E112" s="21"/>
      <c r="F112" s="24"/>
      <c r="G112" s="15"/>
      <c r="H112" s="13"/>
    </row>
    <row r="113" spans="2:8" ht="12.75">
      <c r="B113" s="19"/>
      <c r="C113" s="19"/>
      <c r="D113" s="19"/>
      <c r="E113" s="20"/>
      <c r="F113" s="24"/>
      <c r="G113" s="12"/>
      <c r="H113" s="13"/>
    </row>
    <row r="114" spans="2:8" ht="12.75">
      <c r="B114" s="19"/>
      <c r="C114" s="19"/>
      <c r="D114" s="19"/>
      <c r="E114" s="21"/>
      <c r="F114" s="24"/>
      <c r="G114" s="14"/>
      <c r="H114" s="13"/>
    </row>
    <row r="115" spans="2:8" ht="12.75">
      <c r="B115" s="19"/>
      <c r="C115" s="19"/>
      <c r="D115" s="19"/>
      <c r="E115" s="21"/>
      <c r="F115" s="24"/>
      <c r="G115" s="15"/>
      <c r="H115" s="13"/>
    </row>
    <row r="116" spans="2:8" ht="12.75">
      <c r="B116" s="19"/>
      <c r="C116" s="19"/>
      <c r="D116" s="19"/>
      <c r="E116" s="20"/>
      <c r="F116" s="24"/>
      <c r="G116" s="12"/>
      <c r="H116" s="13"/>
    </row>
    <row r="117" spans="2:8" ht="12.75">
      <c r="B117" s="19"/>
      <c r="C117" s="19"/>
      <c r="D117" s="19"/>
      <c r="E117" s="21"/>
      <c r="F117" s="7"/>
      <c r="G117" s="14"/>
      <c r="H117" s="13"/>
    </row>
    <row r="118" spans="2:8" ht="12.75">
      <c r="B118" s="19"/>
      <c r="C118" s="19"/>
      <c r="D118" s="19"/>
      <c r="E118" s="21"/>
      <c r="F118" s="24"/>
      <c r="G118" s="15"/>
      <c r="H118" s="13"/>
    </row>
    <row r="119" spans="2:8" ht="12.75">
      <c r="B119" s="19"/>
      <c r="C119" s="19"/>
      <c r="D119" s="19"/>
      <c r="E119" s="20"/>
      <c r="F119" s="24"/>
      <c r="G119" s="12"/>
      <c r="H119" s="13"/>
    </row>
    <row r="120" spans="2:8" ht="12.75">
      <c r="B120" s="19"/>
      <c r="C120" s="19"/>
      <c r="D120" s="19"/>
      <c r="E120" s="21"/>
      <c r="F120" s="24"/>
      <c r="G120" s="14"/>
      <c r="H120" s="13"/>
    </row>
    <row r="121" spans="2:8" ht="12.75">
      <c r="B121" s="19"/>
      <c r="C121" s="19"/>
      <c r="D121" s="19"/>
      <c r="E121" s="21"/>
      <c r="F121" s="24"/>
      <c r="G121" s="15"/>
      <c r="H121" s="13"/>
    </row>
    <row r="122" spans="2:8" ht="12.75">
      <c r="B122" s="19"/>
      <c r="C122" s="19"/>
      <c r="D122" s="19"/>
      <c r="E122" s="20"/>
      <c r="F122" s="24"/>
      <c r="G122" s="12"/>
      <c r="H122" s="13"/>
    </row>
    <row r="123" spans="2:8" ht="12.75">
      <c r="B123" s="19"/>
      <c r="C123" s="19"/>
      <c r="D123" s="19"/>
      <c r="E123" s="21"/>
      <c r="F123" s="7"/>
      <c r="G123" s="14"/>
      <c r="H123" s="13"/>
    </row>
    <row r="124" spans="2:8" ht="12.75">
      <c r="B124" s="19"/>
      <c r="C124" s="19"/>
      <c r="D124" s="19"/>
      <c r="E124" s="21"/>
      <c r="F124" s="24"/>
      <c r="G124" s="15"/>
      <c r="H124" s="13"/>
    </row>
    <row r="125" spans="2:8" ht="12.75">
      <c r="B125" s="19"/>
      <c r="C125" s="19"/>
      <c r="D125" s="19"/>
      <c r="E125" s="20"/>
      <c r="F125" s="24"/>
      <c r="G125" s="12"/>
      <c r="H125" s="13"/>
    </row>
    <row r="126" spans="2:8" ht="12.75">
      <c r="B126" s="19"/>
      <c r="C126" s="19"/>
      <c r="D126" s="19"/>
      <c r="E126" s="21"/>
      <c r="F126" s="7"/>
      <c r="G126" s="14"/>
      <c r="H126" s="13"/>
    </row>
    <row r="127" spans="2:8" ht="12.75">
      <c r="B127" s="19"/>
      <c r="C127" s="19"/>
      <c r="D127" s="19"/>
      <c r="E127" s="21"/>
      <c r="F127" s="24"/>
      <c r="G127" s="15"/>
      <c r="H127" s="13"/>
    </row>
    <row r="128" spans="2:8" ht="12.75">
      <c r="B128" s="19"/>
      <c r="C128" s="19"/>
      <c r="D128" s="19"/>
      <c r="E128" s="20"/>
      <c r="F128" s="24"/>
      <c r="G128" s="12"/>
      <c r="H128" s="13"/>
    </row>
    <row r="129" spans="2:8" ht="12.75">
      <c r="B129" s="19"/>
      <c r="C129" s="19"/>
      <c r="D129" s="19"/>
      <c r="E129" s="21"/>
      <c r="F129" s="24"/>
      <c r="G129" s="14"/>
      <c r="H129" s="13"/>
    </row>
    <row r="130" spans="2:8" ht="12.75">
      <c r="B130" s="19"/>
      <c r="C130" s="19"/>
      <c r="D130" s="19"/>
      <c r="E130" s="21"/>
      <c r="F130" s="24"/>
      <c r="G130" s="14"/>
      <c r="H130" s="13"/>
    </row>
    <row r="131" spans="2:8" ht="12.75">
      <c r="B131" s="19"/>
      <c r="C131" s="19"/>
      <c r="D131" s="19"/>
      <c r="E131" s="21"/>
      <c r="F131" s="24"/>
      <c r="G131" s="15"/>
      <c r="H131" s="13"/>
    </row>
    <row r="132" spans="2:8" ht="12.75">
      <c r="B132" s="19"/>
      <c r="C132" s="19"/>
      <c r="D132" s="19"/>
      <c r="E132" s="20"/>
      <c r="F132" s="24"/>
      <c r="G132" s="12"/>
      <c r="H132" s="13"/>
    </row>
    <row r="133" spans="2:8" ht="12.75">
      <c r="B133" s="19"/>
      <c r="C133" s="19"/>
      <c r="D133" s="19"/>
      <c r="E133" s="21"/>
      <c r="F133" s="24"/>
      <c r="G133" s="14"/>
      <c r="H133" s="13"/>
    </row>
    <row r="134" spans="2:8" ht="12.75">
      <c r="B134" s="19"/>
      <c r="C134" s="19"/>
      <c r="D134" s="19"/>
      <c r="E134" s="21"/>
      <c r="F134" s="24"/>
      <c r="G134" s="15"/>
      <c r="H134" s="13"/>
    </row>
    <row r="135" spans="2:8" ht="12.75">
      <c r="B135" s="19"/>
      <c r="C135" s="19"/>
      <c r="D135" s="19"/>
      <c r="E135" s="20"/>
      <c r="F135" s="24"/>
      <c r="G135" s="12"/>
      <c r="H135" s="13"/>
    </row>
    <row r="136" spans="2:8" ht="12.75">
      <c r="B136" s="19"/>
      <c r="C136" s="19"/>
      <c r="D136" s="19"/>
      <c r="E136" s="21"/>
      <c r="F136" s="24"/>
      <c r="G136" s="14"/>
      <c r="H136" s="13"/>
    </row>
    <row r="137" spans="2:8" ht="12.75">
      <c r="B137" s="13"/>
      <c r="C137" s="13"/>
      <c r="D137" s="13"/>
      <c r="E137" s="13"/>
      <c r="F137" s="24"/>
      <c r="G137" s="13"/>
      <c r="H137" s="13"/>
    </row>
    <row r="138" spans="2:7" ht="12.75">
      <c r="B138" s="22"/>
      <c r="C138" s="22"/>
      <c r="D138" s="22"/>
      <c r="E138" s="22"/>
      <c r="F138" s="24"/>
      <c r="G138" s="22"/>
    </row>
    <row r="139" ht="12.75">
      <c r="F139" s="24"/>
    </row>
    <row r="140" ht="12.75">
      <c r="F140" s="24"/>
    </row>
    <row r="141" ht="12.75">
      <c r="F141" s="7"/>
    </row>
    <row r="142" ht="12.75">
      <c r="F142" s="24"/>
    </row>
    <row r="143" ht="12.75">
      <c r="F143" s="24"/>
    </row>
    <row r="144" ht="12.75">
      <c r="F144" s="24"/>
    </row>
    <row r="145" ht="12.75">
      <c r="F145" s="24"/>
    </row>
    <row r="146" ht="12.75">
      <c r="F146" s="24"/>
    </row>
    <row r="147" ht="12.75">
      <c r="F147" s="24"/>
    </row>
    <row r="148" ht="12.75">
      <c r="F148" s="24"/>
    </row>
    <row r="149" ht="12.75">
      <c r="F149" s="24"/>
    </row>
    <row r="150" ht="12.75">
      <c r="F150" s="7"/>
    </row>
    <row r="151" ht="12.75">
      <c r="F151" s="24"/>
    </row>
    <row r="152" ht="12.75">
      <c r="F152" s="24"/>
    </row>
    <row r="153" ht="12.75">
      <c r="F153" s="24"/>
    </row>
    <row r="154" ht="12.75">
      <c r="F154" s="7"/>
    </row>
    <row r="155" ht="12.75">
      <c r="F155" s="24"/>
    </row>
    <row r="156" ht="12.75">
      <c r="F156" s="24"/>
    </row>
    <row r="157" ht="12.75">
      <c r="F157" s="24"/>
    </row>
    <row r="158" ht="12.75">
      <c r="F158" s="24"/>
    </row>
    <row r="159" ht="12.75">
      <c r="F159" s="7"/>
    </row>
    <row r="160" ht="12.75">
      <c r="F160" s="24"/>
    </row>
    <row r="161" ht="12.75">
      <c r="F161" s="24"/>
    </row>
    <row r="162" ht="12.75">
      <c r="F162" s="7"/>
    </row>
    <row r="163" ht="12.75">
      <c r="F163" s="24"/>
    </row>
    <row r="164" ht="12.75">
      <c r="F164" s="24"/>
    </row>
    <row r="165" ht="12.75">
      <c r="F165" s="7"/>
    </row>
    <row r="166" ht="12.75">
      <c r="F166" s="24"/>
    </row>
    <row r="167" ht="12.75">
      <c r="F167" s="24"/>
    </row>
    <row r="168" ht="12.75">
      <c r="F168" s="24"/>
    </row>
    <row r="169" ht="12.75">
      <c r="F169" s="7"/>
    </row>
    <row r="170" ht="12.75">
      <c r="F170" s="24"/>
    </row>
    <row r="171" ht="12.75">
      <c r="F171" s="24"/>
    </row>
    <row r="172" ht="12.75">
      <c r="F172" s="24"/>
    </row>
    <row r="173" ht="12.75">
      <c r="F173" s="24"/>
    </row>
    <row r="174" ht="12.75">
      <c r="F174" s="24"/>
    </row>
    <row r="175" ht="12.75">
      <c r="F175" s="24"/>
    </row>
    <row r="176" ht="12.75">
      <c r="F176" s="24"/>
    </row>
    <row r="177" ht="12.75">
      <c r="F177" s="24"/>
    </row>
    <row r="178" ht="12.75">
      <c r="F178" s="24"/>
    </row>
    <row r="179" ht="12.75">
      <c r="F179" s="24"/>
    </row>
    <row r="180" ht="12.75">
      <c r="F180" s="24"/>
    </row>
    <row r="181" ht="12.75">
      <c r="F181" s="24"/>
    </row>
    <row r="182" ht="12.75">
      <c r="F182" s="7"/>
    </row>
    <row r="183" ht="12.75">
      <c r="F183" s="24"/>
    </row>
    <row r="184" ht="12.75">
      <c r="F184" s="24"/>
    </row>
    <row r="185" ht="12.75">
      <c r="F185" s="24"/>
    </row>
    <row r="186" ht="12.75">
      <c r="F186" s="24"/>
    </row>
    <row r="187" ht="12.75">
      <c r="F187" s="24"/>
    </row>
    <row r="188" ht="12.75">
      <c r="F188" s="24"/>
    </row>
    <row r="189" ht="12.75">
      <c r="F189" s="7"/>
    </row>
    <row r="190" ht="12.75">
      <c r="F190" s="24"/>
    </row>
    <row r="191" ht="12.75">
      <c r="F191" s="24"/>
    </row>
    <row r="192" ht="12.75">
      <c r="F192" s="24"/>
    </row>
    <row r="193" ht="12.75">
      <c r="F193" s="7"/>
    </row>
    <row r="194" ht="12.75">
      <c r="F194" s="24"/>
    </row>
    <row r="195" ht="12.75">
      <c r="F195" s="24"/>
    </row>
    <row r="196" ht="12.75">
      <c r="F196" s="24"/>
    </row>
    <row r="197" ht="12.75">
      <c r="F197" s="7"/>
    </row>
    <row r="198" ht="12.75">
      <c r="F198" s="24"/>
    </row>
    <row r="199" ht="12.75">
      <c r="F199" s="24"/>
    </row>
    <row r="200" ht="12.75">
      <c r="F200" s="7"/>
    </row>
    <row r="201" ht="12.75">
      <c r="F201" s="24"/>
    </row>
    <row r="202" ht="12.75">
      <c r="F202" s="24"/>
    </row>
    <row r="203" ht="12.75">
      <c r="F203" s="24"/>
    </row>
    <row r="204" ht="12.75">
      <c r="F204" s="7"/>
    </row>
    <row r="205" ht="12.75">
      <c r="F205" s="24"/>
    </row>
    <row r="206" ht="12.75">
      <c r="F206" s="24"/>
    </row>
    <row r="207" ht="12.75">
      <c r="F207" s="24"/>
    </row>
    <row r="208" ht="12.75">
      <c r="F208" s="24"/>
    </row>
    <row r="209" ht="12.75">
      <c r="F209" s="24"/>
    </row>
    <row r="210" ht="12.75">
      <c r="F210" s="24"/>
    </row>
    <row r="211" ht="12.75">
      <c r="F211" s="24"/>
    </row>
    <row r="212" ht="12.75">
      <c r="F212" s="24"/>
    </row>
    <row r="213" ht="12.75">
      <c r="F213" s="24"/>
    </row>
    <row r="214" ht="12.75">
      <c r="F214" s="24"/>
    </row>
    <row r="215" ht="12.75">
      <c r="F215" s="7"/>
    </row>
    <row r="216" ht="12.75">
      <c r="F216" s="24"/>
    </row>
    <row r="217" ht="12.75">
      <c r="F217" s="24"/>
    </row>
    <row r="218" ht="12.75">
      <c r="F218" s="24"/>
    </row>
    <row r="219" ht="12.75">
      <c r="F219" s="24"/>
    </row>
    <row r="220" ht="12.75">
      <c r="F220" s="24"/>
    </row>
    <row r="221" ht="12.75">
      <c r="F221" s="7"/>
    </row>
    <row r="222" ht="12.75">
      <c r="F222" s="24"/>
    </row>
    <row r="223" ht="12.75">
      <c r="F223" s="24"/>
    </row>
    <row r="224" ht="12.75">
      <c r="F224" s="7"/>
    </row>
    <row r="225" ht="12.75">
      <c r="F225" s="24"/>
    </row>
    <row r="226" ht="12.75">
      <c r="F226" s="24"/>
    </row>
    <row r="227" ht="12.75">
      <c r="F227" s="24"/>
    </row>
    <row r="228" ht="12.75">
      <c r="F228" s="24"/>
    </row>
    <row r="229" ht="12.75">
      <c r="F229" s="24"/>
    </row>
    <row r="230" ht="12.75">
      <c r="F230" s="24"/>
    </row>
    <row r="231" ht="12.75">
      <c r="F231" s="24"/>
    </row>
    <row r="232" ht="12.75">
      <c r="F232" s="24"/>
    </row>
    <row r="233" ht="12.75">
      <c r="F233" s="24"/>
    </row>
    <row r="234" ht="12.75">
      <c r="F234" s="24"/>
    </row>
    <row r="235" ht="12.75">
      <c r="F235" s="24"/>
    </row>
    <row r="236" ht="12.75">
      <c r="F236" s="24"/>
    </row>
    <row r="237" ht="12.75">
      <c r="F237" s="24"/>
    </row>
    <row r="238" ht="12.75">
      <c r="F238" s="24"/>
    </row>
    <row r="239" ht="12.75">
      <c r="F239" s="7"/>
    </row>
    <row r="240" ht="12.75">
      <c r="F240" s="24"/>
    </row>
    <row r="241" ht="12.75">
      <c r="F241" s="24"/>
    </row>
    <row r="242" ht="12.75">
      <c r="F242" s="24"/>
    </row>
    <row r="243" ht="12.75">
      <c r="F243" s="24"/>
    </row>
    <row r="244" ht="12.75">
      <c r="F244" s="24"/>
    </row>
    <row r="245" ht="12.75">
      <c r="F245" s="7"/>
    </row>
    <row r="246" ht="12.75">
      <c r="F246" s="24"/>
    </row>
    <row r="247" ht="12.75">
      <c r="F247" s="24"/>
    </row>
    <row r="248" ht="12.75">
      <c r="F248" s="7"/>
    </row>
    <row r="249" ht="12.75">
      <c r="F249" s="24"/>
    </row>
    <row r="250" ht="12.75">
      <c r="F250" s="24"/>
    </row>
    <row r="251" ht="12.75">
      <c r="F251" s="7"/>
    </row>
    <row r="252" ht="12.75">
      <c r="F252" s="24"/>
    </row>
    <row r="253" ht="12.75">
      <c r="F253" s="24"/>
    </row>
    <row r="254" ht="12.75">
      <c r="F254" s="24"/>
    </row>
    <row r="255" ht="12.75">
      <c r="F255" s="24"/>
    </row>
    <row r="256" ht="12.75">
      <c r="F256" s="24"/>
    </row>
    <row r="257" ht="12.75">
      <c r="F257" s="24"/>
    </row>
    <row r="258" ht="12.75">
      <c r="F258" s="24"/>
    </row>
    <row r="259" ht="12.75">
      <c r="F259" s="24"/>
    </row>
    <row r="260" ht="12.75">
      <c r="F260" s="24"/>
    </row>
    <row r="261" ht="12.75">
      <c r="F261" s="24"/>
    </row>
    <row r="262" ht="12.75">
      <c r="F262" s="24"/>
    </row>
    <row r="263" ht="12.75">
      <c r="F263" s="24"/>
    </row>
    <row r="264" ht="12.75">
      <c r="F264" s="24"/>
    </row>
    <row r="265" ht="12.75">
      <c r="F265" s="24"/>
    </row>
    <row r="266" ht="12.75">
      <c r="F266" s="24"/>
    </row>
    <row r="267" ht="12.75">
      <c r="F267" s="7"/>
    </row>
    <row r="268" ht="12.75">
      <c r="F268" s="24"/>
    </row>
    <row r="269" ht="12.75">
      <c r="F269" s="24"/>
    </row>
    <row r="270" ht="12.75">
      <c r="F270" s="24"/>
    </row>
    <row r="271" ht="12.75">
      <c r="F271" s="24"/>
    </row>
    <row r="272" ht="12.75">
      <c r="F272" s="24"/>
    </row>
    <row r="273" ht="12.75">
      <c r="F273" s="24"/>
    </row>
    <row r="274" ht="12.75">
      <c r="F274" s="24"/>
    </row>
    <row r="275" ht="12.75">
      <c r="F275" s="24"/>
    </row>
    <row r="276" ht="12.75">
      <c r="F276" s="7"/>
    </row>
    <row r="277" ht="12.75">
      <c r="F277" s="24"/>
    </row>
    <row r="278" ht="12.75">
      <c r="F278" s="24"/>
    </row>
    <row r="279" ht="12.75">
      <c r="F279" s="24"/>
    </row>
    <row r="280" ht="12.75">
      <c r="F280" s="7"/>
    </row>
    <row r="281" ht="12.75">
      <c r="F281" s="24"/>
    </row>
    <row r="282" ht="12.75">
      <c r="F282" s="24"/>
    </row>
    <row r="283" ht="12.75">
      <c r="F283" s="7"/>
    </row>
    <row r="284" ht="12.75">
      <c r="F284" s="24"/>
    </row>
    <row r="285" ht="12.75">
      <c r="F285" s="24"/>
    </row>
    <row r="286" ht="12.75">
      <c r="F286" s="7"/>
    </row>
    <row r="287" ht="12.75">
      <c r="F287" s="24"/>
    </row>
    <row r="288" ht="12.75">
      <c r="F288" s="24"/>
    </row>
    <row r="289" ht="12.75">
      <c r="F289" s="24"/>
    </row>
    <row r="290" ht="12.75">
      <c r="F290" s="7"/>
    </row>
    <row r="291" ht="12.75">
      <c r="F291" s="24"/>
    </row>
    <row r="292" ht="12.75">
      <c r="F292" s="24"/>
    </row>
    <row r="293" ht="12.75">
      <c r="F293" s="24"/>
    </row>
    <row r="294" ht="12.75">
      <c r="F294" s="24"/>
    </row>
    <row r="295" ht="12.75">
      <c r="F295" s="24"/>
    </row>
    <row r="296" ht="12.75">
      <c r="F296" s="24"/>
    </row>
    <row r="297" ht="12.75">
      <c r="F297" s="24"/>
    </row>
    <row r="298" ht="12.75">
      <c r="F298" s="24"/>
    </row>
    <row r="299" ht="12.75">
      <c r="F299" s="24"/>
    </row>
    <row r="300" ht="12.75">
      <c r="F300" s="24"/>
    </row>
    <row r="301" ht="12.75">
      <c r="F301" s="24"/>
    </row>
    <row r="302" ht="12.75">
      <c r="F302" s="24"/>
    </row>
    <row r="303" ht="12.75">
      <c r="F303" s="7"/>
    </row>
    <row r="304" ht="12.75">
      <c r="F304" s="24"/>
    </row>
    <row r="305" ht="12.75">
      <c r="F305" s="24"/>
    </row>
    <row r="306" ht="12.75">
      <c r="F306" s="24"/>
    </row>
    <row r="307" ht="12.75">
      <c r="F307" s="24"/>
    </row>
    <row r="308" ht="12.75">
      <c r="F308" s="24"/>
    </row>
    <row r="309" ht="12.75">
      <c r="F309" s="24"/>
    </row>
    <row r="310" ht="12.75">
      <c r="F310" s="7"/>
    </row>
    <row r="311" ht="12.75">
      <c r="F311" s="24"/>
    </row>
    <row r="312" ht="12.75">
      <c r="F312" s="24"/>
    </row>
    <row r="313" ht="12.75">
      <c r="F313" s="24"/>
    </row>
    <row r="314" ht="12.75">
      <c r="F314" s="7"/>
    </row>
    <row r="315" ht="12.75">
      <c r="F315" s="24"/>
    </row>
    <row r="316" ht="12.75">
      <c r="F316" s="24"/>
    </row>
    <row r="317" ht="12.75">
      <c r="F317" s="24"/>
    </row>
    <row r="318" ht="12.75">
      <c r="F318" s="7"/>
    </row>
    <row r="319" ht="12.75">
      <c r="F319" s="24"/>
    </row>
    <row r="320" ht="12.75">
      <c r="F320" s="24"/>
    </row>
    <row r="321" ht="12.75">
      <c r="F321" s="7"/>
    </row>
    <row r="322" ht="12.75">
      <c r="F322" s="24"/>
    </row>
    <row r="323" ht="12.75">
      <c r="F323" s="24"/>
    </row>
    <row r="324" ht="12.75">
      <c r="F324" s="7"/>
    </row>
    <row r="325" ht="12.75">
      <c r="F325" s="24"/>
    </row>
    <row r="326" ht="12.75">
      <c r="F326" s="24"/>
    </row>
    <row r="327" ht="12.75">
      <c r="F327" s="24"/>
    </row>
    <row r="328" ht="12.75">
      <c r="F328" s="7"/>
    </row>
    <row r="329" ht="12.75">
      <c r="F329" s="24"/>
    </row>
    <row r="330" ht="12.75">
      <c r="F330" s="24"/>
    </row>
    <row r="331" ht="12.75">
      <c r="F331" s="24"/>
    </row>
    <row r="332" ht="12.75">
      <c r="F332" s="24"/>
    </row>
    <row r="333" ht="12.75">
      <c r="F333" s="7"/>
    </row>
    <row r="334" ht="12.75">
      <c r="F334" s="24"/>
    </row>
    <row r="335" ht="12.75">
      <c r="F335" s="24"/>
    </row>
    <row r="336" ht="12.75">
      <c r="F336" s="24"/>
    </row>
    <row r="337" ht="12.75">
      <c r="F337" s="24"/>
    </row>
    <row r="338" ht="12.75">
      <c r="F338" s="24"/>
    </row>
    <row r="339" ht="12.75">
      <c r="F339" s="7"/>
    </row>
    <row r="340" ht="12.75">
      <c r="F340" s="24"/>
    </row>
    <row r="341" ht="12.75">
      <c r="F341" s="24"/>
    </row>
    <row r="342" ht="12.75">
      <c r="F342" s="7"/>
    </row>
    <row r="343" ht="12.75">
      <c r="F343" s="24"/>
    </row>
    <row r="344" ht="12.75">
      <c r="F344" s="24"/>
    </row>
    <row r="345" ht="12.75">
      <c r="F345" s="7"/>
    </row>
    <row r="346" ht="12.75">
      <c r="F346" s="24"/>
    </row>
    <row r="347" ht="12.75">
      <c r="F347" s="24"/>
    </row>
    <row r="348" ht="12.75">
      <c r="F348" s="7"/>
    </row>
    <row r="349" ht="12.75">
      <c r="F349" s="24"/>
    </row>
    <row r="350" ht="12.75">
      <c r="F350" s="24"/>
    </row>
    <row r="351" ht="12.75">
      <c r="F351" s="7"/>
    </row>
    <row r="352" ht="12.75">
      <c r="F352" s="24"/>
    </row>
    <row r="353" ht="12.75">
      <c r="F353" s="24"/>
    </row>
    <row r="354" ht="12.75">
      <c r="F354" s="7"/>
    </row>
    <row r="355" ht="12.75">
      <c r="F355" s="24"/>
    </row>
    <row r="356" ht="12.75">
      <c r="F356" s="24"/>
    </row>
    <row r="357" ht="12.75">
      <c r="F357" s="24"/>
    </row>
    <row r="358" ht="12.75">
      <c r="F358" s="24"/>
    </row>
    <row r="359" ht="12.75">
      <c r="F359" s="24"/>
    </row>
    <row r="360" ht="12.75">
      <c r="F360" s="24"/>
    </row>
    <row r="361" ht="12.75">
      <c r="F361" s="24"/>
    </row>
    <row r="362" ht="12.75">
      <c r="F362" s="24"/>
    </row>
    <row r="363" ht="12.75">
      <c r="F363" s="7"/>
    </row>
    <row r="364" ht="12.75">
      <c r="F364" s="24"/>
    </row>
    <row r="365" ht="12.75">
      <c r="F365" s="24"/>
    </row>
    <row r="366" ht="12.75">
      <c r="F366" s="24"/>
    </row>
    <row r="367" ht="12.75">
      <c r="F367" s="7"/>
    </row>
    <row r="368" ht="12.75">
      <c r="F368" s="24"/>
    </row>
    <row r="369" ht="12.75">
      <c r="F369" s="24"/>
    </row>
    <row r="370" ht="12.75">
      <c r="F370" s="24"/>
    </row>
    <row r="371" ht="12.75">
      <c r="F371" s="24"/>
    </row>
    <row r="372" ht="12.75">
      <c r="F372" s="24"/>
    </row>
    <row r="373" ht="12.75">
      <c r="F373" s="24"/>
    </row>
    <row r="374" ht="12.75">
      <c r="F374" s="24"/>
    </row>
    <row r="375" ht="12.75">
      <c r="F375" s="24"/>
    </row>
    <row r="376" ht="12.75">
      <c r="F376" s="24"/>
    </row>
    <row r="377" ht="12.75">
      <c r="F377" s="24"/>
    </row>
    <row r="378" ht="12.75">
      <c r="F378" s="24"/>
    </row>
    <row r="379" ht="12.75">
      <c r="F379" s="24"/>
    </row>
    <row r="380" ht="12.75">
      <c r="F380" s="24"/>
    </row>
    <row r="381" ht="12.75">
      <c r="F381" s="24"/>
    </row>
    <row r="382" ht="12.75">
      <c r="F382" s="24"/>
    </row>
    <row r="383" ht="12.75">
      <c r="F383" s="24"/>
    </row>
    <row r="384" ht="12.75">
      <c r="F384" s="24"/>
    </row>
    <row r="385" ht="12.75">
      <c r="F385" s="24"/>
    </row>
    <row r="386" ht="12.75">
      <c r="F386" s="24"/>
    </row>
    <row r="387" ht="12.75">
      <c r="F387" s="24"/>
    </row>
    <row r="388" ht="12.75">
      <c r="F388" s="24"/>
    </row>
    <row r="389" ht="12.75">
      <c r="F389" s="24"/>
    </row>
    <row r="390" ht="12.75">
      <c r="F390" s="24"/>
    </row>
    <row r="391" ht="12.75">
      <c r="F391" s="24"/>
    </row>
    <row r="392" ht="12.75">
      <c r="F392" s="24"/>
    </row>
    <row r="393" ht="12.75">
      <c r="F393" s="24"/>
    </row>
    <row r="394" ht="12.75">
      <c r="F394" s="24"/>
    </row>
    <row r="395" ht="12.75">
      <c r="F395" s="24"/>
    </row>
    <row r="396" ht="12.75">
      <c r="F396" s="24"/>
    </row>
    <row r="397" ht="12.75">
      <c r="F397" s="24"/>
    </row>
    <row r="398" ht="12.75">
      <c r="F398" s="24"/>
    </row>
    <row r="399" ht="12.75">
      <c r="F399" s="24"/>
    </row>
    <row r="400" ht="12.75">
      <c r="F400" s="24"/>
    </row>
    <row r="401" ht="12.75">
      <c r="F401" s="24"/>
    </row>
    <row r="402" ht="12.75">
      <c r="F402" s="24"/>
    </row>
    <row r="403" ht="12.75">
      <c r="F403" s="24"/>
    </row>
    <row r="404" ht="12.75">
      <c r="F404" s="24"/>
    </row>
    <row r="405" ht="12.75">
      <c r="F405" s="24"/>
    </row>
    <row r="406" ht="12.75">
      <c r="F406" s="24"/>
    </row>
    <row r="407" ht="12.75">
      <c r="F407" s="24"/>
    </row>
    <row r="408" ht="12.75">
      <c r="F408" s="24"/>
    </row>
    <row r="409" ht="12.75">
      <c r="F409" s="24"/>
    </row>
    <row r="410" ht="12.75">
      <c r="F410" s="24"/>
    </row>
    <row r="411" ht="12.75">
      <c r="F411" s="24"/>
    </row>
    <row r="412" ht="12.75">
      <c r="F412" s="24"/>
    </row>
    <row r="413" ht="12.75">
      <c r="F413" s="24"/>
    </row>
    <row r="414" ht="12.75">
      <c r="F414" s="24"/>
    </row>
    <row r="415" ht="12.75">
      <c r="F415" s="24"/>
    </row>
    <row r="416" ht="12.75">
      <c r="F416" s="24"/>
    </row>
    <row r="417" spans="2:8" ht="13.5" thickBot="1">
      <c r="B417" s="16"/>
      <c r="C417" s="16"/>
      <c r="D417" s="16"/>
      <c r="E417" s="16"/>
      <c r="F417" s="26"/>
      <c r="G417" s="16"/>
      <c r="H417" s="16"/>
    </row>
    <row r="418" ht="12.75">
      <c r="F418" s="26"/>
    </row>
    <row r="419" ht="12.75">
      <c r="F419" s="26"/>
    </row>
    <row r="420" ht="12.75">
      <c r="F420" s="26"/>
    </row>
  </sheetData>
  <autoFilter ref="B5:H40"/>
  <mergeCells count="2">
    <mergeCell ref="B2:H2"/>
    <mergeCell ref="B3:H3"/>
  </mergeCells>
  <printOptions/>
  <pageMargins left="0.75" right="0.75" top="1" bottom="1" header="0" footer="0"/>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pmena</dc:creator>
  <cp:keywords/>
  <dc:description/>
  <cp:lastModifiedBy>pmena</cp:lastModifiedBy>
  <dcterms:created xsi:type="dcterms:W3CDTF">2014-02-13T00:06:46Z</dcterms:created>
  <dcterms:modified xsi:type="dcterms:W3CDTF">2015-12-17T22:15:00Z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5130</vt:i4>
  </property>
</Properties>
</file>