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0D6E40E7-47F4-46FF-BB43-B480DCB2075F}" xr6:coauthVersionLast="31" xr6:coauthVersionMax="31" xr10:uidLastSave="{00000000-0000-0000-0000-000000000000}"/>
  <bookViews>
    <workbookView xWindow="0" yWindow="0" windowWidth="23040" windowHeight="9096" tabRatio="734" xr2:uid="{00000000-000D-0000-FFFF-FFFF00000000}"/>
  </bookViews>
  <sheets>
    <sheet name="PPTO 2019 POR PROGRAMAS" sheetId="20" r:id="rId1"/>
  </sheets>
  <externalReferences>
    <externalReference r:id="rId2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">#N/A</definedName>
    <definedName name="_6_4">#N/A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_4">#N/A</definedName>
    <definedName name="_7_4_1">#N/A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">#N/A</definedName>
    <definedName name="_8_4">#N/A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Aprendizaje_y_crecimiento">#N/A</definedName>
    <definedName name="_xlnm.Print_Area" localSheetId="0">'PPTO 2019 POR PROGRAMAS'!$B$2:$J$193</definedName>
    <definedName name="CATIDADHORAS">#N/A</definedName>
    <definedName name="Civil">#REF!</definedName>
    <definedName name="COMPROMETIDO">#N/A</definedName>
    <definedName name="Contribución_al_Poder_Judicial">#N/A</definedName>
    <definedName name="EJECUTADO">#N/A</definedName>
    <definedName name="Ejes_Transversales">#N/A</definedName>
    <definedName name="Excel_BuiltIn__FilterDatabase_4">#N/A</definedName>
    <definedName name="Excel_BuiltIn__FilterDatabase_5">#N/A</definedName>
    <definedName name="Excel_BuiltIn_Print_Titles_5">#N/A</definedName>
    <definedName name="Mejora_de_los_procesos_internos">#N/A</definedName>
    <definedName name="Orientación_a_la_Persona_Usuaria">#N/A</definedName>
    <definedName name="SHARED_FORMULA_5_100_5_100_0">#N/A</definedName>
    <definedName name="Temas_Estrategicos_PEI">#N/A</definedName>
    <definedName name="_xlnm.Print_Titles" localSheetId="0">'PPTO 2019 POR PROGRAMAS'!$4:$5</definedName>
    <definedName name="xaaa">#REF!</definedName>
  </definedNames>
  <calcPr calcId="179017"/>
  <fileRecoveryPr autoRecover="0"/>
</workbook>
</file>

<file path=xl/calcChain.xml><?xml version="1.0" encoding="utf-8"?>
<calcChain xmlns="http://schemas.openxmlformats.org/spreadsheetml/2006/main">
  <c r="I191" i="20" l="1"/>
  <c r="I163" i="20"/>
  <c r="I142" i="20"/>
  <c r="I130" i="20"/>
  <c r="I126" i="20"/>
  <c r="I117" i="20"/>
  <c r="I105" i="20"/>
  <c r="I86" i="20"/>
  <c r="I82" i="20"/>
  <c r="I73" i="20"/>
  <c r="I65" i="20"/>
  <c r="I49" i="20"/>
  <c r="I42" i="20"/>
  <c r="I34" i="20"/>
  <c r="I30" i="20"/>
  <c r="I23" i="20"/>
  <c r="I16" i="20"/>
  <c r="I11" i="20"/>
  <c r="H163" i="20"/>
  <c r="H142" i="20"/>
  <c r="H130" i="20"/>
  <c r="H126" i="20"/>
  <c r="H117" i="20"/>
  <c r="H105" i="20"/>
  <c r="H86" i="20"/>
  <c r="H82" i="20"/>
  <c r="H73" i="20"/>
  <c r="H49" i="20"/>
  <c r="H42" i="20"/>
  <c r="H34" i="20"/>
  <c r="H30" i="20"/>
  <c r="H23" i="20"/>
  <c r="H16" i="20"/>
  <c r="H11" i="20"/>
  <c r="G166" i="20" l="1"/>
  <c r="G163" i="20"/>
  <c r="G152" i="20"/>
  <c r="G142" i="20"/>
  <c r="G130" i="20"/>
  <c r="G126" i="20"/>
  <c r="G117" i="20"/>
  <c r="G112" i="20"/>
  <c r="G105" i="20"/>
  <c r="G86" i="20"/>
  <c r="G82" i="20"/>
  <c r="G73" i="20"/>
  <c r="G65" i="20"/>
  <c r="G56" i="20"/>
  <c r="G49" i="20"/>
  <c r="G42" i="20"/>
  <c r="G34" i="20"/>
  <c r="G30" i="20"/>
  <c r="G23" i="20"/>
  <c r="G16" i="20"/>
  <c r="G11" i="20"/>
  <c r="F191" i="20"/>
  <c r="F186" i="20"/>
  <c r="F181" i="20"/>
  <c r="F163" i="20"/>
  <c r="F142" i="20"/>
  <c r="F130" i="20"/>
  <c r="F126" i="20"/>
  <c r="F117" i="20"/>
  <c r="F112" i="20"/>
  <c r="F105" i="20"/>
  <c r="F86" i="20"/>
  <c r="F82" i="20"/>
  <c r="F79" i="20"/>
  <c r="F73" i="20"/>
  <c r="F65" i="20"/>
  <c r="F56" i="20"/>
  <c r="F49" i="20"/>
  <c r="F42" i="20"/>
  <c r="F34" i="20"/>
  <c r="F30" i="20"/>
  <c r="F23" i="20"/>
  <c r="F16" i="20"/>
  <c r="F11" i="20"/>
  <c r="E181" i="20"/>
  <c r="E163" i="20"/>
  <c r="E142" i="20"/>
  <c r="E130" i="20"/>
  <c r="E126" i="20"/>
  <c r="E117" i="20"/>
  <c r="E112" i="20"/>
  <c r="E105" i="20"/>
  <c r="E86" i="20"/>
  <c r="E79" i="20"/>
  <c r="E65" i="20"/>
  <c r="E56" i="20"/>
  <c r="E49" i="20"/>
  <c r="E34" i="20"/>
  <c r="E30" i="20"/>
  <c r="E23" i="20"/>
  <c r="E16" i="20"/>
  <c r="E11" i="20"/>
  <c r="D186" i="20"/>
  <c r="D181" i="20"/>
  <c r="D178" i="20"/>
  <c r="D174" i="20"/>
  <c r="D171" i="20"/>
  <c r="D166" i="20"/>
  <c r="D156" i="20"/>
  <c r="D142" i="20"/>
  <c r="D130" i="20"/>
  <c r="D126" i="20"/>
  <c r="D117" i="20"/>
  <c r="D99" i="20"/>
  <c r="D96" i="20"/>
  <c r="D86" i="20"/>
  <c r="D82" i="20"/>
  <c r="D79" i="20"/>
  <c r="D73" i="20"/>
  <c r="D65" i="20"/>
  <c r="D56" i="20"/>
  <c r="D49" i="20"/>
  <c r="D42" i="20"/>
  <c r="D34" i="20"/>
  <c r="D30" i="20"/>
  <c r="D23" i="20"/>
  <c r="D16" i="20"/>
  <c r="D11" i="20"/>
  <c r="D40" i="20" l="1"/>
  <c r="I189" i="20"/>
  <c r="H191" i="20"/>
  <c r="H189" i="20" s="1"/>
  <c r="F189" i="20"/>
  <c r="E191" i="20"/>
  <c r="E189" i="20" s="1"/>
  <c r="G191" i="20"/>
  <c r="G189" i="20" s="1"/>
  <c r="I186" i="20"/>
  <c r="I184" i="20" s="1"/>
  <c r="G186" i="20"/>
  <c r="G184" i="20" s="1"/>
  <c r="F184" i="20"/>
  <c r="H186" i="20"/>
  <c r="H184" i="20" s="1"/>
  <c r="D184" i="20"/>
  <c r="G181" i="20"/>
  <c r="I181" i="20"/>
  <c r="H181" i="20"/>
  <c r="I178" i="20"/>
  <c r="H178" i="20"/>
  <c r="E178" i="20"/>
  <c r="G178" i="20"/>
  <c r="F178" i="20"/>
  <c r="G174" i="20"/>
  <c r="J176" i="20"/>
  <c r="I174" i="20"/>
  <c r="H174" i="20"/>
  <c r="H171" i="20"/>
  <c r="G171" i="20"/>
  <c r="I171" i="20"/>
  <c r="F171" i="20"/>
  <c r="E171" i="20"/>
  <c r="J169" i="20"/>
  <c r="J168" i="20"/>
  <c r="F166" i="20"/>
  <c r="D163" i="20"/>
  <c r="F156" i="20"/>
  <c r="J158" i="20"/>
  <c r="I156" i="20"/>
  <c r="H156" i="20"/>
  <c r="E156" i="20"/>
  <c r="G156" i="20"/>
  <c r="F152" i="20"/>
  <c r="I152" i="20"/>
  <c r="E152" i="20"/>
  <c r="J154" i="20"/>
  <c r="H152" i="20"/>
  <c r="J150" i="20"/>
  <c r="J149" i="20"/>
  <c r="J148" i="20"/>
  <c r="J146" i="20"/>
  <c r="J145" i="20"/>
  <c r="J138" i="20"/>
  <c r="J136" i="20"/>
  <c r="J135" i="20"/>
  <c r="J134" i="20"/>
  <c r="J133" i="20"/>
  <c r="J124" i="20"/>
  <c r="J123" i="20"/>
  <c r="J122" i="20"/>
  <c r="J120" i="20"/>
  <c r="H112" i="20"/>
  <c r="J115" i="20"/>
  <c r="I112" i="20"/>
  <c r="J110" i="20"/>
  <c r="J108" i="20"/>
  <c r="J107" i="20"/>
  <c r="I99" i="20"/>
  <c r="E99" i="20"/>
  <c r="J101" i="20"/>
  <c r="H99" i="20"/>
  <c r="G99" i="20"/>
  <c r="F99" i="20"/>
  <c r="F96" i="20"/>
  <c r="I96" i="20"/>
  <c r="H96" i="20"/>
  <c r="G96" i="20"/>
  <c r="E96" i="20"/>
  <c r="J94" i="20"/>
  <c r="J92" i="20"/>
  <c r="J91" i="20"/>
  <c r="J90" i="20"/>
  <c r="J89" i="20"/>
  <c r="E82" i="20"/>
  <c r="H79" i="20"/>
  <c r="I79" i="20"/>
  <c r="G79" i="20"/>
  <c r="J77" i="20"/>
  <c r="E73" i="20"/>
  <c r="J76" i="20"/>
  <c r="J71" i="20"/>
  <c r="J70" i="20"/>
  <c r="J67" i="20"/>
  <c r="J63" i="20"/>
  <c r="J62" i="20"/>
  <c r="J61" i="20"/>
  <c r="I56" i="20"/>
  <c r="J58" i="20"/>
  <c r="H56" i="20"/>
  <c r="J54" i="20"/>
  <c r="J53" i="20"/>
  <c r="J52" i="20"/>
  <c r="J51" i="20"/>
  <c r="J47" i="20"/>
  <c r="E42" i="20"/>
  <c r="J44" i="20"/>
  <c r="J28" i="20"/>
  <c r="J27" i="20"/>
  <c r="J26" i="20"/>
  <c r="J25" i="20"/>
  <c r="J21" i="20"/>
  <c r="J20" i="20"/>
  <c r="J19" i="20"/>
  <c r="J18" i="20"/>
  <c r="J17" i="20"/>
  <c r="J14" i="20"/>
  <c r="J13" i="20"/>
  <c r="E9" i="20" l="1"/>
  <c r="G140" i="20"/>
  <c r="G161" i="20"/>
  <c r="E140" i="20"/>
  <c r="I140" i="20"/>
  <c r="G9" i="20"/>
  <c r="I9" i="20"/>
  <c r="J16" i="20"/>
  <c r="H9" i="20"/>
  <c r="J43" i="20"/>
  <c r="J97" i="20"/>
  <c r="J153" i="20"/>
  <c r="D152" i="20"/>
  <c r="J164" i="20"/>
  <c r="F9" i="20"/>
  <c r="J24" i="20"/>
  <c r="J35" i="20"/>
  <c r="J36" i="20"/>
  <c r="J38" i="20"/>
  <c r="E40" i="20"/>
  <c r="I40" i="20"/>
  <c r="J46" i="20"/>
  <c r="J50" i="20"/>
  <c r="J66" i="20"/>
  <c r="H65" i="20"/>
  <c r="H40" i="20" s="1"/>
  <c r="J84" i="20"/>
  <c r="J87" i="20"/>
  <c r="J88" i="20"/>
  <c r="G40" i="20"/>
  <c r="J100" i="20"/>
  <c r="D112" i="20"/>
  <c r="J119" i="20"/>
  <c r="J121" i="20"/>
  <c r="J128" i="20"/>
  <c r="J131" i="20"/>
  <c r="J132" i="20"/>
  <c r="G103" i="20"/>
  <c r="F140" i="20"/>
  <c r="J144" i="20"/>
  <c r="H140" i="20"/>
  <c r="H166" i="20"/>
  <c r="H161" i="20" s="1"/>
  <c r="F174" i="20"/>
  <c r="F161" i="20" s="1"/>
  <c r="J59" i="20"/>
  <c r="J75" i="20"/>
  <c r="J157" i="20"/>
  <c r="J179" i="20"/>
  <c r="J182" i="20"/>
  <c r="J37" i="20"/>
  <c r="J60" i="20"/>
  <c r="J68" i="20"/>
  <c r="J93" i="20"/>
  <c r="E103" i="20"/>
  <c r="I103" i="20"/>
  <c r="J109" i="20"/>
  <c r="J113" i="20"/>
  <c r="J137" i="20"/>
  <c r="J143" i="20"/>
  <c r="J187" i="20"/>
  <c r="J186" i="20" s="1"/>
  <c r="J184" i="20" s="1"/>
  <c r="E186" i="20"/>
  <c r="E184" i="20" s="1"/>
  <c r="J192" i="20"/>
  <c r="J191" i="20" s="1"/>
  <c r="J189" i="20" s="1"/>
  <c r="D191" i="20"/>
  <c r="D189" i="20" s="1"/>
  <c r="J12" i="20"/>
  <c r="J32" i="20"/>
  <c r="D9" i="20"/>
  <c r="J31" i="20"/>
  <c r="J45" i="20"/>
  <c r="J57" i="20"/>
  <c r="J69" i="20"/>
  <c r="J74" i="20"/>
  <c r="J80" i="20"/>
  <c r="J83" i="20"/>
  <c r="J106" i="20"/>
  <c r="D105" i="20"/>
  <c r="H103" i="20"/>
  <c r="J114" i="20"/>
  <c r="J118" i="20"/>
  <c r="J127" i="20"/>
  <c r="J147" i="20"/>
  <c r="J159" i="20"/>
  <c r="E166" i="20"/>
  <c r="I166" i="20"/>
  <c r="I161" i="20" s="1"/>
  <c r="J175" i="20"/>
  <c r="E174" i="20"/>
  <c r="J167" i="20"/>
  <c r="J172" i="20"/>
  <c r="J178" i="20" l="1"/>
  <c r="J163" i="20"/>
  <c r="J166" i="20"/>
  <c r="J181" i="20"/>
  <c r="J174" i="20"/>
  <c r="J171" i="20"/>
  <c r="J79" i="20"/>
  <c r="J99" i="20"/>
  <c r="J49" i="20"/>
  <c r="J96" i="20"/>
  <c r="J23" i="20"/>
  <c r="J11" i="20"/>
  <c r="J56" i="20"/>
  <c r="D161" i="20"/>
  <c r="J112" i="20"/>
  <c r="J130" i="20"/>
  <c r="J156" i="20"/>
  <c r="J152" i="20"/>
  <c r="F103" i="20"/>
  <c r="J126" i="20"/>
  <c r="G7" i="20"/>
  <c r="D103" i="20"/>
  <c r="J105" i="20"/>
  <c r="I7" i="20"/>
  <c r="F40" i="20"/>
  <c r="J42" i="20"/>
  <c r="J117" i="20"/>
  <c r="J73" i="20"/>
  <c r="E161" i="20"/>
  <c r="E7" i="20" s="1"/>
  <c r="J82" i="20"/>
  <c r="J30" i="20"/>
  <c r="J142" i="20"/>
  <c r="D140" i="20"/>
  <c r="J86" i="20"/>
  <c r="J65" i="20"/>
  <c r="J34" i="20"/>
  <c r="H7" i="20"/>
  <c r="J161" i="20" l="1"/>
  <c r="F7" i="20"/>
  <c r="J40" i="20"/>
  <c r="J103" i="20"/>
  <c r="J140" i="20"/>
  <c r="D7" i="20"/>
  <c r="J9" i="20"/>
  <c r="J7" i="20" l="1"/>
</calcChain>
</file>

<file path=xl/sharedStrings.xml><?xml version="1.0" encoding="utf-8"?>
<sst xmlns="http://schemas.openxmlformats.org/spreadsheetml/2006/main" count="304" uniqueCount="304">
  <si>
    <t>CÓD.</t>
  </si>
  <si>
    <t>Concepto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</si>
  <si>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</si>
  <si>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</si>
  <si>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</si>
  <si>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</si>
  <si>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</si>
  <si>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</si>
  <si>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</si>
  <si>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</si>
  <si>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</si>
  <si>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Ministerio Público</t>
  </si>
  <si>
    <t>Defensa Pública</t>
  </si>
  <si>
    <t>Atenc. y Prot. Víct.</t>
  </si>
  <si>
    <t>TOTAL GENERAL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</si>
  <si>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</si>
  <si>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</si>
  <si>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</si>
  <si>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</si>
  <si>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</si>
  <si>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</si>
  <si>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</si>
  <si>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</si>
  <si>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</si>
  <si>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</si>
  <si>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</si>
  <si>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</si>
  <si>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</si>
  <si>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</si>
  <si>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</si>
  <si>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</si>
  <si>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</si>
  <si>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</si>
  <si>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</si>
  <si>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</si>
  <si>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</si>
  <si>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</si>
  <si>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</si>
  <si>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</si>
  <si>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</si>
  <si>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</si>
  <si>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</si>
  <si>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</si>
  <si>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</si>
  <si>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</si>
  <si>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</si>
  <si>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</si>
  <si>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</si>
  <si>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</si>
  <si>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</si>
  <si>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</si>
  <si>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</si>
  <si>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</si>
  <si>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</si>
  <si>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</si>
  <si>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</si>
  <si>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</si>
  <si>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</si>
  <si>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</si>
  <si>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</si>
  <si>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</si>
  <si>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</si>
  <si>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</si>
  <si>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</si>
  <si>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</si>
  <si>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</si>
  <si>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</si>
  <si>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</si>
  <si>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</si>
  <si>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</si>
  <si>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</si>
  <si>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</si>
  <si>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</si>
  <si>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</si>
  <si>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</si>
  <si>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</si>
  <si>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</si>
  <si>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</si>
  <si>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</si>
  <si>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</si>
  <si>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</si>
  <si>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</si>
  <si>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</si>
  <si>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</si>
  <si>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</si>
  <si>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</si>
  <si>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</si>
  <si>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</si>
  <si>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</si>
  <si>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</si>
  <si>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</si>
  <si>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</si>
  <si>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</si>
  <si>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1.03.02</t>
  </si>
  <si>
    <t>Publicidad y Propaganda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</si>
  <si>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</si>
  <si>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</si>
  <si>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</si>
  <si>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</si>
  <si>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</si>
  <si>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</si>
  <si>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</si>
  <si>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</si>
  <si>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</si>
  <si>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</si>
  <si>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</si>
  <si>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</si>
  <si>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</si>
  <si>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</si>
  <si>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</si>
  <si>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</si>
  <si>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</si>
  <si>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</si>
  <si>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</si>
  <si>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</si>
  <si>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</si>
  <si>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</si>
  <si>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</si>
  <si>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</si>
  <si>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</si>
  <si>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</si>
  <si>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</si>
  <si>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</si>
  <si>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</si>
  <si>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</si>
  <si>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</si>
  <si>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</si>
  <si>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</si>
  <si>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</si>
  <si>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</si>
  <si>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</si>
  <si>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</si>
  <si>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</si>
  <si>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</si>
  <si>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</si>
  <si>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</si>
  <si>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</si>
  <si>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</si>
  <si>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</si>
  <si>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</si>
  <si>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</si>
  <si>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</si>
  <si>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</si>
  <si>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</si>
  <si>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</si>
  <si>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</si>
  <si>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</si>
  <si>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</si>
  <si>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</si>
  <si>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</si>
  <si>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</si>
  <si>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</si>
  <si>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</si>
  <si>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</si>
  <si>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</si>
  <si>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</si>
  <si>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</si>
  <si>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</si>
  <si>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</si>
  <si>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</si>
  <si>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</si>
  <si>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</si>
  <si>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</si>
  <si>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</si>
  <si>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</si>
  <si>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</si>
  <si>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</si>
  <si>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</si>
  <si>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</si>
  <si>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</si>
  <si>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</si>
  <si>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</si>
  <si>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</si>
  <si>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</si>
  <si>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</si>
  <si>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</si>
  <si>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</si>
  <si>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</si>
  <si>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</si>
  <si>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</si>
  <si>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</si>
  <si>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</si>
  <si>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</si>
  <si>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</si>
  <si>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</si>
  <si>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</si>
  <si>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</si>
  <si>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la Construcción y Mantenim.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</si>
  <si>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</si>
  <si>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</si>
  <si>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</si>
  <si>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</si>
  <si>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</si>
  <si>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</si>
  <si>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</si>
  <si>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</si>
  <si>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</si>
  <si>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</si>
  <si>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</si>
  <si>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</si>
  <si>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</si>
  <si>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</si>
  <si>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</si>
  <si>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</si>
  <si>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</si>
  <si>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</si>
  <si>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</si>
  <si>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</si>
  <si>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</si>
  <si>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</si>
  <si>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</si>
  <si>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</si>
  <si>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</si>
  <si>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</si>
  <si>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</si>
  <si>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</si>
  <si>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</si>
  <si>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</si>
  <si>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</si>
  <si>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</si>
  <si>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</si>
  <si>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</si>
  <si>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</si>
  <si>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</si>
  <si>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</si>
  <si>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</si>
  <si>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</si>
  <si>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</si>
  <si>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</si>
  <si>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</si>
  <si>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</si>
  <si>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</si>
  <si>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</si>
  <si>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</si>
  <si>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</si>
  <si>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</si>
  <si>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</si>
  <si>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</si>
  <si>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</si>
  <si>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</si>
  <si>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</si>
  <si>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</si>
  <si>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</si>
  <si>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</si>
  <si>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</si>
  <si>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</si>
  <si>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</si>
  <si>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</si>
  <si>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</si>
  <si>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</si>
  <si>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</si>
  <si>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5.99</t>
  </si>
  <si>
    <t>Bienes Duraderos Diversos</t>
  </si>
  <si>
    <t>5.99.02</t>
  </si>
  <si>
    <t>Piezas y Obras de Colección</t>
  </si>
  <si>
    <t>5.99.03</t>
  </si>
  <si>
    <t>Bienes Intangibles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</si>
  <si>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</si>
  <si>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</si>
  <si>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</si>
  <si>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</si>
  <si>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</si>
  <si>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</si>
  <si>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</si>
  <si>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</si>
  <si>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</si>
  <si>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</si>
  <si>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</si>
  <si>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</si>
  <si>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</si>
  <si>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</si>
  <si>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</si>
  <si>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</si>
  <si>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</si>
  <si>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Transferencias Corrientes a Entidades Privadas sin fines de Lucro</t>
  </si>
  <si>
    <t>6.04.01</t>
  </si>
  <si>
    <t>Transferencias Corrientes a Asociaciones</t>
  </si>
  <si>
    <t>6.04.04</t>
  </si>
  <si>
    <t>Transf.corrient.a Otras Entidades Priv. Sin Fines de Lucro</t>
  </si>
  <si>
    <t>6.06</t>
  </si>
  <si>
    <t>Otras Transferencias Corrientes al Sector Privado</t>
  </si>
  <si>
    <t>6.06.01</t>
  </si>
  <si>
    <t>Indemnizaciones</t>
  </si>
  <si>
    <t>6.07</t>
  </si>
  <si>
    <t>Transferencias Corrientes al Sector Externo</t>
  </si>
  <si>
    <t>6.07.01</t>
  </si>
  <si>
    <t>Transf.corrientes a organismos</t>
  </si>
  <si>
    <t>TRANSFERENCIAS DE CAPITAL</t>
  </si>
  <si>
    <t>7.01</t>
  </si>
  <si>
    <t>Transferencias de Capital al Sector Público</t>
  </si>
  <si>
    <t>7.01.07</t>
  </si>
  <si>
    <t>Fondos en Fideicomiso para Gasto de Capital</t>
  </si>
  <si>
    <t>CUENTAS ESPECIALES</t>
  </si>
  <si>
    <t>9.01</t>
  </si>
  <si>
    <t>Cuentas Especiales Diversas</t>
  </si>
  <si>
    <t>9.01.01</t>
  </si>
  <si>
    <t>Gastos confidenciales</t>
  </si>
  <si>
    <t>6.04</t>
  </si>
  <si>
    <t>1.03.06</t>
  </si>
  <si>
    <t>Comisiones y gastos por servicios financieros y comerciales</t>
  </si>
  <si>
    <t>5.99.99</t>
  </si>
  <si>
    <t>Otros bienes duraderos</t>
  </si>
  <si>
    <t>TOTAL PODER JUDICIAL</t>
  </si>
  <si>
    <t>PRESUPUESTO PODER JUDICIAL 2019 APROBADO POR LA ASAMBLEA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</si>
</sst>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_-;\-* #,##0_-;_-* &quot;-&quot;_-;_-@_-"/>
    <numFmt numFmtId="165" formatCode="#,##0.00;[Red]#,##0.00"/>
    <numFmt numFmtId="166" formatCode="000"/>
    <numFmt numFmtId="167" formatCode="_-* #,##0.00\ [$€]_-;\-* #,##0.00\ [$€]_-;_-* &quot;-&quot;??\ [$€]_-;_-@_-"/>
    <numFmt numFmtId="168" formatCode="_(* #,##0_);_(* \(#,##0\);_(* &quot;-&quot;??_);_(@_)"/>
    <numFmt numFmtId="169" formatCode="_-* #,##0_-;\-* #,##0_-;_-* \-_-;_-@_-"/>
    <numFmt numFmtId="170" formatCode="#,###.00"/>
    <numFmt numFmtId="171" formatCode="&quot;₡&quot;#,##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1"/>
      <color rgb="FFFF0000"/>
      <name val="Arial"/>
      <family val="2"/>
    </font>
    <font>
      <b/>
      <sz val="11"/>
      <color theme="9"/>
      <name val="Arial"/>
      <family val="2"/>
    </font>
    <font>
      <b/>
      <sz val="10"/>
      <color theme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1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3" fillId="4" borderId="4" applyNumberFormat="0" applyFont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6" fillId="0" borderId="0" applyBorder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0" fontId="1" fillId="0" borderId="0"/>
    <xf numFmtId="9" fontId="4" fillId="0" borderId="0" applyFont="0" applyFill="0" applyBorder="0" applyAlignment="0" applyProtection="0"/>
    <xf numFmtId="0" fontId="32" fillId="0" borderId="0">
      <alignment wrapText="1"/>
    </xf>
    <xf numFmtId="43" fontId="32" fillId="0" borderId="0" applyFont="0" applyFill="0" applyBorder="0" applyAlignment="0" applyProtection="0">
      <alignment wrapText="1"/>
    </xf>
    <xf numFmtId="0" fontId="5" fillId="11" borderId="0" applyNumberFormat="0" applyBorder="0" applyAlignment="0" applyProtection="0"/>
    <xf numFmtId="167" fontId="3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" fillId="4" borderId="4" applyNumberFormat="0" applyFont="0" applyAlignment="0" applyProtection="0"/>
    <xf numFmtId="0" fontId="33" fillId="0" borderId="10" applyNumberFormat="0" applyFill="0" applyAlignment="0" applyProtection="0"/>
    <xf numFmtId="0" fontId="2" fillId="0" borderId="0"/>
    <xf numFmtId="9" fontId="32" fillId="0" borderId="0" applyFont="0" applyFill="0" applyBorder="0" applyAlignment="0" applyProtection="0">
      <alignment wrapText="1"/>
    </xf>
    <xf numFmtId="0" fontId="34" fillId="0" borderId="0"/>
    <xf numFmtId="43" fontId="35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35"/>
    <xf numFmtId="0" fontId="22" fillId="0" borderId="0" xfId="35" applyFont="1" applyFill="1" applyAlignment="1">
      <alignment horizontal="left"/>
    </xf>
    <xf numFmtId="165" fontId="22" fillId="0" borderId="0" xfId="35" applyNumberFormat="1" applyFont="1" applyFill="1"/>
    <xf numFmtId="0" fontId="21" fillId="18" borderId="0" xfId="35" applyFont="1" applyFill="1" applyAlignment="1">
      <alignment horizontal="left"/>
    </xf>
    <xf numFmtId="3" fontId="21" fillId="18" borderId="0" xfId="35" applyNumberFormat="1" applyFont="1" applyFill="1" applyAlignment="1"/>
    <xf numFmtId="0" fontId="21" fillId="0" borderId="0" xfId="35" applyFont="1" applyFill="1" applyAlignment="1">
      <alignment horizontal="left"/>
    </xf>
    <xf numFmtId="165" fontId="21" fillId="0" borderId="0" xfId="35" applyNumberFormat="1" applyFont="1" applyFill="1"/>
    <xf numFmtId="166" fontId="22" fillId="0" borderId="0" xfId="35" applyNumberFormat="1" applyFont="1" applyFill="1" applyAlignment="1">
      <alignment horizontal="left"/>
    </xf>
    <xf numFmtId="165" fontId="22" fillId="0" borderId="0" xfId="35" applyNumberFormat="1" applyFont="1" applyFill="1" applyAlignment="1">
      <alignment horizontal="left"/>
    </xf>
    <xf numFmtId="0" fontId="2" fillId="0" borderId="0" xfId="35" applyFill="1"/>
    <xf numFmtId="0" fontId="22" fillId="0" borderId="0" xfId="35" applyFont="1" applyFill="1"/>
    <xf numFmtId="0" fontId="23" fillId="0" borderId="0" xfId="35" applyFont="1" applyFill="1"/>
    <xf numFmtId="3" fontId="21" fillId="0" borderId="0" xfId="35" applyNumberFormat="1" applyFont="1" applyFill="1" applyAlignment="1">
      <alignment horizontal="left"/>
    </xf>
    <xf numFmtId="0" fontId="21" fillId="0" borderId="0" xfId="35" applyFont="1" applyFill="1"/>
    <xf numFmtId="0" fontId="2" fillId="0" borderId="0" xfId="35" applyFont="1"/>
    <xf numFmtId="3" fontId="21" fillId="0" borderId="0" xfId="35" quotePrefix="1" applyNumberFormat="1" applyFont="1" applyFill="1" applyAlignment="1">
      <alignment horizontal="left"/>
    </xf>
    <xf numFmtId="0" fontId="22" fillId="0" borderId="0" xfId="35" applyFont="1" applyFill="1" applyBorder="1" applyAlignment="1">
      <alignment horizontal="left"/>
    </xf>
    <xf numFmtId="0" fontId="22" fillId="0" borderId="0" xfId="35" applyFont="1" applyFill="1" applyBorder="1"/>
    <xf numFmtId="0" fontId="21" fillId="0" borderId="0" xfId="35" applyFont="1" applyFill="1" applyBorder="1" applyAlignment="1">
      <alignment horizontal="left"/>
    </xf>
    <xf numFmtId="0" fontId="21" fillId="0" borderId="0" xfId="35" applyFont="1" applyFill="1" applyBorder="1"/>
    <xf numFmtId="3" fontId="2" fillId="0" borderId="0" xfId="35" applyNumberFormat="1"/>
    <xf numFmtId="3" fontId="22" fillId="0" borderId="0" xfId="35" applyNumberFormat="1" applyFont="1"/>
    <xf numFmtId="0" fontId="21" fillId="18" borderId="0" xfId="44" applyFont="1" applyFill="1" applyAlignment="1">
      <alignment horizontal="left"/>
    </xf>
    <xf numFmtId="3" fontId="21" fillId="18" borderId="0" xfId="44" applyNumberFormat="1" applyFont="1" applyFill="1" applyAlignment="1"/>
    <xf numFmtId="3" fontId="21" fillId="18" borderId="0" xfId="44" applyNumberFormat="1" applyFont="1" applyFill="1"/>
    <xf numFmtId="0" fontId="21" fillId="0" borderId="0" xfId="44" applyFont="1" applyFill="1" applyAlignment="1">
      <alignment horizontal="left"/>
    </xf>
    <xf numFmtId="3" fontId="21" fillId="0" borderId="0" xfId="44" applyNumberFormat="1" applyFont="1" applyFill="1" applyAlignment="1"/>
    <xf numFmtId="3" fontId="21" fillId="0" borderId="0" xfId="44" applyNumberFormat="1" applyFont="1" applyFill="1"/>
    <xf numFmtId="0" fontId="21" fillId="0" borderId="0" xfId="44" applyFont="1" applyFill="1" applyBorder="1" applyAlignment="1">
      <alignment horizontal="left"/>
    </xf>
    <xf numFmtId="0" fontId="21" fillId="0" borderId="0" xfId="44" applyFont="1" applyFill="1" applyBorder="1"/>
    <xf numFmtId="3" fontId="22" fillId="0" borderId="0" xfId="35" applyNumberFormat="1" applyFont="1" applyFill="1"/>
    <xf numFmtId="3" fontId="21" fillId="0" borderId="0" xfId="35" applyNumberFormat="1" applyFont="1" applyFill="1"/>
    <xf numFmtId="3" fontId="21" fillId="18" borderId="0" xfId="35" applyNumberFormat="1" applyFont="1" applyFill="1"/>
    <xf numFmtId="0" fontId="22" fillId="0" borderId="0" xfId="35" applyFont="1"/>
    <xf numFmtId="3" fontId="21" fillId="0" borderId="0" xfId="35" applyNumberFormat="1" applyFont="1" applyFill="1" applyAlignment="1">
      <alignment horizontal="right"/>
    </xf>
    <xf numFmtId="3" fontId="2" fillId="0" borderId="0" xfId="35" applyNumberFormat="1" applyFont="1"/>
    <xf numFmtId="0" fontId="24" fillId="0" borderId="0" xfId="35" applyFont="1"/>
    <xf numFmtId="3" fontId="22" fillId="0" borderId="0" xfId="48" applyNumberFormat="1" applyFont="1" applyFill="1" applyBorder="1" applyAlignment="1">
      <alignment vertical="top" wrapText="1"/>
    </xf>
    <xf numFmtId="3" fontId="21" fillId="0" borderId="0" xfId="48" applyNumberFormat="1" applyFont="1" applyFill="1" applyBorder="1" applyAlignment="1">
      <alignment horizontal="right" vertical="top" wrapText="1"/>
    </xf>
    <xf numFmtId="0" fontId="2" fillId="19" borderId="0" xfId="35" applyFont="1" applyFill="1"/>
    <xf numFmtId="0" fontId="25" fillId="0" borderId="0" xfId="35" applyFont="1"/>
    <xf numFmtId="0" fontId="21" fillId="0" borderId="0" xfId="35" applyFont="1"/>
    <xf numFmtId="3" fontId="25" fillId="0" borderId="0" xfId="35" applyNumberFormat="1" applyFont="1"/>
    <xf numFmtId="166" fontId="28" fillId="0" borderId="0" xfId="35" applyNumberFormat="1" applyFont="1" applyFill="1" applyAlignment="1">
      <alignment horizontal="left"/>
    </xf>
    <xf numFmtId="165" fontId="28" fillId="0" borderId="0" xfId="35" applyNumberFormat="1" applyFont="1" applyFill="1"/>
    <xf numFmtId="0" fontId="29" fillId="0" borderId="0" xfId="35" applyFont="1"/>
    <xf numFmtId="3" fontId="2" fillId="0" borderId="0" xfId="35" applyNumberFormat="1" applyFont="1" applyFill="1"/>
    <xf numFmtId="3" fontId="27" fillId="0" borderId="0" xfId="35" applyNumberFormat="1" applyFont="1" applyFill="1" applyAlignment="1">
      <alignment horizontal="center"/>
    </xf>
    <xf numFmtId="0" fontId="2" fillId="0" borderId="0" xfId="35" applyFont="1" applyFill="1"/>
    <xf numFmtId="0" fontId="21" fillId="20" borderId="13" xfId="35" applyFont="1" applyFill="1" applyBorder="1" applyAlignment="1">
      <alignment horizontal="center"/>
    </xf>
    <xf numFmtId="0" fontId="21" fillId="20" borderId="14" xfId="35" applyFont="1" applyFill="1" applyBorder="1" applyAlignment="1">
      <alignment horizontal="center"/>
    </xf>
    <xf numFmtId="0" fontId="21" fillId="18" borderId="13" xfId="35" applyFont="1" applyFill="1" applyBorder="1" applyAlignment="1">
      <alignment horizontal="center"/>
    </xf>
    <xf numFmtId="0" fontId="21" fillId="18" borderId="14" xfId="35" applyFont="1" applyFill="1" applyBorder="1" applyAlignment="1">
      <alignment horizontal="center"/>
    </xf>
    <xf numFmtId="3" fontId="21" fillId="20" borderId="0" xfId="35" applyNumberFormat="1" applyFont="1" applyFill="1"/>
    <xf numFmtId="3" fontId="22" fillId="0" borderId="0" xfId="35" applyNumberFormat="1" applyFont="1" applyFill="1" applyAlignment="1">
      <alignment horizontal="center"/>
    </xf>
    <xf numFmtId="3" fontId="24" fillId="0" borderId="0" xfId="35" applyNumberFormat="1" applyFont="1"/>
    <xf numFmtId="0" fontId="2" fillId="0" borderId="0" xfId="35" applyFill="1" applyBorder="1"/>
    <xf numFmtId="0" fontId="0" fillId="0" borderId="0" xfId="0" applyBorder="1"/>
    <xf numFmtId="0" fontId="24" fillId="0" borderId="0" xfId="35" applyFont="1" applyFill="1" applyBorder="1"/>
    <xf numFmtId="0" fontId="0" fillId="0" borderId="0" xfId="0" applyFill="1" applyBorder="1"/>
    <xf numFmtId="0" fontId="2" fillId="0" borderId="0" xfId="35" applyFont="1" applyFill="1" applyBorder="1"/>
    <xf numFmtId="0" fontId="22" fillId="0" borderId="0" xfId="35" applyFont="1" applyBorder="1"/>
    <xf numFmtId="3" fontId="22" fillId="0" borderId="0" xfId="35" applyNumberFormat="1" applyFont="1" applyFill="1" applyBorder="1"/>
    <xf numFmtId="3" fontId="22" fillId="0" borderId="0" xfId="35" applyNumberFormat="1" applyFont="1" applyBorder="1"/>
    <xf numFmtId="3" fontId="21" fillId="0" borderId="0" xfId="35" applyNumberFormat="1" applyFont="1" applyFill="1" applyBorder="1" applyAlignment="1">
      <alignment horizontal="right"/>
    </xf>
    <xf numFmtId="3" fontId="30" fillId="0" borderId="0" xfId="35" applyNumberFormat="1" applyFont="1" applyFill="1" applyBorder="1" applyAlignment="1">
      <alignment horizontal="right"/>
    </xf>
    <xf numFmtId="3" fontId="27" fillId="0" borderId="0" xfId="35" applyNumberFormat="1" applyFont="1" applyFill="1" applyBorder="1"/>
    <xf numFmtId="3" fontId="21" fillId="18" borderId="0" xfId="35" applyNumberFormat="1" applyFont="1" applyFill="1" applyBorder="1"/>
    <xf numFmtId="9" fontId="22" fillId="0" borderId="0" xfId="49" applyFont="1" applyFill="1" applyBorder="1"/>
    <xf numFmtId="3" fontId="21" fillId="20" borderId="0" xfId="35" applyNumberFormat="1" applyFont="1" applyFill="1" applyBorder="1"/>
    <xf numFmtId="3" fontId="21" fillId="18" borderId="0" xfId="44" applyNumberFormat="1" applyFont="1" applyFill="1" applyBorder="1"/>
    <xf numFmtId="3" fontId="21" fillId="20" borderId="0" xfId="44" applyNumberFormat="1" applyFont="1" applyFill="1" applyBorder="1"/>
    <xf numFmtId="3" fontId="21" fillId="0" borderId="0" xfId="44" applyNumberFormat="1" applyFont="1" applyFill="1" applyBorder="1"/>
    <xf numFmtId="168" fontId="36" fillId="0" borderId="0" xfId="45" applyNumberFormat="1" applyFont="1"/>
    <xf numFmtId="37" fontId="22" fillId="0" borderId="0" xfId="69" applyNumberFormat="1" applyFont="1" applyBorder="1"/>
    <xf numFmtId="3" fontId="22" fillId="0" borderId="0" xfId="69" applyNumberFormat="1" applyFont="1" applyBorder="1"/>
    <xf numFmtId="0" fontId="22" fillId="0" borderId="9" xfId="35" applyFont="1" applyBorder="1"/>
    <xf numFmtId="0" fontId="22" fillId="0" borderId="9" xfId="35" applyFont="1" applyFill="1" applyBorder="1"/>
    <xf numFmtId="0" fontId="21" fillId="0" borderId="9" xfId="35" applyFont="1" applyBorder="1"/>
    <xf numFmtId="37" fontId="22" fillId="0" borderId="0" xfId="69" applyNumberFormat="1" applyFont="1" applyBorder="1" applyAlignment="1"/>
    <xf numFmtId="3" fontId="2" fillId="0" borderId="0" xfId="35" applyNumberFormat="1" applyFill="1"/>
    <xf numFmtId="3" fontId="0" fillId="0" borderId="0" xfId="0" applyNumberFormat="1"/>
    <xf numFmtId="0" fontId="20" fillId="0" borderId="0" xfId="35" applyFont="1" applyFill="1" applyAlignment="1">
      <alignment horizontal="center"/>
    </xf>
    <xf numFmtId="0" fontId="21" fillId="18" borderId="11" xfId="35" applyFont="1" applyFill="1" applyBorder="1" applyAlignment="1">
      <alignment horizontal="center" vertical="center"/>
    </xf>
    <xf numFmtId="0" fontId="21" fillId="18" borderId="12" xfId="35" applyFont="1" applyFill="1" applyBorder="1" applyAlignment="1">
      <alignment horizontal="center" vertical="center"/>
    </xf>
    <xf numFmtId="0" fontId="21" fillId="18" borderId="13" xfId="35" applyFont="1" applyFill="1" applyBorder="1" applyAlignment="1">
      <alignment horizontal="center" vertical="center"/>
    </xf>
    <xf numFmtId="0" fontId="21" fillId="18" borderId="14" xfId="35" applyFont="1" applyFill="1" applyBorder="1" applyAlignment="1">
      <alignment horizontal="center" vertical="center"/>
    </xf>
    <xf numFmtId="0" fontId="21" fillId="18" borderId="13" xfId="35" applyFont="1" applyFill="1" applyBorder="1" applyAlignment="1">
      <alignment horizontal="center" vertical="center" wrapText="1"/>
    </xf>
    <xf numFmtId="0" fontId="21" fillId="18" borderId="14" xfId="35" applyFont="1" applyFill="1" applyBorder="1" applyAlignment="1">
      <alignment horizontal="center" vertical="center" wrapText="1"/>
    </xf>
    <xf numFmtId="3" fontId="21" fillId="18" borderId="0" xfId="35" applyNumberFormat="1" applyFont="1" applyFill="1" applyAlignment="1">
      <alignment horizont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61" xr:uid="{00000000-0005-0000-0000-000012000000}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Euro 2" xfId="62" xr:uid="{00000000-0005-0000-0000-000020000000}"/>
    <cellStyle name="Excel Built-in Explanatory Text" xfId="51" xr:uid="{00000000-0005-0000-0000-000021000000}"/>
    <cellStyle name="Hyperlink" xfId="32" xr:uid="{00000000-0005-0000-0000-000022000000}"/>
    <cellStyle name="Hyperlink 2" xfId="63" xr:uid="{00000000-0005-0000-0000-000023000000}"/>
    <cellStyle name="Incorrecto" xfId="33" builtinId="27" customBuiltin="1"/>
    <cellStyle name="Millares" xfId="69" builtinId="3"/>
    <cellStyle name="Millares [0] 2" xfId="47" xr:uid="{00000000-0005-0000-0000-000025000000}"/>
    <cellStyle name="Millares 2" xfId="45" xr:uid="{00000000-0005-0000-0000-000026000000}"/>
    <cellStyle name="Millares 2 2" xfId="52" xr:uid="{00000000-0005-0000-0000-000027000000}"/>
    <cellStyle name="Millares 2 3" xfId="53" xr:uid="{00000000-0005-0000-0000-000028000000}"/>
    <cellStyle name="Millares 3" xfId="54" xr:uid="{00000000-0005-0000-0000-000029000000}"/>
    <cellStyle name="Millares 4" xfId="55" xr:uid="{00000000-0005-0000-0000-00002A000000}"/>
    <cellStyle name="Millares 5" xfId="60" xr:uid="{00000000-0005-0000-0000-00002B000000}"/>
    <cellStyle name="Neutral" xfId="34" builtinId="28" customBuiltin="1"/>
    <cellStyle name="Normal" xfId="0" builtinId="0"/>
    <cellStyle name="Normal 2" xfId="46" xr:uid="{00000000-0005-0000-0000-00002E000000}"/>
    <cellStyle name="Normal 3" xfId="56" xr:uid="{00000000-0005-0000-0000-00002F000000}"/>
    <cellStyle name="Normal 4" xfId="57" xr:uid="{00000000-0005-0000-0000-000030000000}"/>
    <cellStyle name="Normal 4 2" xfId="66" xr:uid="{00000000-0005-0000-0000-000031000000}"/>
    <cellStyle name="Normal 5" xfId="59" xr:uid="{00000000-0005-0000-0000-000032000000}"/>
    <cellStyle name="Normal 6" xfId="68" xr:uid="{00000000-0005-0000-0000-000033000000}"/>
    <cellStyle name="Normal_2. Presupuesto 2017 - Resumen 2" xfId="48" xr:uid="{00000000-0005-0000-0000-000034000000}"/>
    <cellStyle name="Normal_Presupuesto 2014 por Programas Escenario 3 27% - 2 73% - 2 50% Con Ajustes Consejo Superior" xfId="35" xr:uid="{00000000-0005-0000-0000-000035000000}"/>
    <cellStyle name="Normal_Presupuesto 2014 por Programas Escenario 3 27% - 2 73% - 2 50% Con Ajustes Consejo Superior 2" xfId="44" xr:uid="{00000000-0005-0000-0000-000036000000}"/>
    <cellStyle name="Notas" xfId="36" builtinId="10" customBuiltin="1"/>
    <cellStyle name="Notas 2" xfId="64" xr:uid="{00000000-0005-0000-0000-000038000000}"/>
    <cellStyle name="Porcentaje 2" xfId="49" xr:uid="{00000000-0005-0000-0000-000039000000}"/>
    <cellStyle name="Porcentaje 3" xfId="67" xr:uid="{00000000-0005-0000-0000-00003A000000}"/>
    <cellStyle name="Porcentual 2" xfId="58" xr:uid="{00000000-0005-0000-0000-00003B000000}"/>
    <cellStyle name="Porcentual 3" xfId="50" xr:uid="{00000000-0005-0000-0000-00003C000000}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65" xr:uid="{00000000-0005-0000-0000-000041000000}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BDB76B"/>
      <rgbColor rgb="00BC8F8F"/>
      <rgbColor rgb="00400000"/>
      <rgbColor rgb="00DEB887"/>
      <rgbColor rgb="00CD853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00"/>
      <color rgb="FFFF33CC"/>
      <color rgb="FF00FFFF"/>
      <color rgb="FF9966FF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sch\Configuraci&#243;n%20local\Archivos%20temporales%20de%20Internet\OLK266\02.%20Resum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0" refreshError="1"/>
      <sheetData sheetId="1" refreshError="1"/>
      <sheetData sheetId="2" refreshError="1"/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AA2C-92B6-4EFA-B520-CA6830C3B27A}">
  <dimension ref="A1:L40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4140625" defaultRowHeight="13.2" x14ac:dyDescent="0.25"/>
  <cols>
    <col min="1" max="1" width="6" style="57" bestFit="1" customWidth="1"/>
    <col min="2" max="2" width="8.33203125" style="1" bestFit="1" customWidth="1"/>
    <col min="3" max="3" width="66.109375" style="1" bestFit="1" customWidth="1"/>
    <col min="4" max="5" width="16.5546875" style="15" customWidth="1"/>
    <col min="6" max="6" width="16.5546875" style="49" customWidth="1"/>
    <col min="7" max="7" width="19.44140625" style="40" customWidth="1"/>
    <col min="8" max="8" width="17.5546875" style="15" customWidth="1"/>
    <col min="9" max="9" width="19.33203125" style="15" customWidth="1"/>
    <col min="10" max="10" width="16.5546875" style="41" bestFit="1" customWidth="1"/>
    <col min="11" max="11" width="14.6640625" style="1" bestFit="1" customWidth="1"/>
    <col min="12" max="16384" width="11.44140625" style="1"/>
  </cols>
  <sheetData>
    <row r="1" spans="1:12" x14ac:dyDescent="0.25">
      <c r="D1" s="36"/>
      <c r="E1" s="36"/>
      <c r="F1" s="47"/>
      <c r="G1" s="36"/>
      <c r="H1" s="36"/>
      <c r="I1" s="36"/>
      <c r="J1" s="43"/>
    </row>
    <row r="2" spans="1:12" ht="17.399999999999999" x14ac:dyDescent="0.3">
      <c r="B2" s="83" t="s">
        <v>303</v>
      </c>
      <c r="C2" s="83"/>
      <c r="D2" s="83"/>
      <c r="E2" s="83"/>
      <c r="F2" s="83"/>
      <c r="G2" s="83"/>
      <c r="H2" s="83"/>
      <c r="I2" s="83"/>
      <c r="J2" s="83"/>
    </row>
    <row r="3" spans="1:12" s="37" customFormat="1" ht="13.8" thickBot="1" x14ac:dyDescent="0.3">
      <c r="A3" s="59"/>
      <c r="D3" s="56"/>
      <c r="E3" s="56"/>
      <c r="F3" s="56"/>
      <c r="G3" s="56"/>
      <c r="H3" s="56"/>
      <c r="I3" s="56"/>
      <c r="J3" s="56"/>
    </row>
    <row r="4" spans="1:12" ht="15.75" customHeight="1" x14ac:dyDescent="0.25">
      <c r="B4" s="84" t="s">
        <v>0</v>
      </c>
      <c r="C4" s="86" t="s">
        <v>1</v>
      </c>
      <c r="D4" s="50" t="s">
        <v>2</v>
      </c>
      <c r="E4" s="50" t="s">
        <v>3</v>
      </c>
      <c r="F4" s="50" t="s">
        <v>4</v>
      </c>
      <c r="G4" s="52" t="s">
        <v>5</v>
      </c>
      <c r="H4" s="52" t="s">
        <v>6</v>
      </c>
      <c r="I4" s="52" t="s">
        <v>7</v>
      </c>
      <c r="J4" s="88" t="s">
        <v>302</v>
      </c>
    </row>
    <row r="5" spans="1:12" ht="14.4" thickBot="1" x14ac:dyDescent="0.3">
      <c r="B5" s="85"/>
      <c r="C5" s="87"/>
      <c r="D5" s="51" t="s">
        <v>8</v>
      </c>
      <c r="E5" s="51" t="s">
        <v>9</v>
      </c>
      <c r="F5" s="51" t="s">
        <v>10</v>
      </c>
      <c r="G5" s="53" t="s">
        <v>11</v>
      </c>
      <c r="H5" s="53" t="s">
        <v>12</v>
      </c>
      <c r="I5" s="53" t="s">
        <v>13</v>
      </c>
      <c r="J5" s="89"/>
    </row>
    <row r="6" spans="1:12" ht="13.8" x14ac:dyDescent="0.25">
      <c r="B6" s="34"/>
      <c r="C6" s="22"/>
      <c r="D6" s="74"/>
      <c r="E6" s="74"/>
      <c r="F6" s="74"/>
      <c r="G6" s="74"/>
      <c r="H6" s="74"/>
      <c r="I6" s="74"/>
      <c r="J6" s="74"/>
    </row>
    <row r="7" spans="1:12" ht="13.8" x14ac:dyDescent="0.25">
      <c r="B7" s="90" t="s">
        <v>14</v>
      </c>
      <c r="C7" s="90"/>
      <c r="D7" s="33">
        <f t="shared" ref="D7:J7" si="0">+D9+D40+D103+D140+D161+D184+D189</f>
        <v>102667305081</v>
      </c>
      <c r="E7" s="54">
        <f t="shared" si="0"/>
        <v>165201194905</v>
      </c>
      <c r="F7" s="33">
        <f t="shared" si="0"/>
        <v>103714961000</v>
      </c>
      <c r="G7" s="33">
        <f t="shared" si="0"/>
        <v>52436428529</v>
      </c>
      <c r="H7" s="33">
        <f t="shared" si="0"/>
        <v>39614274755</v>
      </c>
      <c r="I7" s="54">
        <f t="shared" si="0"/>
        <v>9768027446</v>
      </c>
      <c r="J7" s="33">
        <f t="shared" si="0"/>
        <v>473402191716</v>
      </c>
    </row>
    <row r="8" spans="1:12" s="10" customFormat="1" ht="13.8" x14ac:dyDescent="0.25">
      <c r="A8" s="57"/>
      <c r="B8" s="2"/>
      <c r="C8" s="3"/>
      <c r="D8" s="48"/>
      <c r="E8" s="48"/>
      <c r="F8" s="48"/>
      <c r="G8" s="48"/>
      <c r="H8" s="48"/>
      <c r="I8" s="48"/>
      <c r="J8" s="55"/>
    </row>
    <row r="9" spans="1:12" ht="13.8" x14ac:dyDescent="0.25">
      <c r="B9" s="4">
        <v>0</v>
      </c>
      <c r="C9" s="5" t="s">
        <v>15</v>
      </c>
      <c r="D9" s="54">
        <f t="shared" ref="D9:J9" si="1">+D11+D16+D23+D30+D34</f>
        <v>62220724000</v>
      </c>
      <c r="E9" s="54">
        <f t="shared" si="1"/>
        <v>149552670000</v>
      </c>
      <c r="F9" s="54">
        <f t="shared" si="1"/>
        <v>82969120000</v>
      </c>
      <c r="G9" s="54">
        <f t="shared" si="1"/>
        <v>48548310000</v>
      </c>
      <c r="H9" s="54">
        <f t="shared" si="1"/>
        <v>36729302000</v>
      </c>
      <c r="I9" s="33">
        <f t="shared" si="1"/>
        <v>8423683000</v>
      </c>
      <c r="J9" s="33">
        <f t="shared" si="1"/>
        <v>388443809000</v>
      </c>
    </row>
    <row r="10" spans="1:12" ht="13.8" x14ac:dyDescent="0.25">
      <c r="B10" s="6"/>
      <c r="C10" s="7"/>
      <c r="D10" s="34"/>
      <c r="E10" s="34"/>
      <c r="F10" s="11"/>
      <c r="G10" s="34"/>
      <c r="H10" s="34"/>
      <c r="I10" s="22"/>
      <c r="J10" s="32"/>
    </row>
    <row r="11" spans="1:12" ht="13.8" x14ac:dyDescent="0.25">
      <c r="B11" s="6" t="s">
        <v>16</v>
      </c>
      <c r="C11" s="7" t="s">
        <v>17</v>
      </c>
      <c r="D11" s="35">
        <f t="shared" ref="D11:I11" si="2">SUM(D12:D14)</f>
        <v>19536747706</v>
      </c>
      <c r="E11" s="35">
        <f t="shared" si="2"/>
        <v>46265403277</v>
      </c>
      <c r="F11" s="35">
        <f t="shared" si="2"/>
        <v>24446541767</v>
      </c>
      <c r="G11" s="35">
        <f t="shared" si="2"/>
        <v>14261088964</v>
      </c>
      <c r="H11" s="35">
        <f t="shared" si="2"/>
        <v>10118097036</v>
      </c>
      <c r="I11" s="35">
        <f t="shared" si="2"/>
        <v>2447685603</v>
      </c>
      <c r="J11" s="35">
        <f>SUM(J12:J14)</f>
        <v>117075564353</v>
      </c>
    </row>
    <row r="12" spans="1:12" ht="13.8" x14ac:dyDescent="0.25">
      <c r="A12" s="58"/>
      <c r="B12" s="8" t="s">
        <v>18</v>
      </c>
      <c r="C12" s="9" t="s">
        <v>19</v>
      </c>
      <c r="D12" s="80">
        <v>17508800504</v>
      </c>
      <c r="E12" s="76">
        <v>39485921368</v>
      </c>
      <c r="F12" s="76">
        <v>22349825996</v>
      </c>
      <c r="G12" s="76">
        <v>12854696158</v>
      </c>
      <c r="H12" s="76">
        <v>8404373688</v>
      </c>
      <c r="I12" s="76">
        <v>2208698857</v>
      </c>
      <c r="J12" s="31">
        <f>SUM(D12:I12)</f>
        <v>102812316571</v>
      </c>
      <c r="K12" s="21"/>
      <c r="L12" s="21"/>
    </row>
    <row r="13" spans="1:12" ht="13.8" x14ac:dyDescent="0.25">
      <c r="A13" s="58"/>
      <c r="B13" s="8" t="s">
        <v>20</v>
      </c>
      <c r="C13" s="9" t="s">
        <v>21</v>
      </c>
      <c r="D13" s="75">
        <v>319426800</v>
      </c>
      <c r="E13" s="76">
        <v>2566519200</v>
      </c>
      <c r="F13" s="76">
        <v>115387200</v>
      </c>
      <c r="G13" s="76">
        <v>79147200</v>
      </c>
      <c r="H13" s="76">
        <v>806649600</v>
      </c>
      <c r="I13" s="76">
        <v>24194400</v>
      </c>
      <c r="J13" s="31">
        <f>SUM(D13:I13)</f>
        <v>3911324400</v>
      </c>
      <c r="K13" s="21"/>
      <c r="L13" s="21"/>
    </row>
    <row r="14" spans="1:12" ht="13.8" x14ac:dyDescent="0.25">
      <c r="A14" s="58"/>
      <c r="B14" s="8" t="s">
        <v>22</v>
      </c>
      <c r="C14" s="9" t="s">
        <v>23</v>
      </c>
      <c r="D14" s="75">
        <v>1708520402</v>
      </c>
      <c r="E14" s="76">
        <v>4212962709</v>
      </c>
      <c r="F14" s="76">
        <v>1981328571</v>
      </c>
      <c r="G14" s="76">
        <v>1327245606</v>
      </c>
      <c r="H14" s="76">
        <v>907073748</v>
      </c>
      <c r="I14" s="76">
        <v>214792346</v>
      </c>
      <c r="J14" s="31">
        <f>SUM(D14:I14)</f>
        <v>10351923382</v>
      </c>
      <c r="K14" s="21"/>
      <c r="L14" s="21"/>
    </row>
    <row r="15" spans="1:12" ht="13.8" x14ac:dyDescent="0.25">
      <c r="A15" s="58"/>
      <c r="B15" s="8"/>
      <c r="C15" s="9"/>
      <c r="D15" s="62"/>
      <c r="E15" s="63"/>
      <c r="F15" s="63"/>
      <c r="G15" s="62"/>
      <c r="H15" s="64"/>
      <c r="I15" s="62"/>
      <c r="J15" s="42"/>
      <c r="K15" s="21"/>
      <c r="L15" s="21"/>
    </row>
    <row r="16" spans="1:12" ht="13.8" x14ac:dyDescent="0.25">
      <c r="A16" s="58"/>
      <c r="B16" s="6" t="s">
        <v>24</v>
      </c>
      <c r="C16" s="7" t="s">
        <v>25</v>
      </c>
      <c r="D16" s="65">
        <f t="shared" ref="D16:I16" si="3">SUM(D17:D21)</f>
        <v>685612187</v>
      </c>
      <c r="E16" s="65">
        <f t="shared" si="3"/>
        <v>1095144712</v>
      </c>
      <c r="F16" s="65">
        <f t="shared" si="3"/>
        <v>4161604843</v>
      </c>
      <c r="G16" s="65">
        <f t="shared" si="3"/>
        <v>702068476</v>
      </c>
      <c r="H16" s="65">
        <f t="shared" si="3"/>
        <v>408365096</v>
      </c>
      <c r="I16" s="65">
        <f t="shared" si="3"/>
        <v>300428207</v>
      </c>
      <c r="J16" s="35">
        <f>SUM(J17:J21)</f>
        <v>7353223521</v>
      </c>
      <c r="K16" s="21"/>
      <c r="L16" s="21"/>
    </row>
    <row r="17" spans="1:12" ht="13.8" x14ac:dyDescent="0.25">
      <c r="A17" s="58"/>
      <c r="B17" s="8" t="s">
        <v>26</v>
      </c>
      <c r="C17" s="9" t="s">
        <v>27</v>
      </c>
      <c r="D17" s="75">
        <v>635423333</v>
      </c>
      <c r="E17" s="76">
        <v>852822836</v>
      </c>
      <c r="F17" s="76">
        <v>2451865655</v>
      </c>
      <c r="G17" s="76">
        <v>533014273</v>
      </c>
      <c r="H17" s="76">
        <v>319808564</v>
      </c>
      <c r="I17" s="76">
        <v>197215281</v>
      </c>
      <c r="J17" s="31">
        <f>SUM(D17:I17)</f>
        <v>4990149942</v>
      </c>
      <c r="K17" s="21"/>
      <c r="L17" s="21"/>
    </row>
    <row r="18" spans="1:12" ht="13.8" x14ac:dyDescent="0.25">
      <c r="A18" s="58"/>
      <c r="B18" s="8" t="s">
        <v>28</v>
      </c>
      <c r="C18" s="9" t="s">
        <v>29</v>
      </c>
      <c r="D18" s="75">
        <v>533014</v>
      </c>
      <c r="E18" s="76">
        <v>21320571</v>
      </c>
      <c r="F18" s="76">
        <v>0</v>
      </c>
      <c r="G18" s="76">
        <v>799521</v>
      </c>
      <c r="H18" s="76">
        <v>799521</v>
      </c>
      <c r="I18" s="76">
        <v>799521</v>
      </c>
      <c r="J18" s="31">
        <f>SUM(D18:I18)</f>
        <v>24252148</v>
      </c>
      <c r="K18" s="21"/>
      <c r="L18" s="21"/>
    </row>
    <row r="19" spans="1:12" ht="13.8" x14ac:dyDescent="0.25">
      <c r="A19" s="58"/>
      <c r="B19" s="8" t="s">
        <v>30</v>
      </c>
      <c r="C19" s="9" t="s">
        <v>31</v>
      </c>
      <c r="D19" s="75">
        <v>34784351</v>
      </c>
      <c r="E19" s="76">
        <v>49370709</v>
      </c>
      <c r="F19" s="76">
        <v>1676692303</v>
      </c>
      <c r="G19" s="76">
        <v>154822722</v>
      </c>
      <c r="H19" s="76">
        <v>81787251</v>
      </c>
      <c r="I19" s="76">
        <v>100281348</v>
      </c>
      <c r="J19" s="31">
        <f>SUM(D19:I19)</f>
        <v>2097738684</v>
      </c>
      <c r="K19" s="21"/>
      <c r="L19" s="21"/>
    </row>
    <row r="20" spans="1:12" ht="13.8" x14ac:dyDescent="0.25">
      <c r="A20" s="58"/>
      <c r="B20" s="8" t="s">
        <v>32</v>
      </c>
      <c r="C20" s="9" t="s">
        <v>33</v>
      </c>
      <c r="D20" s="75">
        <v>12792343</v>
      </c>
      <c r="E20" s="76">
        <v>33046885</v>
      </c>
      <c r="F20" s="76">
        <v>33046885</v>
      </c>
      <c r="G20" s="76">
        <v>12792343</v>
      </c>
      <c r="H20" s="76">
        <v>5330143</v>
      </c>
      <c r="I20" s="76">
        <v>2132057</v>
      </c>
      <c r="J20" s="31">
        <f>SUM(D20:I20)</f>
        <v>99140656</v>
      </c>
      <c r="K20" s="21"/>
      <c r="L20" s="21"/>
    </row>
    <row r="21" spans="1:12" ht="13.8" x14ac:dyDescent="0.25">
      <c r="A21" s="58"/>
      <c r="B21" s="8" t="s">
        <v>34</v>
      </c>
      <c r="C21" s="9" t="s">
        <v>35</v>
      </c>
      <c r="D21" s="75">
        <v>2079146</v>
      </c>
      <c r="E21" s="76">
        <v>138583711</v>
      </c>
      <c r="F21" s="76">
        <v>0</v>
      </c>
      <c r="G21" s="76">
        <v>639617</v>
      </c>
      <c r="H21" s="76">
        <v>639617</v>
      </c>
      <c r="I21" s="76">
        <v>0</v>
      </c>
      <c r="J21" s="31">
        <f>SUM(D21:I21)</f>
        <v>141942091</v>
      </c>
      <c r="K21" s="21"/>
      <c r="L21" s="21"/>
    </row>
    <row r="22" spans="1:12" ht="13.8" x14ac:dyDescent="0.25">
      <c r="A22" s="58"/>
      <c r="B22" s="8"/>
      <c r="C22" s="9"/>
      <c r="D22" s="64"/>
      <c r="E22" s="62"/>
      <c r="F22" s="18"/>
      <c r="G22" s="62"/>
      <c r="H22" s="62"/>
      <c r="I22" s="62"/>
      <c r="J22" s="42"/>
      <c r="K22" s="21"/>
      <c r="L22" s="21"/>
    </row>
    <row r="23" spans="1:12" ht="13.8" x14ac:dyDescent="0.25">
      <c r="A23" s="58"/>
      <c r="B23" s="6" t="s">
        <v>36</v>
      </c>
      <c r="C23" s="7" t="s">
        <v>37</v>
      </c>
      <c r="D23" s="65">
        <f t="shared" ref="D23:J23" si="4">SUM(D24:D28)</f>
        <v>28389341870</v>
      </c>
      <c r="E23" s="65">
        <f t="shared" si="4"/>
        <v>69909859642</v>
      </c>
      <c r="F23" s="65">
        <f t="shared" si="4"/>
        <v>36297018608</v>
      </c>
      <c r="G23" s="65">
        <f t="shared" si="4"/>
        <v>23080184501</v>
      </c>
      <c r="H23" s="65">
        <f t="shared" si="4"/>
        <v>18292072466</v>
      </c>
      <c r="I23" s="65">
        <f t="shared" si="4"/>
        <v>3844508286</v>
      </c>
      <c r="J23" s="35">
        <f t="shared" si="4"/>
        <v>179812985373</v>
      </c>
      <c r="K23" s="21"/>
      <c r="L23" s="21"/>
    </row>
    <row r="24" spans="1:12" s="10" customFormat="1" ht="13.8" x14ac:dyDescent="0.25">
      <c r="A24" s="58"/>
      <c r="B24" s="8" t="s">
        <v>38</v>
      </c>
      <c r="C24" s="9" t="s">
        <v>39</v>
      </c>
      <c r="D24" s="75">
        <v>6494129386</v>
      </c>
      <c r="E24" s="76">
        <v>15601793467</v>
      </c>
      <c r="F24" s="76">
        <v>8064055990</v>
      </c>
      <c r="G24" s="76">
        <v>4028030794</v>
      </c>
      <c r="H24" s="76">
        <v>3011449946</v>
      </c>
      <c r="I24" s="76">
        <v>646638738</v>
      </c>
      <c r="J24" s="31">
        <f>SUM(D24:I24)</f>
        <v>37846098321</v>
      </c>
      <c r="K24" s="21"/>
      <c r="L24" s="21"/>
    </row>
    <row r="25" spans="1:12" ht="13.8" x14ac:dyDescent="0.25">
      <c r="A25" s="58"/>
      <c r="B25" s="8" t="s">
        <v>40</v>
      </c>
      <c r="C25" s="9" t="s">
        <v>41</v>
      </c>
      <c r="D25" s="75">
        <v>6623624996</v>
      </c>
      <c r="E25" s="76">
        <v>16149321821</v>
      </c>
      <c r="F25" s="76">
        <v>2931421103</v>
      </c>
      <c r="G25" s="76">
        <v>6483238754</v>
      </c>
      <c r="H25" s="76">
        <v>5583881450</v>
      </c>
      <c r="I25" s="76">
        <v>885101525</v>
      </c>
      <c r="J25" s="31">
        <f>SUM(D25:I25)</f>
        <v>38656589649</v>
      </c>
      <c r="K25" s="21"/>
      <c r="L25" s="21"/>
    </row>
    <row r="26" spans="1:12" s="10" customFormat="1" ht="13.8" x14ac:dyDescent="0.25">
      <c r="A26" s="58"/>
      <c r="B26" s="8" t="s">
        <v>42</v>
      </c>
      <c r="C26" s="9" t="s">
        <v>43</v>
      </c>
      <c r="D26" s="75">
        <v>3739201734</v>
      </c>
      <c r="E26" s="76">
        <v>9010140268</v>
      </c>
      <c r="F26" s="76">
        <v>4992704993</v>
      </c>
      <c r="G26" s="76">
        <v>2926361722</v>
      </c>
      <c r="H26" s="76">
        <v>2216761158</v>
      </c>
      <c r="I26" s="76">
        <v>507124812</v>
      </c>
      <c r="J26" s="31">
        <f>SUM(D26:I26)</f>
        <v>23392294687</v>
      </c>
      <c r="K26" s="21"/>
      <c r="L26" s="21"/>
    </row>
    <row r="27" spans="1:12" s="10" customFormat="1" ht="13.8" x14ac:dyDescent="0.25">
      <c r="A27" s="58"/>
      <c r="B27" s="8" t="s">
        <v>44</v>
      </c>
      <c r="C27" s="9" t="s">
        <v>45</v>
      </c>
      <c r="D27" s="75">
        <v>3386392088</v>
      </c>
      <c r="E27" s="76">
        <v>8119429255</v>
      </c>
      <c r="F27" s="76">
        <v>4147411068</v>
      </c>
      <c r="G27" s="76">
        <v>2642251903</v>
      </c>
      <c r="H27" s="76">
        <v>1990003978</v>
      </c>
      <c r="I27" s="76">
        <v>413788740</v>
      </c>
      <c r="J27" s="31">
        <f>SUM(D27:I27)</f>
        <v>20699277032</v>
      </c>
      <c r="K27" s="21"/>
      <c r="L27" s="21"/>
    </row>
    <row r="28" spans="1:12" s="10" customFormat="1" ht="13.8" x14ac:dyDescent="0.25">
      <c r="A28" s="58"/>
      <c r="B28" s="8" t="s">
        <v>46</v>
      </c>
      <c r="C28" s="9" t="s">
        <v>47</v>
      </c>
      <c r="D28" s="75">
        <v>8145993666</v>
      </c>
      <c r="E28" s="76">
        <v>21029174831</v>
      </c>
      <c r="F28" s="76">
        <v>16161425454</v>
      </c>
      <c r="G28" s="76">
        <v>7000301328</v>
      </c>
      <c r="H28" s="76">
        <v>5489975934</v>
      </c>
      <c r="I28" s="76">
        <v>1391854471</v>
      </c>
      <c r="J28" s="31">
        <f>SUM(D28:I28)</f>
        <v>59218725684</v>
      </c>
      <c r="K28" s="81"/>
      <c r="L28" s="21"/>
    </row>
    <row r="29" spans="1:12" s="10" customFormat="1" ht="13.8" x14ac:dyDescent="0.25">
      <c r="A29" s="58"/>
      <c r="B29" s="2"/>
      <c r="C29" s="11"/>
      <c r="D29" s="63"/>
      <c r="E29" s="18"/>
      <c r="F29" s="18"/>
      <c r="G29" s="18"/>
      <c r="H29" s="18"/>
      <c r="I29" s="18"/>
      <c r="J29" s="14"/>
      <c r="K29" s="81"/>
      <c r="L29" s="21"/>
    </row>
    <row r="30" spans="1:12" s="10" customFormat="1" ht="13.8" x14ac:dyDescent="0.25">
      <c r="A30" s="58"/>
      <c r="B30" s="6" t="s">
        <v>48</v>
      </c>
      <c r="C30" s="7" t="s">
        <v>49</v>
      </c>
      <c r="D30" s="66">
        <f t="shared" ref="D30:I30" si="5">SUM(D31:D32)</f>
        <v>4375068746</v>
      </c>
      <c r="E30" s="66">
        <f t="shared" si="5"/>
        <v>10555376026</v>
      </c>
      <c r="F30" s="66">
        <f t="shared" si="5"/>
        <v>5841464842</v>
      </c>
      <c r="G30" s="66">
        <f t="shared" si="5"/>
        <v>3423905577</v>
      </c>
      <c r="H30" s="66">
        <f t="shared" si="5"/>
        <v>2593672918</v>
      </c>
      <c r="I30" s="66">
        <f t="shared" si="5"/>
        <v>593336030</v>
      </c>
      <c r="J30" s="35">
        <f>SUM(J31:J32)</f>
        <v>27382824139</v>
      </c>
      <c r="K30" s="81"/>
      <c r="L30" s="21"/>
    </row>
    <row r="31" spans="1:12" s="10" customFormat="1" ht="13.8" x14ac:dyDescent="0.25">
      <c r="A31" s="58"/>
      <c r="B31" s="8" t="s">
        <v>50</v>
      </c>
      <c r="C31" s="9" t="s">
        <v>51</v>
      </c>
      <c r="D31" s="75">
        <v>4150706246</v>
      </c>
      <c r="E31" s="76">
        <v>10014074691</v>
      </c>
      <c r="F31" s="76">
        <v>5541902542</v>
      </c>
      <c r="G31" s="76">
        <v>3248320676</v>
      </c>
      <c r="H31" s="76">
        <v>2460664050</v>
      </c>
      <c r="I31" s="76">
        <v>562908541</v>
      </c>
      <c r="J31" s="31">
        <f>SUM(D31:I31)</f>
        <v>25978576746</v>
      </c>
      <c r="K31" s="21"/>
      <c r="L31" s="21"/>
    </row>
    <row r="32" spans="1:12" s="10" customFormat="1" ht="13.8" x14ac:dyDescent="0.25">
      <c r="A32" s="58"/>
      <c r="B32" s="8" t="s">
        <v>52</v>
      </c>
      <c r="C32" s="9" t="s">
        <v>53</v>
      </c>
      <c r="D32" s="75">
        <v>224362500</v>
      </c>
      <c r="E32" s="76">
        <v>541301335</v>
      </c>
      <c r="F32" s="76">
        <v>299562300</v>
      </c>
      <c r="G32" s="76">
        <v>175584901</v>
      </c>
      <c r="H32" s="76">
        <v>133008868</v>
      </c>
      <c r="I32" s="76">
        <v>30427489</v>
      </c>
      <c r="J32" s="31">
        <f>SUM(D32:I32)</f>
        <v>1404247393</v>
      </c>
      <c r="K32" s="81"/>
      <c r="L32" s="21"/>
    </row>
    <row r="33" spans="1:12" s="10" customFormat="1" ht="14.25" customHeight="1" x14ac:dyDescent="0.25">
      <c r="A33" s="58"/>
      <c r="B33" s="8"/>
      <c r="C33" s="9"/>
      <c r="D33" s="18"/>
      <c r="E33" s="18"/>
      <c r="F33" s="18"/>
      <c r="G33" s="18"/>
      <c r="H33" s="18"/>
      <c r="I33" s="18"/>
      <c r="J33" s="14"/>
      <c r="K33" s="81"/>
      <c r="L33" s="21"/>
    </row>
    <row r="34" spans="1:12" s="10" customFormat="1" ht="15" customHeight="1" x14ac:dyDescent="0.25">
      <c r="A34" s="58"/>
      <c r="B34" s="6" t="s">
        <v>54</v>
      </c>
      <c r="C34" s="7" t="s">
        <v>55</v>
      </c>
      <c r="D34" s="65">
        <f t="shared" ref="D34:I34" si="6">SUM(D35:D38)</f>
        <v>9233953491</v>
      </c>
      <c r="E34" s="65">
        <f t="shared" si="6"/>
        <v>21726886343</v>
      </c>
      <c r="F34" s="65">
        <f t="shared" si="6"/>
        <v>12222489940</v>
      </c>
      <c r="G34" s="65">
        <f t="shared" si="6"/>
        <v>7081062482</v>
      </c>
      <c r="H34" s="65">
        <f t="shared" si="6"/>
        <v>5317094484</v>
      </c>
      <c r="I34" s="65">
        <f t="shared" si="6"/>
        <v>1237724874</v>
      </c>
      <c r="J34" s="35">
        <f>SUM(J35:J38)</f>
        <v>56819211614</v>
      </c>
      <c r="K34" s="81"/>
      <c r="L34" s="21"/>
    </row>
    <row r="35" spans="1:12" s="10" customFormat="1" ht="14.25" customHeight="1" x14ac:dyDescent="0.25">
      <c r="A35" s="58"/>
      <c r="B35" s="8" t="s">
        <v>56</v>
      </c>
      <c r="C35" s="9" t="s">
        <v>57</v>
      </c>
      <c r="D35" s="75">
        <v>673087499</v>
      </c>
      <c r="E35" s="76">
        <v>1623904004</v>
      </c>
      <c r="F35" s="76">
        <v>898686899</v>
      </c>
      <c r="G35" s="76">
        <v>526754704</v>
      </c>
      <c r="H35" s="76">
        <v>399026603</v>
      </c>
      <c r="I35" s="76">
        <v>91282466</v>
      </c>
      <c r="J35" s="31">
        <f>SUM(D35:I35)</f>
        <v>4212742175</v>
      </c>
      <c r="K35" s="81"/>
      <c r="L35" s="21"/>
    </row>
    <row r="36" spans="1:12" s="10" customFormat="1" ht="14.25" customHeight="1" x14ac:dyDescent="0.25">
      <c r="A36" s="58"/>
      <c r="B36" s="8" t="s">
        <v>58</v>
      </c>
      <c r="C36" s="9" t="s">
        <v>59</v>
      </c>
      <c r="D36" s="75">
        <v>1346174999</v>
      </c>
      <c r="E36" s="76">
        <v>3247808008</v>
      </c>
      <c r="F36" s="76">
        <v>1797373797</v>
      </c>
      <c r="G36" s="76">
        <v>1053509409</v>
      </c>
      <c r="H36" s="76">
        <v>798053205</v>
      </c>
      <c r="I36" s="76">
        <v>182564932</v>
      </c>
      <c r="J36" s="31">
        <f>SUM(D36:I36)</f>
        <v>8425484350</v>
      </c>
      <c r="K36" s="81"/>
      <c r="L36" s="21"/>
    </row>
    <row r="37" spans="1:12" s="10" customFormat="1" ht="14.25" customHeight="1" x14ac:dyDescent="0.25">
      <c r="A37" s="58"/>
      <c r="B37" s="8" t="s">
        <v>60</v>
      </c>
      <c r="C37" s="9" t="s">
        <v>61</v>
      </c>
      <c r="D37" s="75">
        <v>6443690993</v>
      </c>
      <c r="E37" s="76">
        <v>15546174331</v>
      </c>
      <c r="F37" s="76">
        <v>8603429244</v>
      </c>
      <c r="G37" s="76">
        <v>5042798369</v>
      </c>
      <c r="H37" s="76">
        <v>3820014676</v>
      </c>
      <c r="I37" s="76">
        <v>873877476</v>
      </c>
      <c r="J37" s="31">
        <f>SUM(D37:I37)</f>
        <v>40329985089</v>
      </c>
      <c r="K37" s="81"/>
      <c r="L37" s="21"/>
    </row>
    <row r="38" spans="1:12" s="12" customFormat="1" ht="14.25" customHeight="1" x14ac:dyDescent="0.25">
      <c r="A38" s="58"/>
      <c r="B38" s="8" t="s">
        <v>62</v>
      </c>
      <c r="C38" s="9" t="s">
        <v>63</v>
      </c>
      <c r="D38" s="75">
        <v>771000000</v>
      </c>
      <c r="E38" s="76">
        <v>1309000000</v>
      </c>
      <c r="F38" s="76">
        <v>923000000</v>
      </c>
      <c r="G38" s="76">
        <v>458000000</v>
      </c>
      <c r="H38" s="76">
        <v>300000000</v>
      </c>
      <c r="I38" s="76">
        <v>90000000</v>
      </c>
      <c r="J38" s="31">
        <f>SUM(D38:I38)</f>
        <v>3851000000</v>
      </c>
      <c r="K38" s="81"/>
      <c r="L38" s="21"/>
    </row>
    <row r="39" spans="1:12" s="46" customFormat="1" ht="14.25" customHeight="1" x14ac:dyDescent="0.25">
      <c r="A39" s="58"/>
      <c r="B39" s="44"/>
      <c r="C39" s="45"/>
      <c r="D39" s="67"/>
      <c r="E39" s="67"/>
      <c r="F39" s="67"/>
      <c r="G39" s="67"/>
      <c r="H39" s="67"/>
      <c r="I39" s="67"/>
      <c r="J39" s="31"/>
      <c r="K39" s="10"/>
    </row>
    <row r="40" spans="1:12" ht="13.8" x14ac:dyDescent="0.25">
      <c r="A40" s="58"/>
      <c r="B40" s="4">
        <v>1</v>
      </c>
      <c r="C40" s="5" t="s">
        <v>64</v>
      </c>
      <c r="D40" s="68">
        <f t="shared" ref="D40:J40" si="7">+D42+D49+D56+D65+D73+D79+D82+D86+D96+D99</f>
        <v>17820122000</v>
      </c>
      <c r="E40" s="68">
        <f t="shared" si="7"/>
        <v>12184767000</v>
      </c>
      <c r="F40" s="68">
        <f t="shared" si="7"/>
        <v>6050046000</v>
      </c>
      <c r="G40" s="68">
        <f t="shared" si="7"/>
        <v>2695003000</v>
      </c>
      <c r="H40" s="68">
        <f t="shared" si="7"/>
        <v>2064466000</v>
      </c>
      <c r="I40" s="68">
        <f t="shared" si="7"/>
        <v>890212000</v>
      </c>
      <c r="J40" s="33">
        <f t="shared" si="7"/>
        <v>41704616000</v>
      </c>
      <c r="K40" s="10"/>
    </row>
    <row r="41" spans="1:12" ht="13.8" x14ac:dyDescent="0.25">
      <c r="A41" s="58"/>
      <c r="B41" s="6"/>
      <c r="C41" s="7"/>
      <c r="D41" s="62"/>
      <c r="E41" s="62"/>
      <c r="F41" s="18"/>
      <c r="G41" s="62"/>
      <c r="H41" s="62"/>
      <c r="I41" s="62"/>
      <c r="J41" s="42"/>
      <c r="K41" s="10"/>
    </row>
    <row r="42" spans="1:12" s="10" customFormat="1" ht="13.8" x14ac:dyDescent="0.25">
      <c r="A42" s="58"/>
      <c r="B42" s="13" t="s">
        <v>65</v>
      </c>
      <c r="C42" s="14" t="s">
        <v>66</v>
      </c>
      <c r="D42" s="65">
        <f t="shared" ref="D42:J42" si="8">SUM(D43:D47)</f>
        <v>2715490760</v>
      </c>
      <c r="E42" s="65">
        <f>SUM(E43:E47)</f>
        <v>7257674409</v>
      </c>
      <c r="F42" s="65">
        <f>SUM(F43:F47)</f>
        <v>1948003192</v>
      </c>
      <c r="G42" s="65">
        <f>SUM(G43:G47)</f>
        <v>1550071516</v>
      </c>
      <c r="H42" s="65">
        <f>SUM(H43:H47)</f>
        <v>1179082582</v>
      </c>
      <c r="I42" s="65">
        <f>SUM(I43:I47)</f>
        <v>529281384</v>
      </c>
      <c r="J42" s="35">
        <f t="shared" si="8"/>
        <v>15179603843</v>
      </c>
    </row>
    <row r="43" spans="1:12" s="10" customFormat="1" ht="13.8" x14ac:dyDescent="0.25">
      <c r="A43" s="58"/>
      <c r="B43" s="2" t="s">
        <v>67</v>
      </c>
      <c r="C43" s="11" t="s">
        <v>68</v>
      </c>
      <c r="D43" s="75">
        <v>1472679383</v>
      </c>
      <c r="E43" s="76">
        <v>6631252647</v>
      </c>
      <c r="F43" s="76">
        <v>1713772240</v>
      </c>
      <c r="G43" s="76">
        <v>1382991848</v>
      </c>
      <c r="H43" s="76">
        <v>1069084116</v>
      </c>
      <c r="I43" s="76">
        <v>505750917</v>
      </c>
      <c r="J43" s="31">
        <f>SUM(D43:I43)</f>
        <v>12775531151</v>
      </c>
      <c r="K43" s="47"/>
      <c r="L43" s="81"/>
    </row>
    <row r="44" spans="1:12" s="10" customFormat="1" ht="13.8" x14ac:dyDescent="0.25">
      <c r="A44" s="58"/>
      <c r="B44" s="2" t="s">
        <v>69</v>
      </c>
      <c r="C44" s="11" t="s">
        <v>70</v>
      </c>
      <c r="D44" s="75">
        <v>127385</v>
      </c>
      <c r="E44" s="76">
        <v>205389</v>
      </c>
      <c r="F44" s="76">
        <v>0</v>
      </c>
      <c r="G44" s="76">
        <v>0</v>
      </c>
      <c r="H44" s="76">
        <v>0</v>
      </c>
      <c r="I44" s="76">
        <v>0</v>
      </c>
      <c r="J44" s="31">
        <f>SUM(D44:I44)</f>
        <v>332774</v>
      </c>
      <c r="K44" s="47"/>
      <c r="L44" s="81"/>
    </row>
    <row r="45" spans="1:12" s="10" customFormat="1" ht="13.8" x14ac:dyDescent="0.25">
      <c r="A45" s="58"/>
      <c r="B45" s="2" t="s">
        <v>71</v>
      </c>
      <c r="C45" s="11" t="s">
        <v>72</v>
      </c>
      <c r="D45" s="75">
        <v>871468691</v>
      </c>
      <c r="E45" s="76">
        <v>621012273</v>
      </c>
      <c r="F45" s="76">
        <v>234005286</v>
      </c>
      <c r="G45" s="76">
        <v>167079668</v>
      </c>
      <c r="H45" s="76">
        <v>109998466</v>
      </c>
      <c r="I45" s="76">
        <v>23530467</v>
      </c>
      <c r="J45" s="31">
        <f>SUM(D45:I45)</f>
        <v>2027094851</v>
      </c>
      <c r="K45" s="47"/>
      <c r="L45" s="81"/>
    </row>
    <row r="46" spans="1:12" s="10" customFormat="1" ht="13.8" x14ac:dyDescent="0.25">
      <c r="A46" s="58"/>
      <c r="B46" s="2" t="s">
        <v>73</v>
      </c>
      <c r="C46" s="11" t="s">
        <v>74</v>
      </c>
      <c r="D46" s="75">
        <v>52949708</v>
      </c>
      <c r="E46" s="76">
        <v>5204100</v>
      </c>
      <c r="F46" s="76">
        <v>0</v>
      </c>
      <c r="G46" s="76">
        <v>0</v>
      </c>
      <c r="H46" s="76">
        <v>0</v>
      </c>
      <c r="I46" s="76">
        <v>0</v>
      </c>
      <c r="J46" s="31">
        <f>SUM(D46:I46)</f>
        <v>58153808</v>
      </c>
      <c r="K46" s="47"/>
      <c r="L46" s="81"/>
    </row>
    <row r="47" spans="1:12" s="10" customFormat="1" ht="13.8" x14ac:dyDescent="0.25">
      <c r="A47" s="58"/>
      <c r="B47" s="2" t="s">
        <v>75</v>
      </c>
      <c r="C47" s="11" t="s">
        <v>76</v>
      </c>
      <c r="D47" s="75">
        <v>318265593</v>
      </c>
      <c r="E47" s="64">
        <v>0</v>
      </c>
      <c r="F47" s="76">
        <v>225666</v>
      </c>
      <c r="G47" s="76">
        <v>0</v>
      </c>
      <c r="H47" s="76">
        <v>0</v>
      </c>
      <c r="I47" s="76">
        <v>0</v>
      </c>
      <c r="J47" s="31">
        <f>SUM(D47:I47)</f>
        <v>318491259</v>
      </c>
      <c r="K47" s="36"/>
      <c r="L47" s="81"/>
    </row>
    <row r="48" spans="1:12" s="10" customFormat="1" ht="13.8" x14ac:dyDescent="0.25">
      <c r="A48" s="58"/>
      <c r="B48" s="2"/>
      <c r="C48" s="11"/>
      <c r="D48" s="18"/>
      <c r="E48" s="69"/>
      <c r="F48" s="18"/>
      <c r="G48" s="18"/>
      <c r="H48" s="18"/>
      <c r="I48" s="18"/>
      <c r="J48" s="14"/>
      <c r="K48" s="36"/>
      <c r="L48" s="81"/>
    </row>
    <row r="49" spans="1:12" s="10" customFormat="1" ht="13.8" x14ac:dyDescent="0.25">
      <c r="A49" s="58"/>
      <c r="B49" s="13" t="s">
        <v>77</v>
      </c>
      <c r="C49" s="14" t="s">
        <v>78</v>
      </c>
      <c r="D49" s="65">
        <f t="shared" ref="D49:J49" si="9">SUM(D50:D54)</f>
        <v>2776921023</v>
      </c>
      <c r="E49" s="65">
        <f t="shared" si="9"/>
        <v>2850932505</v>
      </c>
      <c r="F49" s="65">
        <f t="shared" si="9"/>
        <v>1446081995</v>
      </c>
      <c r="G49" s="65">
        <f t="shared" si="9"/>
        <v>525727098</v>
      </c>
      <c r="H49" s="65">
        <f t="shared" si="9"/>
        <v>321599280</v>
      </c>
      <c r="I49" s="65">
        <f t="shared" si="9"/>
        <v>72081933</v>
      </c>
      <c r="J49" s="35">
        <f t="shared" si="9"/>
        <v>7993343834</v>
      </c>
      <c r="K49" s="36"/>
      <c r="L49" s="81"/>
    </row>
    <row r="50" spans="1:12" s="10" customFormat="1" ht="13.8" x14ac:dyDescent="0.25">
      <c r="A50" s="58"/>
      <c r="B50" s="2" t="s">
        <v>79</v>
      </c>
      <c r="C50" s="11" t="s">
        <v>80</v>
      </c>
      <c r="D50" s="75">
        <v>98233897</v>
      </c>
      <c r="E50" s="76">
        <v>256504639</v>
      </c>
      <c r="F50" s="76">
        <v>125743499</v>
      </c>
      <c r="G50" s="76">
        <v>79572688</v>
      </c>
      <c r="H50" s="76">
        <v>38103508</v>
      </c>
      <c r="I50" s="76">
        <v>7506448</v>
      </c>
      <c r="J50" s="31">
        <f>SUM(D50:I50)</f>
        <v>605664679</v>
      </c>
      <c r="K50" s="36"/>
      <c r="L50" s="81"/>
    </row>
    <row r="51" spans="1:12" s="10" customFormat="1" ht="13.8" x14ac:dyDescent="0.25">
      <c r="A51" s="58"/>
      <c r="B51" s="2" t="s">
        <v>81</v>
      </c>
      <c r="C51" s="11" t="s">
        <v>82</v>
      </c>
      <c r="D51" s="75">
        <v>468566278</v>
      </c>
      <c r="E51" s="76">
        <v>1054614807</v>
      </c>
      <c r="F51" s="76">
        <v>604573816</v>
      </c>
      <c r="G51" s="76">
        <v>259452618</v>
      </c>
      <c r="H51" s="76">
        <v>125564366</v>
      </c>
      <c r="I51" s="76">
        <v>20017978</v>
      </c>
      <c r="J51" s="31">
        <f>SUM(D51:I51)</f>
        <v>2532789863</v>
      </c>
      <c r="K51" s="36"/>
      <c r="L51" s="81"/>
    </row>
    <row r="52" spans="1:12" s="10" customFormat="1" ht="13.8" x14ac:dyDescent="0.25">
      <c r="A52" s="58"/>
      <c r="B52" s="2" t="s">
        <v>83</v>
      </c>
      <c r="C52" s="11" t="s">
        <v>84</v>
      </c>
      <c r="D52" s="75">
        <v>239559412</v>
      </c>
      <c r="E52" s="76">
        <v>17959206</v>
      </c>
      <c r="F52" s="76">
        <v>0</v>
      </c>
      <c r="G52" s="76">
        <v>800470</v>
      </c>
      <c r="H52" s="76">
        <v>132924</v>
      </c>
      <c r="I52" s="76">
        <v>22154</v>
      </c>
      <c r="J52" s="31">
        <f>SUM(D52:I52)</f>
        <v>258474166</v>
      </c>
      <c r="K52" s="47"/>
      <c r="L52" s="81"/>
    </row>
    <row r="53" spans="1:12" s="10" customFormat="1" ht="13.8" x14ac:dyDescent="0.25">
      <c r="A53" s="58"/>
      <c r="B53" s="2" t="s">
        <v>85</v>
      </c>
      <c r="C53" s="11" t="s">
        <v>86</v>
      </c>
      <c r="D53" s="75">
        <v>1852060673</v>
      </c>
      <c r="E53" s="76">
        <v>1508823635</v>
      </c>
      <c r="F53" s="76">
        <v>680306508</v>
      </c>
      <c r="G53" s="76">
        <v>185847250</v>
      </c>
      <c r="H53" s="76">
        <v>157097075</v>
      </c>
      <c r="I53" s="76">
        <v>44535353</v>
      </c>
      <c r="J53" s="31">
        <f>SUM(D53:I53)</f>
        <v>4428670494</v>
      </c>
      <c r="K53" s="47"/>
      <c r="L53" s="81"/>
    </row>
    <row r="54" spans="1:12" s="10" customFormat="1" ht="13.8" x14ac:dyDescent="0.25">
      <c r="A54" s="58"/>
      <c r="B54" s="2" t="s">
        <v>87</v>
      </c>
      <c r="C54" s="11" t="s">
        <v>88</v>
      </c>
      <c r="D54" s="75">
        <v>118500763</v>
      </c>
      <c r="E54" s="76">
        <v>13030218</v>
      </c>
      <c r="F54" s="76">
        <v>35458172</v>
      </c>
      <c r="G54" s="76">
        <v>54072</v>
      </c>
      <c r="H54" s="76">
        <v>701407</v>
      </c>
      <c r="I54" s="76">
        <v>0</v>
      </c>
      <c r="J54" s="31">
        <f>SUM(D54:I54)</f>
        <v>167744632</v>
      </c>
      <c r="K54" s="47"/>
      <c r="L54" s="81"/>
    </row>
    <row r="55" spans="1:12" s="10" customFormat="1" ht="13.8" x14ac:dyDescent="0.25">
      <c r="A55" s="58"/>
      <c r="B55" s="2"/>
      <c r="C55" s="11"/>
      <c r="D55" s="18"/>
      <c r="E55" s="18"/>
      <c r="F55" s="18"/>
      <c r="G55" s="18"/>
      <c r="H55" s="18"/>
      <c r="I55" s="18"/>
      <c r="J55" s="14"/>
      <c r="K55" s="47"/>
      <c r="L55" s="81"/>
    </row>
    <row r="56" spans="1:12" s="10" customFormat="1" ht="13.8" x14ac:dyDescent="0.25">
      <c r="A56" s="58"/>
      <c r="B56" s="13" t="s">
        <v>89</v>
      </c>
      <c r="C56" s="14" t="s">
        <v>90</v>
      </c>
      <c r="D56" s="65">
        <f t="shared" ref="D56:J56" si="10">SUM(D57:D63)</f>
        <v>388272331</v>
      </c>
      <c r="E56" s="65">
        <f t="shared" si="10"/>
        <v>87653450</v>
      </c>
      <c r="F56" s="65">
        <f t="shared" si="10"/>
        <v>144689641</v>
      </c>
      <c r="G56" s="65">
        <f t="shared" si="10"/>
        <v>41637146</v>
      </c>
      <c r="H56" s="65">
        <f>SUM(H57:H63)</f>
        <v>43514634</v>
      </c>
      <c r="I56" s="65">
        <f>SUM(I57:I63)</f>
        <v>17109848</v>
      </c>
      <c r="J56" s="35">
        <f t="shared" si="10"/>
        <v>722877050</v>
      </c>
      <c r="K56" s="47"/>
      <c r="L56" s="81"/>
    </row>
    <row r="57" spans="1:12" s="10" customFormat="1" ht="13.8" x14ac:dyDescent="0.25">
      <c r="A57" s="58"/>
      <c r="B57" s="2" t="s">
        <v>91</v>
      </c>
      <c r="C57" s="11" t="s">
        <v>92</v>
      </c>
      <c r="D57" s="75">
        <v>123187421</v>
      </c>
      <c r="E57" s="76">
        <v>43217974</v>
      </c>
      <c r="F57" s="76">
        <v>994360</v>
      </c>
      <c r="G57" s="76">
        <v>78598</v>
      </c>
      <c r="H57" s="64">
        <v>0</v>
      </c>
      <c r="I57" s="64">
        <v>0</v>
      </c>
      <c r="J57" s="31">
        <f t="shared" ref="J57:J63" si="11">SUM(D57:I57)</f>
        <v>167478353</v>
      </c>
      <c r="K57" s="47"/>
      <c r="L57" s="81"/>
    </row>
    <row r="58" spans="1:12" s="10" customFormat="1" ht="13.8" x14ac:dyDescent="0.25">
      <c r="A58" s="58"/>
      <c r="B58" s="2" t="s">
        <v>93</v>
      </c>
      <c r="C58" s="11" t="s">
        <v>94</v>
      </c>
      <c r="D58" s="75">
        <v>16706130</v>
      </c>
      <c r="E58" s="76">
        <v>0</v>
      </c>
      <c r="F58" s="76">
        <v>0</v>
      </c>
      <c r="G58" s="76">
        <v>0</v>
      </c>
      <c r="H58" s="64">
        <v>0</v>
      </c>
      <c r="I58" s="64">
        <v>0</v>
      </c>
      <c r="J58" s="31">
        <f t="shared" si="11"/>
        <v>16706130</v>
      </c>
      <c r="K58" s="47"/>
      <c r="L58" s="81"/>
    </row>
    <row r="59" spans="1:12" ht="13.8" x14ac:dyDescent="0.25">
      <c r="A59" s="58"/>
      <c r="B59" s="2" t="s">
        <v>95</v>
      </c>
      <c r="C59" s="11" t="s">
        <v>96</v>
      </c>
      <c r="D59" s="75">
        <v>217579025</v>
      </c>
      <c r="E59" s="76">
        <v>36299107</v>
      </c>
      <c r="F59" s="76">
        <v>4576044</v>
      </c>
      <c r="G59" s="76">
        <v>30122021</v>
      </c>
      <c r="H59" s="76">
        <v>41736769</v>
      </c>
      <c r="I59" s="76">
        <v>1636899</v>
      </c>
      <c r="J59" s="31">
        <f t="shared" si="11"/>
        <v>331949865</v>
      </c>
      <c r="K59" s="47"/>
      <c r="L59" s="81"/>
    </row>
    <row r="60" spans="1:12" s="10" customFormat="1" ht="13.8" x14ac:dyDescent="0.25">
      <c r="A60" s="58"/>
      <c r="B60" s="2" t="s">
        <v>97</v>
      </c>
      <c r="C60" s="11" t="s">
        <v>98</v>
      </c>
      <c r="D60" s="75">
        <v>19327282</v>
      </c>
      <c r="E60" s="76">
        <v>1822271</v>
      </c>
      <c r="F60" s="76">
        <v>126480798</v>
      </c>
      <c r="G60" s="76">
        <v>10483487</v>
      </c>
      <c r="H60" s="76">
        <v>837365</v>
      </c>
      <c r="I60" s="76">
        <v>15214155</v>
      </c>
      <c r="J60" s="31">
        <f t="shared" si="11"/>
        <v>174165358</v>
      </c>
      <c r="K60" s="47"/>
      <c r="L60" s="81"/>
    </row>
    <row r="61" spans="1:12" ht="13.8" x14ac:dyDescent="0.25">
      <c r="A61" s="58"/>
      <c r="B61" s="2" t="s">
        <v>99</v>
      </c>
      <c r="C61" s="11" t="s">
        <v>100</v>
      </c>
      <c r="D61" s="75">
        <v>709149</v>
      </c>
      <c r="E61" s="76">
        <v>0</v>
      </c>
      <c r="F61" s="76">
        <v>4821839</v>
      </c>
      <c r="G61" s="76">
        <v>0</v>
      </c>
      <c r="H61" s="76">
        <v>0</v>
      </c>
      <c r="I61" s="76">
        <v>0</v>
      </c>
      <c r="J61" s="31">
        <f t="shared" si="11"/>
        <v>5530988</v>
      </c>
      <c r="K61" s="47"/>
      <c r="L61" s="81"/>
    </row>
    <row r="62" spans="1:12" ht="13.8" x14ac:dyDescent="0.25">
      <c r="A62" s="58"/>
      <c r="B62" s="2" t="s">
        <v>298</v>
      </c>
      <c r="C62" s="11" t="s">
        <v>299</v>
      </c>
      <c r="D62" s="75">
        <v>489227</v>
      </c>
      <c r="E62" s="76">
        <v>0</v>
      </c>
      <c r="F62" s="76">
        <v>292600</v>
      </c>
      <c r="G62" s="76">
        <v>0</v>
      </c>
      <c r="H62" s="76">
        <v>0</v>
      </c>
      <c r="I62" s="76">
        <v>0</v>
      </c>
      <c r="J62" s="31">
        <f t="shared" si="11"/>
        <v>781827</v>
      </c>
      <c r="K62" s="47"/>
      <c r="L62" s="81"/>
    </row>
    <row r="63" spans="1:12" ht="13.8" x14ac:dyDescent="0.25">
      <c r="A63" s="58"/>
      <c r="B63" s="2" t="s">
        <v>101</v>
      </c>
      <c r="C63" s="11" t="s">
        <v>102</v>
      </c>
      <c r="D63" s="75">
        <v>10274097</v>
      </c>
      <c r="E63" s="76">
        <v>6314098</v>
      </c>
      <c r="F63" s="76">
        <v>7524000</v>
      </c>
      <c r="G63" s="76">
        <v>953040</v>
      </c>
      <c r="H63" s="76">
        <v>940500</v>
      </c>
      <c r="I63" s="76">
        <v>258794</v>
      </c>
      <c r="J63" s="31">
        <f t="shared" si="11"/>
        <v>26264529</v>
      </c>
      <c r="K63" s="47"/>
      <c r="L63" s="81"/>
    </row>
    <row r="64" spans="1:12" ht="13.8" x14ac:dyDescent="0.25">
      <c r="A64" s="58"/>
      <c r="B64" s="2"/>
      <c r="C64" s="11"/>
      <c r="D64" s="18"/>
      <c r="E64" s="38"/>
      <c r="F64" s="18"/>
      <c r="G64" s="18"/>
      <c r="H64" s="18"/>
      <c r="I64" s="18"/>
      <c r="J64" s="14"/>
      <c r="K64" s="47"/>
      <c r="L64" s="81"/>
    </row>
    <row r="65" spans="1:12" ht="13.8" x14ac:dyDescent="0.25">
      <c r="A65" s="58"/>
      <c r="B65" s="13" t="s">
        <v>103</v>
      </c>
      <c r="C65" s="14" t="s">
        <v>104</v>
      </c>
      <c r="D65" s="65">
        <f t="shared" ref="D65:J65" si="12">SUM(D66:D71)</f>
        <v>5153994495</v>
      </c>
      <c r="E65" s="65">
        <f t="shared" si="12"/>
        <v>1251220580</v>
      </c>
      <c r="F65" s="65">
        <f t="shared" si="12"/>
        <v>878480743</v>
      </c>
      <c r="G65" s="65">
        <f t="shared" si="12"/>
        <v>298829057</v>
      </c>
      <c r="H65" s="65">
        <f>SUM(H66:H71)</f>
        <v>373777486</v>
      </c>
      <c r="I65" s="65">
        <f>SUM(I66:I71)</f>
        <v>120344389</v>
      </c>
      <c r="J65" s="35">
        <f t="shared" si="12"/>
        <v>8076646750</v>
      </c>
      <c r="K65" s="47"/>
      <c r="L65" s="81"/>
    </row>
    <row r="66" spans="1:12" s="10" customFormat="1" ht="13.8" x14ac:dyDescent="0.25">
      <c r="A66" s="58"/>
      <c r="B66" s="2" t="s">
        <v>105</v>
      </c>
      <c r="C66" s="11" t="s">
        <v>106</v>
      </c>
      <c r="D66" s="75">
        <v>226627344</v>
      </c>
      <c r="E66" s="76">
        <v>9197312</v>
      </c>
      <c r="F66" s="76">
        <v>183283798</v>
      </c>
      <c r="G66" s="76">
        <v>2000000</v>
      </c>
      <c r="H66" s="64">
        <v>0</v>
      </c>
      <c r="I66" s="76">
        <v>104500</v>
      </c>
      <c r="J66" s="31">
        <f t="shared" ref="J66:J71" si="13">SUM(D66:I66)</f>
        <v>421212954</v>
      </c>
      <c r="K66" s="47"/>
      <c r="L66" s="81"/>
    </row>
    <row r="67" spans="1:12" s="10" customFormat="1" ht="13.8" x14ac:dyDescent="0.25">
      <c r="A67" s="58"/>
      <c r="B67" s="2" t="s">
        <v>107</v>
      </c>
      <c r="C67" s="11" t="s">
        <v>108</v>
      </c>
      <c r="D67" s="75">
        <v>24045250</v>
      </c>
      <c r="E67" s="76">
        <v>504577</v>
      </c>
      <c r="F67" s="76">
        <v>339625</v>
      </c>
      <c r="G67" s="76">
        <v>112231</v>
      </c>
      <c r="H67" s="64">
        <v>0</v>
      </c>
      <c r="I67" s="76">
        <v>0</v>
      </c>
      <c r="J67" s="31">
        <f t="shared" si="13"/>
        <v>25001683</v>
      </c>
      <c r="K67" s="47"/>
      <c r="L67" s="81"/>
    </row>
    <row r="68" spans="1:12" s="10" customFormat="1" ht="13.8" x14ac:dyDescent="0.25">
      <c r="A68" s="58"/>
      <c r="B68" s="2" t="s">
        <v>109</v>
      </c>
      <c r="C68" s="11" t="s">
        <v>110</v>
      </c>
      <c r="D68" s="75">
        <v>121873703</v>
      </c>
      <c r="E68" s="76">
        <v>547169</v>
      </c>
      <c r="F68" s="76">
        <v>1724250</v>
      </c>
      <c r="G68" s="76">
        <v>0</v>
      </c>
      <c r="H68" s="64">
        <v>0</v>
      </c>
      <c r="I68" s="76">
        <v>0</v>
      </c>
      <c r="J68" s="31">
        <f t="shared" si="13"/>
        <v>124145122</v>
      </c>
      <c r="K68" s="47"/>
      <c r="L68" s="81"/>
    </row>
    <row r="69" spans="1:12" s="10" customFormat="1" ht="13.8" x14ac:dyDescent="0.25">
      <c r="A69" s="58"/>
      <c r="B69" s="2" t="s">
        <v>111</v>
      </c>
      <c r="C69" s="11" t="s">
        <v>112</v>
      </c>
      <c r="D69" s="75">
        <v>371100000</v>
      </c>
      <c r="E69" s="76">
        <v>0</v>
      </c>
      <c r="F69" s="76">
        <v>0</v>
      </c>
      <c r="G69" s="76">
        <v>10450000</v>
      </c>
      <c r="H69" s="64">
        <v>0</v>
      </c>
      <c r="I69" s="76">
        <v>0</v>
      </c>
      <c r="J69" s="31">
        <f t="shared" si="13"/>
        <v>381550000</v>
      </c>
      <c r="K69" s="47"/>
      <c r="L69" s="81"/>
    </row>
    <row r="70" spans="1:12" s="10" customFormat="1" ht="13.8" x14ac:dyDescent="0.25">
      <c r="A70" s="58"/>
      <c r="B70" s="2" t="s">
        <v>113</v>
      </c>
      <c r="C70" s="11" t="s">
        <v>114</v>
      </c>
      <c r="D70" s="75">
        <v>3955035156</v>
      </c>
      <c r="E70" s="76">
        <v>1074756883</v>
      </c>
      <c r="F70" s="76">
        <v>615003704</v>
      </c>
      <c r="G70" s="76">
        <v>188823476</v>
      </c>
      <c r="H70" s="76">
        <v>365372415</v>
      </c>
      <c r="I70" s="76">
        <v>116414144</v>
      </c>
      <c r="J70" s="31">
        <f t="shared" si="13"/>
        <v>6315405778</v>
      </c>
      <c r="K70" s="47"/>
      <c r="L70" s="81"/>
    </row>
    <row r="71" spans="1:12" s="10" customFormat="1" ht="13.8" x14ac:dyDescent="0.25">
      <c r="A71" s="58"/>
      <c r="B71" s="2" t="s">
        <v>115</v>
      </c>
      <c r="C71" s="11" t="s">
        <v>116</v>
      </c>
      <c r="D71" s="75">
        <v>455313042</v>
      </c>
      <c r="E71" s="76">
        <v>166214639</v>
      </c>
      <c r="F71" s="76">
        <v>78129366</v>
      </c>
      <c r="G71" s="76">
        <v>97443350</v>
      </c>
      <c r="H71" s="76">
        <v>8405071</v>
      </c>
      <c r="I71" s="76">
        <v>3825745</v>
      </c>
      <c r="J71" s="31">
        <f t="shared" si="13"/>
        <v>809331213</v>
      </c>
      <c r="K71" s="47"/>
      <c r="L71" s="81"/>
    </row>
    <row r="72" spans="1:12" ht="13.8" x14ac:dyDescent="0.25">
      <c r="A72" s="58"/>
      <c r="B72" s="2"/>
      <c r="C72" s="11"/>
      <c r="D72" s="18"/>
      <c r="E72" s="18"/>
      <c r="F72" s="18"/>
      <c r="G72" s="18"/>
      <c r="H72" s="18"/>
      <c r="I72" s="18"/>
      <c r="J72" s="14"/>
      <c r="K72" s="47"/>
      <c r="L72" s="81"/>
    </row>
    <row r="73" spans="1:12" ht="13.8" x14ac:dyDescent="0.25">
      <c r="A73" s="58"/>
      <c r="B73" s="13" t="s">
        <v>117</v>
      </c>
      <c r="C73" s="14" t="s">
        <v>118</v>
      </c>
      <c r="D73" s="65">
        <f t="shared" ref="D73:J73" si="14">SUM(D74:D77)</f>
        <v>646980231</v>
      </c>
      <c r="E73" s="65">
        <f>SUM(E74:E77)</f>
        <v>334482335</v>
      </c>
      <c r="F73" s="65">
        <f>SUM(F74:F77)</f>
        <v>513928762</v>
      </c>
      <c r="G73" s="65">
        <f>SUM(G74:G77)</f>
        <v>140222020</v>
      </c>
      <c r="H73" s="65">
        <f>SUM(H74:H77)</f>
        <v>70870968</v>
      </c>
      <c r="I73" s="65">
        <f>SUM(I74:I77)</f>
        <v>122619453</v>
      </c>
      <c r="J73" s="35">
        <f t="shared" si="14"/>
        <v>1829103769</v>
      </c>
      <c r="K73" s="47"/>
      <c r="L73" s="81"/>
    </row>
    <row r="74" spans="1:12" ht="13.8" x14ac:dyDescent="0.25">
      <c r="A74" s="58"/>
      <c r="B74" s="2" t="s">
        <v>119</v>
      </c>
      <c r="C74" s="11" t="s">
        <v>120</v>
      </c>
      <c r="D74" s="75">
        <v>45015342</v>
      </c>
      <c r="E74" s="76">
        <v>32110562</v>
      </c>
      <c r="F74" s="76">
        <v>9182911</v>
      </c>
      <c r="G74" s="76">
        <v>18507564</v>
      </c>
      <c r="H74" s="76">
        <v>19824581</v>
      </c>
      <c r="I74" s="76">
        <v>1254000</v>
      </c>
      <c r="J74" s="31">
        <f>SUM(D74:I74)</f>
        <v>125894960</v>
      </c>
      <c r="K74" s="47"/>
      <c r="L74" s="81"/>
    </row>
    <row r="75" spans="1:12" s="10" customFormat="1" ht="13.8" x14ac:dyDescent="0.25">
      <c r="A75" s="58"/>
      <c r="B75" s="2" t="s">
        <v>121</v>
      </c>
      <c r="C75" s="11" t="s">
        <v>122</v>
      </c>
      <c r="D75" s="75">
        <v>592706584</v>
      </c>
      <c r="E75" s="76">
        <v>262198666</v>
      </c>
      <c r="F75" s="76">
        <v>492262851</v>
      </c>
      <c r="G75" s="76">
        <v>111264456</v>
      </c>
      <c r="H75" s="76">
        <v>47409787</v>
      </c>
      <c r="I75" s="76">
        <v>121026095</v>
      </c>
      <c r="J75" s="31">
        <f>SUM(D75:I75)</f>
        <v>1626868439</v>
      </c>
      <c r="K75" s="36"/>
      <c r="L75" s="81"/>
    </row>
    <row r="76" spans="1:12" s="10" customFormat="1" ht="13.8" x14ac:dyDescent="0.25">
      <c r="A76" s="58"/>
      <c r="B76" s="2" t="s">
        <v>123</v>
      </c>
      <c r="C76" s="11" t="s">
        <v>124</v>
      </c>
      <c r="D76" s="75">
        <v>4331054</v>
      </c>
      <c r="E76" s="64">
        <v>19926528</v>
      </c>
      <c r="F76" s="76">
        <v>6735500</v>
      </c>
      <c r="G76" s="76">
        <v>5225000</v>
      </c>
      <c r="H76" s="76">
        <v>1940565</v>
      </c>
      <c r="I76" s="76">
        <v>245114</v>
      </c>
      <c r="J76" s="31">
        <f>SUM(D76:I76)</f>
        <v>38403761</v>
      </c>
      <c r="K76" s="47"/>
      <c r="L76" s="81"/>
    </row>
    <row r="77" spans="1:12" s="10" customFormat="1" ht="13.8" x14ac:dyDescent="0.25">
      <c r="A77" s="58"/>
      <c r="B77" s="2" t="s">
        <v>125</v>
      </c>
      <c r="C77" s="11" t="s">
        <v>126</v>
      </c>
      <c r="D77" s="75">
        <v>4927251</v>
      </c>
      <c r="E77" s="64">
        <v>20246579</v>
      </c>
      <c r="F77" s="76">
        <v>5747500</v>
      </c>
      <c r="G77" s="76">
        <v>5225000</v>
      </c>
      <c r="H77" s="76">
        <v>1696035</v>
      </c>
      <c r="I77" s="76">
        <v>94244</v>
      </c>
      <c r="J77" s="31">
        <f>SUM(D77:I77)</f>
        <v>37936609</v>
      </c>
      <c r="K77" s="36"/>
      <c r="L77" s="81"/>
    </row>
    <row r="78" spans="1:12" ht="13.8" x14ac:dyDescent="0.25">
      <c r="A78" s="58"/>
      <c r="B78" s="2"/>
      <c r="C78" s="11"/>
      <c r="D78" s="18"/>
      <c r="E78" s="18"/>
      <c r="F78" s="18"/>
      <c r="G78" s="18"/>
      <c r="H78" s="18"/>
      <c r="I78" s="18"/>
      <c r="J78" s="14"/>
      <c r="K78" s="36"/>
      <c r="L78" s="81"/>
    </row>
    <row r="79" spans="1:12" ht="13.8" x14ac:dyDescent="0.25">
      <c r="A79" s="58"/>
      <c r="B79" s="13" t="s">
        <v>127</v>
      </c>
      <c r="C79" s="14" t="s">
        <v>128</v>
      </c>
      <c r="D79" s="65">
        <f t="shared" ref="D79:J79" si="15">SUM(D80:D80)</f>
        <v>2217538949</v>
      </c>
      <c r="E79" s="65">
        <f t="shared" si="15"/>
        <v>1673730</v>
      </c>
      <c r="F79" s="65">
        <f t="shared" si="15"/>
        <v>24453000</v>
      </c>
      <c r="G79" s="65">
        <f t="shared" si="15"/>
        <v>0</v>
      </c>
      <c r="H79" s="65">
        <f t="shared" si="15"/>
        <v>0</v>
      </c>
      <c r="I79" s="65">
        <f t="shared" si="15"/>
        <v>0</v>
      </c>
      <c r="J79" s="35">
        <f t="shared" si="15"/>
        <v>2243665679</v>
      </c>
      <c r="K79" s="36"/>
      <c r="L79" s="81"/>
    </row>
    <row r="80" spans="1:12" s="10" customFormat="1" ht="13.8" x14ac:dyDescent="0.25">
      <c r="A80" s="58"/>
      <c r="B80" s="2" t="s">
        <v>129</v>
      </c>
      <c r="C80" s="11" t="s">
        <v>130</v>
      </c>
      <c r="D80" s="75">
        <v>2217538949</v>
      </c>
      <c r="E80" s="76">
        <v>1673730</v>
      </c>
      <c r="F80" s="76">
        <v>24453000</v>
      </c>
      <c r="G80" s="64">
        <v>0</v>
      </c>
      <c r="H80" s="64">
        <v>0</v>
      </c>
      <c r="I80" s="64">
        <v>0</v>
      </c>
      <c r="J80" s="31">
        <f>SUM(D80:I80)</f>
        <v>2243665679</v>
      </c>
      <c r="K80" s="36"/>
      <c r="L80" s="81"/>
    </row>
    <row r="81" spans="1:12" ht="13.8" x14ac:dyDescent="0.25">
      <c r="A81" s="58"/>
      <c r="B81" s="2"/>
      <c r="C81" s="11"/>
      <c r="D81" s="18"/>
      <c r="E81" s="18"/>
      <c r="F81" s="18"/>
      <c r="G81" s="18"/>
      <c r="H81" s="18"/>
      <c r="I81" s="18"/>
      <c r="J81" s="14"/>
      <c r="K81" s="36"/>
      <c r="L81" s="81"/>
    </row>
    <row r="82" spans="1:12" ht="13.8" x14ac:dyDescent="0.25">
      <c r="A82" s="58"/>
      <c r="B82" s="13" t="s">
        <v>131</v>
      </c>
      <c r="C82" s="14" t="s">
        <v>132</v>
      </c>
      <c r="D82" s="65">
        <f t="shared" ref="D82:J82" si="16">SUM(D83:D84)</f>
        <v>391969819</v>
      </c>
      <c r="E82" s="65">
        <f>SUM(E83:E84)</f>
        <v>68820685</v>
      </c>
      <c r="F82" s="65">
        <f>SUM(F83:F84)</f>
        <v>22438887</v>
      </c>
      <c r="G82" s="65">
        <f>SUM(G83:G84)</f>
        <v>35982253</v>
      </c>
      <c r="H82" s="65">
        <f>SUM(H83:H84)</f>
        <v>11262883</v>
      </c>
      <c r="I82" s="65">
        <f>SUM(I83:I84)</f>
        <v>6771760</v>
      </c>
      <c r="J82" s="35">
        <f t="shared" si="16"/>
        <v>537246287</v>
      </c>
      <c r="K82" s="36"/>
      <c r="L82" s="81"/>
    </row>
    <row r="83" spans="1:12" ht="13.8" x14ac:dyDescent="0.25">
      <c r="A83" s="58"/>
      <c r="B83" s="2" t="s">
        <v>133</v>
      </c>
      <c r="C83" s="11" t="s">
        <v>134</v>
      </c>
      <c r="D83" s="75">
        <v>379725475</v>
      </c>
      <c r="E83" s="64">
        <v>67700532</v>
      </c>
      <c r="F83" s="76">
        <v>21976656</v>
      </c>
      <c r="G83" s="76">
        <v>32807960</v>
      </c>
      <c r="H83" s="76">
        <v>10967500</v>
      </c>
      <c r="I83" s="76">
        <v>6563756</v>
      </c>
      <c r="J83" s="31">
        <f>SUM(D83:I83)</f>
        <v>519741879</v>
      </c>
      <c r="K83" s="36"/>
      <c r="L83" s="81"/>
    </row>
    <row r="84" spans="1:12" ht="13.8" x14ac:dyDescent="0.25">
      <c r="A84" s="58"/>
      <c r="B84" s="2" t="s">
        <v>135</v>
      </c>
      <c r="C84" s="11" t="s">
        <v>136</v>
      </c>
      <c r="D84" s="75">
        <v>12244344</v>
      </c>
      <c r="E84" s="76">
        <v>1120153</v>
      </c>
      <c r="F84" s="76">
        <v>462231</v>
      </c>
      <c r="G84" s="76">
        <v>3174293</v>
      </c>
      <c r="H84" s="76">
        <v>295383</v>
      </c>
      <c r="I84" s="76">
        <v>208004</v>
      </c>
      <c r="J84" s="31">
        <f>SUM(D84:I84)</f>
        <v>17504408</v>
      </c>
      <c r="K84" s="36"/>
      <c r="L84" s="81"/>
    </row>
    <row r="85" spans="1:12" ht="13.8" x14ac:dyDescent="0.25">
      <c r="A85" s="58"/>
      <c r="B85" s="2"/>
      <c r="C85" s="11"/>
      <c r="D85" s="18"/>
      <c r="E85" s="18"/>
      <c r="F85" s="18"/>
      <c r="G85" s="18"/>
      <c r="H85" s="18"/>
      <c r="I85" s="18"/>
      <c r="J85" s="14"/>
      <c r="K85" s="36"/>
      <c r="L85" s="81"/>
    </row>
    <row r="86" spans="1:12" ht="13.8" x14ac:dyDescent="0.25">
      <c r="A86" s="58"/>
      <c r="B86" s="13" t="s">
        <v>137</v>
      </c>
      <c r="C86" s="14" t="s">
        <v>138</v>
      </c>
      <c r="D86" s="65">
        <f t="shared" ref="D86:J86" si="17">SUM(D87:D94)</f>
        <v>3478251392</v>
      </c>
      <c r="E86" s="65">
        <f t="shared" si="17"/>
        <v>332309306</v>
      </c>
      <c r="F86" s="65">
        <f t="shared" si="17"/>
        <v>1071969780</v>
      </c>
      <c r="G86" s="65">
        <f t="shared" si="17"/>
        <v>101033910</v>
      </c>
      <c r="H86" s="65">
        <f t="shared" si="17"/>
        <v>64358167</v>
      </c>
      <c r="I86" s="65">
        <f t="shared" si="17"/>
        <v>22003233</v>
      </c>
      <c r="J86" s="35">
        <f t="shared" si="17"/>
        <v>5069925788</v>
      </c>
      <c r="K86" s="36"/>
      <c r="L86" s="81"/>
    </row>
    <row r="87" spans="1:12" s="10" customFormat="1" ht="13.8" x14ac:dyDescent="0.25">
      <c r="A87" s="58"/>
      <c r="B87" s="2" t="s">
        <v>139</v>
      </c>
      <c r="C87" s="11" t="s">
        <v>140</v>
      </c>
      <c r="D87" s="75">
        <v>2202307992</v>
      </c>
      <c r="E87" s="76">
        <v>144948725</v>
      </c>
      <c r="F87" s="76">
        <v>163178362</v>
      </c>
      <c r="G87" s="76">
        <v>52845000</v>
      </c>
      <c r="H87" s="76">
        <v>47823258</v>
      </c>
      <c r="I87" s="76">
        <v>470250</v>
      </c>
      <c r="J87" s="31">
        <f t="shared" ref="J87:J94" si="18">SUM(D87:I87)</f>
        <v>2611573587</v>
      </c>
      <c r="K87" s="36"/>
      <c r="L87" s="81"/>
    </row>
    <row r="88" spans="1:12" s="10" customFormat="1" ht="13.8" x14ac:dyDescent="0.25">
      <c r="A88" s="58"/>
      <c r="B88" s="2" t="s">
        <v>141</v>
      </c>
      <c r="C88" s="11" t="s">
        <v>142</v>
      </c>
      <c r="D88" s="75">
        <v>16554005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31">
        <f t="shared" si="18"/>
        <v>16554005</v>
      </c>
      <c r="K88" s="47"/>
      <c r="L88" s="81"/>
    </row>
    <row r="89" spans="1:12" s="10" customFormat="1" ht="13.8" x14ac:dyDescent="0.25">
      <c r="A89" s="58"/>
      <c r="B89" s="2" t="s">
        <v>143</v>
      </c>
      <c r="C89" s="11" t="s">
        <v>144</v>
      </c>
      <c r="D89" s="75">
        <v>135896627</v>
      </c>
      <c r="E89" s="76">
        <v>6966857</v>
      </c>
      <c r="F89" s="76">
        <v>11769394</v>
      </c>
      <c r="G89" s="76">
        <v>261250</v>
      </c>
      <c r="H89" s="76">
        <v>480783</v>
      </c>
      <c r="I89" s="76">
        <v>0</v>
      </c>
      <c r="J89" s="31">
        <f t="shared" si="18"/>
        <v>155374911</v>
      </c>
      <c r="K89" s="47"/>
      <c r="L89" s="81"/>
    </row>
    <row r="90" spans="1:12" s="10" customFormat="1" ht="13.8" x14ac:dyDescent="0.25">
      <c r="A90" s="58"/>
      <c r="B90" s="2" t="s">
        <v>145</v>
      </c>
      <c r="C90" s="11" t="s">
        <v>146</v>
      </c>
      <c r="D90" s="75">
        <v>105779382</v>
      </c>
      <c r="E90" s="76">
        <v>29723790</v>
      </c>
      <c r="F90" s="76">
        <v>372243957</v>
      </c>
      <c r="G90" s="76">
        <v>28739903</v>
      </c>
      <c r="H90" s="76">
        <v>7837500</v>
      </c>
      <c r="I90" s="76">
        <v>17363070</v>
      </c>
      <c r="J90" s="31">
        <f t="shared" si="18"/>
        <v>561687602</v>
      </c>
      <c r="K90" s="47"/>
      <c r="L90" s="81"/>
    </row>
    <row r="91" spans="1:12" s="10" customFormat="1" ht="13.8" x14ac:dyDescent="0.25">
      <c r="A91" s="58"/>
      <c r="B91" s="2" t="s">
        <v>147</v>
      </c>
      <c r="C91" s="11" t="s">
        <v>148</v>
      </c>
      <c r="D91" s="75">
        <v>217784819</v>
      </c>
      <c r="E91" s="76">
        <v>33539932</v>
      </c>
      <c r="F91" s="76">
        <v>21186021</v>
      </c>
      <c r="G91" s="76">
        <v>1107700</v>
      </c>
      <c r="H91" s="76">
        <v>664620</v>
      </c>
      <c r="I91" s="76">
        <v>616550</v>
      </c>
      <c r="J91" s="31">
        <f t="shared" si="18"/>
        <v>274899642</v>
      </c>
      <c r="K91" s="47"/>
      <c r="L91" s="81"/>
    </row>
    <row r="92" spans="1:12" s="10" customFormat="1" ht="13.8" x14ac:dyDescent="0.25">
      <c r="A92" s="58"/>
      <c r="B92" s="2" t="s">
        <v>149</v>
      </c>
      <c r="C92" s="11" t="s">
        <v>150</v>
      </c>
      <c r="D92" s="75">
        <v>354246086</v>
      </c>
      <c r="E92" s="76">
        <v>86850127</v>
      </c>
      <c r="F92" s="76">
        <v>61393393</v>
      </c>
      <c r="G92" s="76">
        <v>14433755</v>
      </c>
      <c r="H92" s="76">
        <v>6632748</v>
      </c>
      <c r="I92" s="76">
        <v>3500750</v>
      </c>
      <c r="J92" s="31">
        <f t="shared" si="18"/>
        <v>527056859</v>
      </c>
      <c r="K92" s="47"/>
      <c r="L92" s="81"/>
    </row>
    <row r="93" spans="1:12" s="10" customFormat="1" ht="13.8" x14ac:dyDescent="0.25">
      <c r="A93" s="58"/>
      <c r="B93" s="2" t="s">
        <v>151</v>
      </c>
      <c r="C93" s="11" t="s">
        <v>152</v>
      </c>
      <c r="D93" s="75">
        <v>259019395</v>
      </c>
      <c r="E93" s="76">
        <v>24215283</v>
      </c>
      <c r="F93" s="76">
        <v>20813734</v>
      </c>
      <c r="G93" s="76">
        <v>3092155</v>
      </c>
      <c r="H93" s="76">
        <v>553850</v>
      </c>
      <c r="I93" s="76">
        <v>52613</v>
      </c>
      <c r="J93" s="31">
        <f t="shared" si="18"/>
        <v>307747030</v>
      </c>
      <c r="K93" s="47"/>
      <c r="L93" s="81"/>
    </row>
    <row r="94" spans="1:12" s="10" customFormat="1" ht="13.8" x14ac:dyDescent="0.25">
      <c r="A94" s="58"/>
      <c r="B94" s="2" t="s">
        <v>153</v>
      </c>
      <c r="C94" s="11" t="s">
        <v>154</v>
      </c>
      <c r="D94" s="75">
        <v>186663086</v>
      </c>
      <c r="E94" s="76">
        <v>6064592</v>
      </c>
      <c r="F94" s="76">
        <v>421384919</v>
      </c>
      <c r="G94" s="76">
        <v>554147</v>
      </c>
      <c r="H94" s="76">
        <v>365408</v>
      </c>
      <c r="I94" s="76">
        <v>0</v>
      </c>
      <c r="J94" s="31">
        <f t="shared" si="18"/>
        <v>615032152</v>
      </c>
      <c r="K94" s="36"/>
      <c r="L94" s="81"/>
    </row>
    <row r="95" spans="1:12" ht="13.8" x14ac:dyDescent="0.25">
      <c r="A95" s="58"/>
      <c r="B95" s="2"/>
      <c r="C95" s="11"/>
      <c r="D95" s="18"/>
      <c r="E95" s="18"/>
      <c r="F95" s="18"/>
      <c r="G95" s="18"/>
      <c r="H95" s="18"/>
      <c r="I95" s="18"/>
      <c r="J95" s="14"/>
      <c r="K95" s="36"/>
      <c r="L95" s="81"/>
    </row>
    <row r="96" spans="1:12" ht="13.8" x14ac:dyDescent="0.25">
      <c r="A96" s="58"/>
      <c r="B96" s="16" t="s">
        <v>155</v>
      </c>
      <c r="C96" s="14" t="s">
        <v>156</v>
      </c>
      <c r="D96" s="65">
        <f t="shared" ref="D96:J96" si="19">SUM(D97)</f>
        <v>47000000</v>
      </c>
      <c r="E96" s="65">
        <f t="shared" si="19"/>
        <v>0</v>
      </c>
      <c r="F96" s="65">
        <f t="shared" si="19"/>
        <v>0</v>
      </c>
      <c r="G96" s="65">
        <f t="shared" si="19"/>
        <v>0</v>
      </c>
      <c r="H96" s="65">
        <f t="shared" si="19"/>
        <v>0</v>
      </c>
      <c r="I96" s="65">
        <f t="shared" si="19"/>
        <v>0</v>
      </c>
      <c r="J96" s="35">
        <f t="shared" si="19"/>
        <v>47000000</v>
      </c>
      <c r="K96" s="36"/>
      <c r="L96" s="81"/>
    </row>
    <row r="97" spans="1:12" ht="13.8" x14ac:dyDescent="0.25">
      <c r="A97" s="58"/>
      <c r="B97" s="2" t="s">
        <v>157</v>
      </c>
      <c r="C97" s="11" t="s">
        <v>158</v>
      </c>
      <c r="D97" s="75">
        <v>47000000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31">
        <f>SUM(D97:I97)</f>
        <v>47000000</v>
      </c>
      <c r="K97" s="36"/>
      <c r="L97" s="81"/>
    </row>
    <row r="98" spans="1:12" ht="13.8" x14ac:dyDescent="0.25">
      <c r="A98" s="58"/>
      <c r="B98" s="2"/>
      <c r="C98" s="11"/>
      <c r="D98" s="18"/>
      <c r="E98" s="18"/>
      <c r="F98" s="18"/>
      <c r="G98" s="18"/>
      <c r="H98" s="18"/>
      <c r="I98" s="18"/>
      <c r="J98" s="14"/>
      <c r="K98" s="36"/>
      <c r="L98" s="81"/>
    </row>
    <row r="99" spans="1:12" ht="13.8" x14ac:dyDescent="0.25">
      <c r="A99" s="58"/>
      <c r="B99" s="13" t="s">
        <v>159</v>
      </c>
      <c r="C99" s="14" t="s">
        <v>160</v>
      </c>
      <c r="D99" s="65">
        <f t="shared" ref="D99:J99" si="20">SUM(D100:D101)</f>
        <v>3703000</v>
      </c>
      <c r="E99" s="65">
        <f t="shared" si="20"/>
        <v>0</v>
      </c>
      <c r="F99" s="65">
        <f t="shared" si="20"/>
        <v>0</v>
      </c>
      <c r="G99" s="65">
        <f>SUM(G100:G101)</f>
        <v>1500000</v>
      </c>
      <c r="H99" s="65">
        <f t="shared" si="20"/>
        <v>0</v>
      </c>
      <c r="I99" s="65">
        <f t="shared" si="20"/>
        <v>0</v>
      </c>
      <c r="J99" s="35">
        <f t="shared" si="20"/>
        <v>5203000</v>
      </c>
      <c r="K99" s="36"/>
      <c r="L99" s="81"/>
    </row>
    <row r="100" spans="1:12" ht="13.8" x14ac:dyDescent="0.25">
      <c r="A100" s="58"/>
      <c r="B100" s="2" t="s">
        <v>161</v>
      </c>
      <c r="C100" s="11" t="s">
        <v>162</v>
      </c>
      <c r="D100" s="75">
        <v>3703000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31">
        <f>SUM(D100:I100)</f>
        <v>3703000</v>
      </c>
      <c r="K100" s="36"/>
      <c r="L100" s="81"/>
    </row>
    <row r="101" spans="1:12" s="10" customFormat="1" ht="13.8" x14ac:dyDescent="0.25">
      <c r="A101" s="58"/>
      <c r="B101" s="2" t="s">
        <v>163</v>
      </c>
      <c r="C101" s="11" t="s">
        <v>164</v>
      </c>
      <c r="D101" s="64">
        <v>0</v>
      </c>
      <c r="E101" s="64">
        <v>0</v>
      </c>
      <c r="F101" s="64">
        <v>0</v>
      </c>
      <c r="G101" s="76">
        <v>1500000</v>
      </c>
      <c r="H101" s="64">
        <v>0</v>
      </c>
      <c r="I101" s="64">
        <v>0</v>
      </c>
      <c r="J101" s="31">
        <f>SUM(D101:I101)</f>
        <v>1500000</v>
      </c>
      <c r="K101" s="47"/>
      <c r="L101" s="81"/>
    </row>
    <row r="102" spans="1:12" ht="13.8" x14ac:dyDescent="0.25">
      <c r="A102" s="58"/>
      <c r="B102" s="2"/>
      <c r="C102" s="11"/>
      <c r="D102" s="63"/>
      <c r="E102" s="62"/>
      <c r="F102" s="18"/>
      <c r="G102" s="62"/>
      <c r="H102" s="62"/>
      <c r="I102" s="62"/>
      <c r="J102" s="42"/>
      <c r="K102" s="10"/>
    </row>
    <row r="103" spans="1:12" ht="13.8" x14ac:dyDescent="0.25">
      <c r="A103" s="58"/>
      <c r="B103" s="4">
        <v>2</v>
      </c>
      <c r="C103" s="5" t="s">
        <v>165</v>
      </c>
      <c r="D103" s="68">
        <f t="shared" ref="D103:J103" si="21">+D105+D112+D117+D126+D130</f>
        <v>2232322000</v>
      </c>
      <c r="E103" s="68">
        <f t="shared" si="21"/>
        <v>738132000</v>
      </c>
      <c r="F103" s="68">
        <f t="shared" si="21"/>
        <v>4897461000</v>
      </c>
      <c r="G103" s="68">
        <f t="shared" si="21"/>
        <v>238676000</v>
      </c>
      <c r="H103" s="68">
        <f t="shared" si="21"/>
        <v>109852000</v>
      </c>
      <c r="I103" s="68">
        <f t="shared" si="21"/>
        <v>191441000</v>
      </c>
      <c r="J103" s="33">
        <f t="shared" si="21"/>
        <v>8407884000</v>
      </c>
      <c r="K103" s="10"/>
    </row>
    <row r="104" spans="1:12" ht="13.8" x14ac:dyDescent="0.25">
      <c r="A104" s="58"/>
      <c r="B104" s="6"/>
      <c r="C104" s="7"/>
      <c r="D104" s="18"/>
      <c r="E104" s="62"/>
      <c r="F104" s="18"/>
      <c r="G104" s="62"/>
      <c r="H104" s="62"/>
      <c r="I104" s="62"/>
      <c r="J104" s="42"/>
    </row>
    <row r="105" spans="1:12" ht="13.8" x14ac:dyDescent="0.25">
      <c r="A105" s="58"/>
      <c r="B105" s="6" t="s">
        <v>166</v>
      </c>
      <c r="C105" s="14" t="s">
        <v>167</v>
      </c>
      <c r="D105" s="65">
        <f t="shared" ref="D105:I105" si="22">SUM(D106:D110)</f>
        <v>521466206</v>
      </c>
      <c r="E105" s="65">
        <f t="shared" si="22"/>
        <v>245799721</v>
      </c>
      <c r="F105" s="65">
        <f t="shared" si="22"/>
        <v>1336694440</v>
      </c>
      <c r="G105" s="65">
        <f t="shared" si="22"/>
        <v>107045004</v>
      </c>
      <c r="H105" s="65">
        <f t="shared" si="22"/>
        <v>46408274</v>
      </c>
      <c r="I105" s="65">
        <f t="shared" si="22"/>
        <v>67412677</v>
      </c>
      <c r="J105" s="35">
        <f t="shared" ref="J105" si="23">SUM(J106:J110)</f>
        <v>2324826322</v>
      </c>
    </row>
    <row r="106" spans="1:12" s="10" customFormat="1" ht="13.8" x14ac:dyDescent="0.25">
      <c r="A106" s="58"/>
      <c r="B106" s="2" t="s">
        <v>168</v>
      </c>
      <c r="C106" s="11" t="s">
        <v>169</v>
      </c>
      <c r="D106" s="75">
        <v>261616225</v>
      </c>
      <c r="E106" s="76">
        <v>49800398</v>
      </c>
      <c r="F106" s="76">
        <v>885124950</v>
      </c>
      <c r="G106" s="76">
        <v>54070287</v>
      </c>
      <c r="H106" s="76">
        <v>28697792</v>
      </c>
      <c r="I106" s="76">
        <v>64173658</v>
      </c>
      <c r="J106" s="31">
        <f>SUM(D106:I106)</f>
        <v>1343483310</v>
      </c>
      <c r="K106" s="82"/>
      <c r="L106" s="81"/>
    </row>
    <row r="107" spans="1:12" s="10" customFormat="1" ht="13.8" x14ac:dyDescent="0.25">
      <c r="A107" s="58"/>
      <c r="B107" s="2" t="s">
        <v>170</v>
      </c>
      <c r="C107" s="11" t="s">
        <v>171</v>
      </c>
      <c r="D107" s="75">
        <v>47410440</v>
      </c>
      <c r="E107" s="76">
        <v>5120722</v>
      </c>
      <c r="F107" s="76">
        <v>42127980</v>
      </c>
      <c r="G107" s="76">
        <v>7910</v>
      </c>
      <c r="H107" s="76">
        <v>372698</v>
      </c>
      <c r="I107" s="76">
        <v>522500</v>
      </c>
      <c r="J107" s="31">
        <f>SUM(D107:I107)</f>
        <v>95562250</v>
      </c>
      <c r="K107" s="82"/>
      <c r="L107" s="81"/>
    </row>
    <row r="108" spans="1:12" s="10" customFormat="1" ht="13.8" x14ac:dyDescent="0.25">
      <c r="A108" s="58"/>
      <c r="B108" s="2" t="s">
        <v>172</v>
      </c>
      <c r="C108" s="11" t="s">
        <v>173</v>
      </c>
      <c r="D108" s="64">
        <v>0</v>
      </c>
      <c r="E108" s="76">
        <v>0</v>
      </c>
      <c r="F108" s="76">
        <v>1000000</v>
      </c>
      <c r="G108" s="76">
        <v>0</v>
      </c>
      <c r="H108" s="76">
        <v>0</v>
      </c>
      <c r="I108" s="76">
        <v>0</v>
      </c>
      <c r="J108" s="31">
        <f>SUM(D108:I108)</f>
        <v>1000000</v>
      </c>
      <c r="K108" s="82"/>
      <c r="L108" s="81"/>
    </row>
    <row r="109" spans="1:12" s="10" customFormat="1" ht="13.8" x14ac:dyDescent="0.25">
      <c r="A109" s="58"/>
      <c r="B109" s="2" t="s">
        <v>174</v>
      </c>
      <c r="C109" s="11" t="s">
        <v>175</v>
      </c>
      <c r="D109" s="75">
        <v>190183856</v>
      </c>
      <c r="E109" s="76">
        <v>189629747</v>
      </c>
      <c r="F109" s="76">
        <v>170208332</v>
      </c>
      <c r="G109" s="76">
        <v>52944862</v>
      </c>
      <c r="H109" s="76">
        <v>17331464</v>
      </c>
      <c r="I109" s="76">
        <v>2716519</v>
      </c>
      <c r="J109" s="31">
        <f>SUM(D109:I109)</f>
        <v>623014780</v>
      </c>
      <c r="K109" s="82"/>
      <c r="L109" s="81"/>
    </row>
    <row r="110" spans="1:12" ht="13.8" x14ac:dyDescent="0.25">
      <c r="A110" s="58"/>
      <c r="B110" s="2" t="s">
        <v>176</v>
      </c>
      <c r="C110" s="11" t="s">
        <v>177</v>
      </c>
      <c r="D110" s="75">
        <v>22255685</v>
      </c>
      <c r="E110" s="76">
        <v>1248854</v>
      </c>
      <c r="F110" s="76">
        <v>238233178</v>
      </c>
      <c r="G110" s="76">
        <v>21945</v>
      </c>
      <c r="H110" s="76">
        <v>6320</v>
      </c>
      <c r="I110" s="76">
        <v>0</v>
      </c>
      <c r="J110" s="31">
        <f>SUM(D110:I110)</f>
        <v>261765982</v>
      </c>
      <c r="K110" s="82"/>
      <c r="L110" s="81"/>
    </row>
    <row r="111" spans="1:12" ht="13.8" x14ac:dyDescent="0.25">
      <c r="A111" s="58"/>
      <c r="B111" s="2"/>
      <c r="C111" s="11"/>
      <c r="D111" s="18"/>
      <c r="E111" s="18"/>
      <c r="F111" s="18"/>
      <c r="G111" s="18"/>
      <c r="H111" s="18"/>
      <c r="I111" s="18"/>
      <c r="J111" s="14"/>
      <c r="K111" s="82"/>
      <c r="L111" s="81"/>
    </row>
    <row r="112" spans="1:12" ht="13.8" x14ac:dyDescent="0.25">
      <c r="A112" s="58"/>
      <c r="B112" s="6" t="s">
        <v>178</v>
      </c>
      <c r="C112" s="14" t="s">
        <v>179</v>
      </c>
      <c r="D112" s="65">
        <f>SUM(D113:D115)</f>
        <v>78775933</v>
      </c>
      <c r="E112" s="65">
        <f>SUM(E113:E115)</f>
        <v>4403660</v>
      </c>
      <c r="F112" s="65">
        <f>SUM(F113:F115)</f>
        <v>470750415</v>
      </c>
      <c r="G112" s="65">
        <f>SUM(G113:G115)</f>
        <v>8022601</v>
      </c>
      <c r="H112" s="65">
        <f>SUM(H113:H115)</f>
        <v>677160</v>
      </c>
      <c r="I112" s="65">
        <f t="shared" ref="I112:J112" si="24">SUM(I113:I115)</f>
        <v>18987920</v>
      </c>
      <c r="J112" s="35">
        <f t="shared" si="24"/>
        <v>581617689</v>
      </c>
      <c r="K112" s="82"/>
      <c r="L112" s="81"/>
    </row>
    <row r="113" spans="1:12" ht="13.8" x14ac:dyDescent="0.25">
      <c r="A113" s="58"/>
      <c r="B113" s="2" t="s">
        <v>180</v>
      </c>
      <c r="C113" s="11" t="s">
        <v>181</v>
      </c>
      <c r="D113" s="75">
        <v>3101454</v>
      </c>
      <c r="E113" s="76">
        <v>391875</v>
      </c>
      <c r="F113" s="76">
        <v>0</v>
      </c>
      <c r="G113" s="76">
        <v>0</v>
      </c>
      <c r="H113" s="76">
        <v>78375</v>
      </c>
      <c r="I113" s="64">
        <v>0</v>
      </c>
      <c r="J113" s="31">
        <f>SUM(D113:I113)</f>
        <v>3571704</v>
      </c>
      <c r="K113" s="82"/>
      <c r="L113" s="81"/>
    </row>
    <row r="114" spans="1:12" ht="13.8" x14ac:dyDescent="0.25">
      <c r="A114" s="58"/>
      <c r="B114" s="2" t="s">
        <v>182</v>
      </c>
      <c r="C114" s="11" t="s">
        <v>183</v>
      </c>
      <c r="D114" s="75">
        <v>75674479</v>
      </c>
      <c r="E114" s="76">
        <v>4011785</v>
      </c>
      <c r="F114" s="76">
        <v>462336624</v>
      </c>
      <c r="G114" s="76">
        <v>8022601</v>
      </c>
      <c r="H114" s="76">
        <v>598785</v>
      </c>
      <c r="I114" s="76">
        <v>18987920</v>
      </c>
      <c r="J114" s="31">
        <f>SUM(D114:I114)</f>
        <v>569632194</v>
      </c>
      <c r="K114" s="82"/>
      <c r="L114" s="81"/>
    </row>
    <row r="115" spans="1:12" ht="13.8" x14ac:dyDescent="0.25">
      <c r="A115" s="58"/>
      <c r="B115" s="2" t="s">
        <v>184</v>
      </c>
      <c r="C115" s="11" t="s">
        <v>185</v>
      </c>
      <c r="D115" s="64">
        <v>0</v>
      </c>
      <c r="E115" s="76">
        <v>0</v>
      </c>
      <c r="F115" s="76">
        <v>8413791</v>
      </c>
      <c r="G115" s="76">
        <v>0</v>
      </c>
      <c r="H115" s="64">
        <v>0</v>
      </c>
      <c r="I115" s="64">
        <v>0</v>
      </c>
      <c r="J115" s="31">
        <f>SUM(D115:I115)</f>
        <v>8413791</v>
      </c>
      <c r="K115" s="82"/>
      <c r="L115" s="81"/>
    </row>
    <row r="116" spans="1:12" ht="13.8" x14ac:dyDescent="0.25">
      <c r="A116" s="58"/>
      <c r="B116" s="2"/>
      <c r="C116" s="11"/>
      <c r="D116" s="18"/>
      <c r="E116" s="18"/>
      <c r="F116" s="18"/>
      <c r="G116" s="18"/>
      <c r="H116" s="18"/>
      <c r="I116" s="18"/>
      <c r="J116" s="14"/>
      <c r="K116" s="82"/>
      <c r="L116" s="81"/>
    </row>
    <row r="117" spans="1:12" ht="13.8" x14ac:dyDescent="0.25">
      <c r="A117" s="58"/>
      <c r="B117" s="6" t="s">
        <v>186</v>
      </c>
      <c r="C117" s="14" t="s">
        <v>187</v>
      </c>
      <c r="D117" s="65">
        <f t="shared" ref="D117:J117" si="25">SUM(D118:D124)</f>
        <v>549724534</v>
      </c>
      <c r="E117" s="65">
        <f t="shared" si="25"/>
        <v>63646822</v>
      </c>
      <c r="F117" s="65">
        <f t="shared" si="25"/>
        <v>152406099</v>
      </c>
      <c r="G117" s="65">
        <f t="shared" si="25"/>
        <v>18622269</v>
      </c>
      <c r="H117" s="65">
        <f t="shared" si="25"/>
        <v>15379433</v>
      </c>
      <c r="I117" s="65">
        <f t="shared" si="25"/>
        <v>2068643</v>
      </c>
      <c r="J117" s="35">
        <f t="shared" si="25"/>
        <v>801847800</v>
      </c>
      <c r="K117" s="82"/>
      <c r="L117" s="81"/>
    </row>
    <row r="118" spans="1:12" ht="13.8" x14ac:dyDescent="0.25">
      <c r="A118" s="58"/>
      <c r="B118" s="2" t="s">
        <v>188</v>
      </c>
      <c r="C118" s="11" t="s">
        <v>189</v>
      </c>
      <c r="D118" s="75">
        <v>114617414</v>
      </c>
      <c r="E118" s="76">
        <v>5348934</v>
      </c>
      <c r="F118" s="76">
        <v>18702788</v>
      </c>
      <c r="G118" s="76">
        <v>182522</v>
      </c>
      <c r="H118" s="76">
        <v>568721</v>
      </c>
      <c r="I118" s="76">
        <v>193011</v>
      </c>
      <c r="J118" s="31">
        <f t="shared" ref="J118:J124" si="26">SUM(D118:I118)</f>
        <v>139613390</v>
      </c>
      <c r="K118" s="82"/>
      <c r="L118" s="81"/>
    </row>
    <row r="119" spans="1:12" ht="13.8" x14ac:dyDescent="0.25">
      <c r="A119" s="58"/>
      <c r="B119" s="2" t="s">
        <v>190</v>
      </c>
      <c r="C119" s="11" t="s">
        <v>191</v>
      </c>
      <c r="D119" s="75">
        <v>16304691</v>
      </c>
      <c r="E119" s="76">
        <v>620531</v>
      </c>
      <c r="F119" s="76">
        <v>3585562</v>
      </c>
      <c r="G119" s="76">
        <v>0</v>
      </c>
      <c r="H119" s="76">
        <v>0</v>
      </c>
      <c r="I119" s="76">
        <v>50160</v>
      </c>
      <c r="J119" s="31">
        <f t="shared" si="26"/>
        <v>20560944</v>
      </c>
      <c r="K119" s="82"/>
      <c r="L119" s="81"/>
    </row>
    <row r="120" spans="1:12" ht="13.8" x14ac:dyDescent="0.25">
      <c r="A120" s="58"/>
      <c r="B120" s="2" t="s">
        <v>192</v>
      </c>
      <c r="C120" s="11" t="s">
        <v>193</v>
      </c>
      <c r="D120" s="75">
        <v>19510688</v>
      </c>
      <c r="E120" s="76">
        <v>1103227</v>
      </c>
      <c r="F120" s="76">
        <v>1380548</v>
      </c>
      <c r="G120" s="76">
        <v>303050</v>
      </c>
      <c r="H120" s="76">
        <v>382586</v>
      </c>
      <c r="I120" s="76">
        <v>83600</v>
      </c>
      <c r="J120" s="31">
        <f t="shared" si="26"/>
        <v>22763699</v>
      </c>
      <c r="K120" s="82"/>
      <c r="L120" s="81"/>
    </row>
    <row r="121" spans="1:12" s="10" customFormat="1" ht="13.8" x14ac:dyDescent="0.25">
      <c r="A121" s="58"/>
      <c r="B121" s="2" t="s">
        <v>194</v>
      </c>
      <c r="C121" s="11" t="s">
        <v>195</v>
      </c>
      <c r="D121" s="75">
        <v>329270993</v>
      </c>
      <c r="E121" s="76">
        <v>54210609</v>
      </c>
      <c r="F121" s="76">
        <v>104254548</v>
      </c>
      <c r="G121" s="76">
        <v>17539171</v>
      </c>
      <c r="H121" s="76">
        <v>13774519</v>
      </c>
      <c r="I121" s="76">
        <v>1675134</v>
      </c>
      <c r="J121" s="31">
        <f t="shared" si="26"/>
        <v>520724974</v>
      </c>
      <c r="K121" s="82"/>
      <c r="L121" s="81"/>
    </row>
    <row r="122" spans="1:12" ht="13.8" x14ac:dyDescent="0.25">
      <c r="A122" s="58"/>
      <c r="B122" s="2" t="s">
        <v>196</v>
      </c>
      <c r="C122" s="11" t="s">
        <v>197</v>
      </c>
      <c r="D122" s="75">
        <v>5655055</v>
      </c>
      <c r="E122" s="76">
        <v>428131</v>
      </c>
      <c r="F122" s="76">
        <v>2071024</v>
      </c>
      <c r="G122" s="76">
        <v>123989</v>
      </c>
      <c r="H122" s="76">
        <v>153966</v>
      </c>
      <c r="I122" s="76">
        <v>9263</v>
      </c>
      <c r="J122" s="31">
        <f t="shared" si="26"/>
        <v>8441428</v>
      </c>
      <c r="K122" s="82"/>
      <c r="L122" s="81"/>
    </row>
    <row r="123" spans="1:12" ht="13.8" x14ac:dyDescent="0.25">
      <c r="A123" s="58"/>
      <c r="B123" s="2" t="s">
        <v>198</v>
      </c>
      <c r="C123" s="11" t="s">
        <v>199</v>
      </c>
      <c r="D123" s="75">
        <v>20398643</v>
      </c>
      <c r="E123" s="76">
        <v>77651</v>
      </c>
      <c r="F123" s="76">
        <v>18030960</v>
      </c>
      <c r="G123" s="76">
        <v>330372</v>
      </c>
      <c r="H123" s="76">
        <v>178087</v>
      </c>
      <c r="I123" s="76">
        <v>31350</v>
      </c>
      <c r="J123" s="31">
        <f t="shared" si="26"/>
        <v>39047063</v>
      </c>
      <c r="K123" s="82"/>
      <c r="L123" s="81"/>
    </row>
    <row r="124" spans="1:12" ht="13.8" x14ac:dyDescent="0.25">
      <c r="A124" s="58"/>
      <c r="B124" s="2" t="s">
        <v>200</v>
      </c>
      <c r="C124" s="11" t="s">
        <v>201</v>
      </c>
      <c r="D124" s="75">
        <v>43967050</v>
      </c>
      <c r="E124" s="76">
        <v>1857739</v>
      </c>
      <c r="F124" s="76">
        <v>4380669</v>
      </c>
      <c r="G124" s="76">
        <v>143165</v>
      </c>
      <c r="H124" s="76">
        <v>321554</v>
      </c>
      <c r="I124" s="76">
        <v>26125</v>
      </c>
      <c r="J124" s="31">
        <f t="shared" si="26"/>
        <v>50696302</v>
      </c>
      <c r="K124" s="82"/>
      <c r="L124" s="81"/>
    </row>
    <row r="125" spans="1:12" ht="13.8" x14ac:dyDescent="0.25">
      <c r="A125" s="58"/>
      <c r="B125" s="2"/>
      <c r="C125" s="11"/>
      <c r="D125" s="18"/>
      <c r="E125" s="18"/>
      <c r="F125" s="18"/>
      <c r="G125" s="18"/>
      <c r="H125" s="18"/>
      <c r="I125" s="18"/>
      <c r="J125" s="14"/>
      <c r="K125" s="82"/>
      <c r="L125" s="81"/>
    </row>
    <row r="126" spans="1:12" ht="13.8" x14ac:dyDescent="0.25">
      <c r="A126" s="58"/>
      <c r="B126" s="6" t="s">
        <v>202</v>
      </c>
      <c r="C126" s="14" t="s">
        <v>203</v>
      </c>
      <c r="D126" s="65">
        <f t="shared" ref="D126:J126" si="27">SUM(D127:D128)</f>
        <v>230994811</v>
      </c>
      <c r="E126" s="65">
        <f t="shared" si="27"/>
        <v>79424716</v>
      </c>
      <c r="F126" s="65">
        <f t="shared" si="27"/>
        <v>798419908</v>
      </c>
      <c r="G126" s="65">
        <f t="shared" si="27"/>
        <v>31388742</v>
      </c>
      <c r="H126" s="65">
        <f t="shared" si="27"/>
        <v>8622607</v>
      </c>
      <c r="I126" s="65">
        <f t="shared" si="27"/>
        <v>30478202</v>
      </c>
      <c r="J126" s="35">
        <f t="shared" si="27"/>
        <v>1179328986</v>
      </c>
      <c r="K126" s="82"/>
      <c r="L126" s="81"/>
    </row>
    <row r="127" spans="1:12" s="10" customFormat="1" ht="13.8" x14ac:dyDescent="0.25">
      <c r="A127" s="58"/>
      <c r="B127" s="2" t="s">
        <v>204</v>
      </c>
      <c r="C127" s="11" t="s">
        <v>205</v>
      </c>
      <c r="D127" s="75">
        <v>49100191</v>
      </c>
      <c r="E127" s="76">
        <v>2804927</v>
      </c>
      <c r="F127" s="76">
        <v>202574546</v>
      </c>
      <c r="G127" s="76">
        <v>679772</v>
      </c>
      <c r="H127" s="76">
        <v>508579</v>
      </c>
      <c r="I127" s="76">
        <v>4423284</v>
      </c>
      <c r="J127" s="31">
        <f>SUM(D127:I127)</f>
        <v>260091299</v>
      </c>
      <c r="K127" s="82"/>
      <c r="L127" s="81"/>
    </row>
    <row r="128" spans="1:12" ht="13.8" x14ac:dyDescent="0.25">
      <c r="A128" s="58"/>
      <c r="B128" s="2" t="s">
        <v>206</v>
      </c>
      <c r="C128" s="11" t="s">
        <v>207</v>
      </c>
      <c r="D128" s="75">
        <v>181894620</v>
      </c>
      <c r="E128" s="76">
        <v>76619789</v>
      </c>
      <c r="F128" s="76">
        <v>595845362</v>
      </c>
      <c r="G128" s="76">
        <v>30708970</v>
      </c>
      <c r="H128" s="76">
        <v>8114028</v>
      </c>
      <c r="I128" s="76">
        <v>26054918</v>
      </c>
      <c r="J128" s="31">
        <f>SUM(D128:I128)</f>
        <v>919237687</v>
      </c>
      <c r="K128" s="82"/>
      <c r="L128" s="81"/>
    </row>
    <row r="129" spans="1:12" ht="13.8" x14ac:dyDescent="0.25">
      <c r="A129" s="58"/>
      <c r="B129" s="2"/>
      <c r="C129" s="11"/>
      <c r="D129" s="18"/>
      <c r="E129" s="18"/>
      <c r="F129" s="18"/>
      <c r="G129" s="18"/>
      <c r="H129" s="18"/>
      <c r="I129" s="18"/>
      <c r="J129" s="14"/>
      <c r="K129" s="82"/>
      <c r="L129" s="81"/>
    </row>
    <row r="130" spans="1:12" ht="13.8" x14ac:dyDescent="0.25">
      <c r="A130" s="58"/>
      <c r="B130" s="6" t="s">
        <v>208</v>
      </c>
      <c r="C130" s="14" t="s">
        <v>209</v>
      </c>
      <c r="D130" s="65">
        <f t="shared" ref="D130:J130" si="28">SUM(D131:D138)</f>
        <v>851360516</v>
      </c>
      <c r="E130" s="65">
        <f t="shared" si="28"/>
        <v>344857081</v>
      </c>
      <c r="F130" s="65">
        <f t="shared" si="28"/>
        <v>2139190138</v>
      </c>
      <c r="G130" s="65">
        <f t="shared" si="28"/>
        <v>73597384</v>
      </c>
      <c r="H130" s="65">
        <f t="shared" si="28"/>
        <v>38764526</v>
      </c>
      <c r="I130" s="65">
        <f t="shared" si="28"/>
        <v>72493558</v>
      </c>
      <c r="J130" s="35">
        <f t="shared" si="28"/>
        <v>3520263203</v>
      </c>
      <c r="K130" s="82"/>
      <c r="L130" s="81"/>
    </row>
    <row r="131" spans="1:12" ht="13.8" x14ac:dyDescent="0.25">
      <c r="A131" s="58"/>
      <c r="B131" s="17" t="s">
        <v>210</v>
      </c>
      <c r="C131" s="18" t="s">
        <v>211</v>
      </c>
      <c r="D131" s="75">
        <v>151905511</v>
      </c>
      <c r="E131" s="76">
        <v>79510498</v>
      </c>
      <c r="F131" s="76">
        <v>87905017</v>
      </c>
      <c r="G131" s="76">
        <v>12427314</v>
      </c>
      <c r="H131" s="76">
        <v>9907307</v>
      </c>
      <c r="I131" s="76">
        <v>964948</v>
      </c>
      <c r="J131" s="31">
        <f t="shared" ref="J131:J138" si="29">SUM(D131:I131)</f>
        <v>342620595</v>
      </c>
      <c r="K131" s="82"/>
      <c r="L131" s="81"/>
    </row>
    <row r="132" spans="1:12" s="10" customFormat="1" ht="13.8" x14ac:dyDescent="0.25">
      <c r="A132" s="58"/>
      <c r="B132" s="17" t="s">
        <v>212</v>
      </c>
      <c r="C132" s="18" t="s">
        <v>213</v>
      </c>
      <c r="D132" s="75">
        <v>50926101</v>
      </c>
      <c r="E132" s="76">
        <v>383954</v>
      </c>
      <c r="F132" s="76">
        <v>798895734</v>
      </c>
      <c r="G132" s="76">
        <v>665812</v>
      </c>
      <c r="H132" s="76">
        <v>42983</v>
      </c>
      <c r="I132" s="76">
        <v>146911</v>
      </c>
      <c r="J132" s="31">
        <f t="shared" si="29"/>
        <v>851061495</v>
      </c>
      <c r="K132" s="82"/>
      <c r="L132" s="81"/>
    </row>
    <row r="133" spans="1:12" s="10" customFormat="1" ht="13.8" x14ac:dyDescent="0.25">
      <c r="A133" s="58"/>
      <c r="B133" s="17" t="s">
        <v>214</v>
      </c>
      <c r="C133" s="18" t="s">
        <v>215</v>
      </c>
      <c r="D133" s="75">
        <v>355846171</v>
      </c>
      <c r="E133" s="76">
        <v>188587866</v>
      </c>
      <c r="F133" s="76">
        <v>169265225</v>
      </c>
      <c r="G133" s="76">
        <v>43784209</v>
      </c>
      <c r="H133" s="76">
        <v>19479988</v>
      </c>
      <c r="I133" s="76">
        <v>5627621</v>
      </c>
      <c r="J133" s="31">
        <f t="shared" si="29"/>
        <v>782591080</v>
      </c>
      <c r="K133" s="82"/>
      <c r="L133" s="81"/>
    </row>
    <row r="134" spans="1:12" s="10" customFormat="1" ht="13.8" x14ac:dyDescent="0.25">
      <c r="A134" s="58"/>
      <c r="B134" s="17" t="s">
        <v>216</v>
      </c>
      <c r="C134" s="18" t="s">
        <v>217</v>
      </c>
      <c r="D134" s="75">
        <v>96060359</v>
      </c>
      <c r="E134" s="76">
        <v>32140558</v>
      </c>
      <c r="F134" s="76">
        <v>164524545</v>
      </c>
      <c r="G134" s="76">
        <v>3083270</v>
      </c>
      <c r="H134" s="76">
        <v>2027845</v>
      </c>
      <c r="I134" s="76">
        <v>15341000</v>
      </c>
      <c r="J134" s="31">
        <f t="shared" si="29"/>
        <v>313177577</v>
      </c>
      <c r="K134" s="82"/>
      <c r="L134" s="81"/>
    </row>
    <row r="135" spans="1:12" s="10" customFormat="1" ht="13.8" x14ac:dyDescent="0.25">
      <c r="A135" s="58"/>
      <c r="B135" s="17" t="s">
        <v>218</v>
      </c>
      <c r="C135" s="18" t="s">
        <v>219</v>
      </c>
      <c r="D135" s="75">
        <v>52006825</v>
      </c>
      <c r="E135" s="76">
        <v>18875220</v>
      </c>
      <c r="F135" s="76">
        <v>72723356</v>
      </c>
      <c r="G135" s="76">
        <v>5525398</v>
      </c>
      <c r="H135" s="76">
        <v>2882238</v>
      </c>
      <c r="I135" s="76">
        <v>2010317</v>
      </c>
      <c r="J135" s="31">
        <f t="shared" si="29"/>
        <v>154023354</v>
      </c>
      <c r="K135" s="82"/>
      <c r="L135" s="81"/>
    </row>
    <row r="136" spans="1:12" s="10" customFormat="1" ht="13.8" x14ac:dyDescent="0.25">
      <c r="A136" s="58"/>
      <c r="B136" s="17" t="s">
        <v>220</v>
      </c>
      <c r="C136" s="18" t="s">
        <v>221</v>
      </c>
      <c r="D136" s="75">
        <v>91430696</v>
      </c>
      <c r="E136" s="76">
        <v>14843326</v>
      </c>
      <c r="F136" s="76">
        <v>753253926</v>
      </c>
      <c r="G136" s="76">
        <v>1543184</v>
      </c>
      <c r="H136" s="76">
        <v>3291664</v>
      </c>
      <c r="I136" s="76">
        <v>47143555</v>
      </c>
      <c r="J136" s="31">
        <f t="shared" si="29"/>
        <v>911506351</v>
      </c>
      <c r="K136" s="82"/>
      <c r="L136" s="81"/>
    </row>
    <row r="137" spans="1:12" s="10" customFormat="1" ht="13.8" x14ac:dyDescent="0.25">
      <c r="A137" s="58"/>
      <c r="B137" s="17" t="s">
        <v>222</v>
      </c>
      <c r="C137" s="18" t="s">
        <v>223</v>
      </c>
      <c r="D137" s="75">
        <v>2011707</v>
      </c>
      <c r="E137" s="76">
        <v>279147</v>
      </c>
      <c r="F137" s="76">
        <v>2892218</v>
      </c>
      <c r="G137" s="76">
        <v>1254271</v>
      </c>
      <c r="H137" s="76">
        <v>307915</v>
      </c>
      <c r="I137" s="76">
        <v>373582</v>
      </c>
      <c r="J137" s="31">
        <f t="shared" si="29"/>
        <v>7118840</v>
      </c>
      <c r="K137" s="82"/>
      <c r="L137" s="81"/>
    </row>
    <row r="138" spans="1:12" s="10" customFormat="1" ht="13.8" x14ac:dyDescent="0.25">
      <c r="A138" s="58"/>
      <c r="B138" s="17" t="s">
        <v>224</v>
      </c>
      <c r="C138" s="18" t="s">
        <v>225</v>
      </c>
      <c r="D138" s="75">
        <v>51173146</v>
      </c>
      <c r="E138" s="76">
        <v>10236512</v>
      </c>
      <c r="F138" s="76">
        <v>89730117</v>
      </c>
      <c r="G138" s="76">
        <v>5313926</v>
      </c>
      <c r="H138" s="76">
        <v>824586</v>
      </c>
      <c r="I138" s="76">
        <v>885624</v>
      </c>
      <c r="J138" s="31">
        <f t="shared" si="29"/>
        <v>158163911</v>
      </c>
      <c r="K138" s="82"/>
      <c r="L138" s="81"/>
    </row>
    <row r="139" spans="1:12" ht="13.8" x14ac:dyDescent="0.25">
      <c r="A139" s="58"/>
      <c r="B139" s="2"/>
      <c r="C139" s="11"/>
      <c r="D139" s="63"/>
      <c r="E139" s="63"/>
      <c r="F139" s="63"/>
      <c r="G139" s="63"/>
      <c r="H139" s="63"/>
      <c r="I139" s="63"/>
      <c r="J139" s="42"/>
    </row>
    <row r="140" spans="1:12" ht="13.8" x14ac:dyDescent="0.25">
      <c r="A140" s="58"/>
      <c r="B140" s="4">
        <v>5</v>
      </c>
      <c r="C140" s="5" t="s">
        <v>226</v>
      </c>
      <c r="D140" s="68">
        <f t="shared" ref="D140:J140" si="30">+D142+D152+D156</f>
        <v>14840685081</v>
      </c>
      <c r="E140" s="68">
        <f t="shared" si="30"/>
        <v>1076870905</v>
      </c>
      <c r="F140" s="68">
        <f t="shared" si="30"/>
        <v>7798263000</v>
      </c>
      <c r="G140" s="68">
        <f t="shared" si="30"/>
        <v>426558529</v>
      </c>
      <c r="H140" s="68">
        <f t="shared" si="30"/>
        <v>285650755</v>
      </c>
      <c r="I140" s="68">
        <f t="shared" si="30"/>
        <v>68848446</v>
      </c>
      <c r="J140" s="33">
        <f t="shared" si="30"/>
        <v>24496876716</v>
      </c>
      <c r="K140" s="10"/>
    </row>
    <row r="141" spans="1:12" ht="13.8" x14ac:dyDescent="0.25">
      <c r="A141" s="58"/>
      <c r="B141" s="6"/>
      <c r="C141" s="7"/>
      <c r="D141" s="18"/>
      <c r="E141" s="62"/>
      <c r="F141" s="18"/>
      <c r="G141" s="62"/>
      <c r="H141" s="62"/>
      <c r="I141" s="62"/>
      <c r="J141" s="42"/>
      <c r="K141" s="10"/>
    </row>
    <row r="142" spans="1:12" ht="13.8" x14ac:dyDescent="0.25">
      <c r="A142" s="58"/>
      <c r="B142" s="6" t="s">
        <v>227</v>
      </c>
      <c r="C142" s="14" t="s">
        <v>228</v>
      </c>
      <c r="D142" s="65">
        <f t="shared" ref="D142:J142" si="31">SUM(D143:D150)</f>
        <v>5097638487</v>
      </c>
      <c r="E142" s="65">
        <f t="shared" si="31"/>
        <v>900607082</v>
      </c>
      <c r="F142" s="65">
        <f t="shared" si="31"/>
        <v>4920729544</v>
      </c>
      <c r="G142" s="65">
        <f t="shared" si="31"/>
        <v>421858529</v>
      </c>
      <c r="H142" s="65">
        <f t="shared" si="31"/>
        <v>269539346</v>
      </c>
      <c r="I142" s="65">
        <f t="shared" si="31"/>
        <v>68848446</v>
      </c>
      <c r="J142" s="35">
        <f t="shared" si="31"/>
        <v>11679221434</v>
      </c>
      <c r="K142" s="10"/>
    </row>
    <row r="143" spans="1:12" s="10" customFormat="1" ht="13.8" x14ac:dyDescent="0.25">
      <c r="A143" s="58"/>
      <c r="B143" s="17" t="s">
        <v>229</v>
      </c>
      <c r="C143" s="18" t="s">
        <v>230</v>
      </c>
      <c r="D143" s="75">
        <v>132101167</v>
      </c>
      <c r="E143" s="76">
        <v>881551</v>
      </c>
      <c r="F143" s="76">
        <v>27567421</v>
      </c>
      <c r="G143" s="76">
        <v>1721688</v>
      </c>
      <c r="H143" s="76">
        <v>0</v>
      </c>
      <c r="I143" s="76">
        <v>2234967</v>
      </c>
      <c r="J143" s="31">
        <f t="shared" ref="J143:J150" si="32">SUM(D143:I143)</f>
        <v>164506794</v>
      </c>
      <c r="K143" s="82"/>
      <c r="L143" s="81"/>
    </row>
    <row r="144" spans="1:12" s="10" customFormat="1" ht="13.8" x14ac:dyDescent="0.25">
      <c r="A144" s="58"/>
      <c r="B144" s="17" t="s">
        <v>231</v>
      </c>
      <c r="C144" s="18" t="s">
        <v>232</v>
      </c>
      <c r="D144" s="75">
        <v>0</v>
      </c>
      <c r="E144" s="76">
        <v>0</v>
      </c>
      <c r="F144" s="76">
        <v>2680931321</v>
      </c>
      <c r="G144" s="76">
        <v>0</v>
      </c>
      <c r="H144" s="76">
        <v>0</v>
      </c>
      <c r="I144" s="76">
        <v>0</v>
      </c>
      <c r="J144" s="31">
        <f t="shared" si="32"/>
        <v>2680931321</v>
      </c>
      <c r="K144" s="82"/>
      <c r="L144" s="81"/>
    </row>
    <row r="145" spans="1:12" s="10" customFormat="1" ht="13.8" x14ac:dyDescent="0.25">
      <c r="A145" s="58"/>
      <c r="B145" s="17" t="s">
        <v>233</v>
      </c>
      <c r="C145" s="18" t="s">
        <v>234</v>
      </c>
      <c r="D145" s="75">
        <v>1143925277</v>
      </c>
      <c r="E145" s="76">
        <v>42960812</v>
      </c>
      <c r="F145" s="76">
        <v>437222890</v>
      </c>
      <c r="G145" s="76">
        <v>9197222</v>
      </c>
      <c r="H145" s="76">
        <v>18747968</v>
      </c>
      <c r="I145" s="76">
        <v>15351581</v>
      </c>
      <c r="J145" s="31">
        <f t="shared" si="32"/>
        <v>1667405750</v>
      </c>
      <c r="K145" s="82"/>
      <c r="L145" s="81"/>
    </row>
    <row r="146" spans="1:12" s="10" customFormat="1" ht="13.8" x14ac:dyDescent="0.25">
      <c r="A146" s="58"/>
      <c r="B146" s="17" t="s">
        <v>235</v>
      </c>
      <c r="C146" s="18" t="s">
        <v>236</v>
      </c>
      <c r="D146" s="75">
        <v>380791853</v>
      </c>
      <c r="E146" s="76">
        <v>560257777</v>
      </c>
      <c r="F146" s="76">
        <v>235925504</v>
      </c>
      <c r="G146" s="76">
        <v>147710933</v>
      </c>
      <c r="H146" s="76">
        <v>115740248</v>
      </c>
      <c r="I146" s="76">
        <v>9181019</v>
      </c>
      <c r="J146" s="31">
        <f t="shared" si="32"/>
        <v>1449607334</v>
      </c>
      <c r="K146" s="82"/>
      <c r="L146" s="81"/>
    </row>
    <row r="147" spans="1:12" s="10" customFormat="1" ht="13.8" x14ac:dyDescent="0.25">
      <c r="A147" s="58"/>
      <c r="B147" s="17" t="s">
        <v>237</v>
      </c>
      <c r="C147" s="18" t="s">
        <v>238</v>
      </c>
      <c r="D147" s="75">
        <v>2660332664</v>
      </c>
      <c r="E147" s="76">
        <v>239148784</v>
      </c>
      <c r="F147" s="76">
        <v>518411111</v>
      </c>
      <c r="G147" s="76">
        <v>255408889</v>
      </c>
      <c r="H147" s="76">
        <v>123188780</v>
      </c>
      <c r="I147" s="76">
        <v>33988680</v>
      </c>
      <c r="J147" s="31">
        <f t="shared" si="32"/>
        <v>3830478908</v>
      </c>
      <c r="K147" s="82"/>
      <c r="L147" s="81"/>
    </row>
    <row r="148" spans="1:12" ht="13.8" x14ac:dyDescent="0.25">
      <c r="A148" s="58"/>
      <c r="B148" s="8" t="s">
        <v>239</v>
      </c>
      <c r="C148" s="9" t="s">
        <v>240</v>
      </c>
      <c r="D148" s="75">
        <v>176990492</v>
      </c>
      <c r="E148" s="76">
        <v>206910</v>
      </c>
      <c r="F148" s="76">
        <v>643965763</v>
      </c>
      <c r="G148" s="76">
        <v>413820</v>
      </c>
      <c r="H148" s="76">
        <v>0</v>
      </c>
      <c r="I148" s="76">
        <v>3207105</v>
      </c>
      <c r="J148" s="31">
        <f t="shared" si="32"/>
        <v>824784090</v>
      </c>
      <c r="K148" s="82"/>
      <c r="L148" s="81"/>
    </row>
    <row r="149" spans="1:12" s="10" customFormat="1" ht="13.8" x14ac:dyDescent="0.25">
      <c r="A149" s="58"/>
      <c r="B149" s="17" t="s">
        <v>241</v>
      </c>
      <c r="C149" s="18" t="s">
        <v>242</v>
      </c>
      <c r="D149" s="75">
        <v>117640706</v>
      </c>
      <c r="E149" s="76">
        <v>33210838</v>
      </c>
      <c r="F149" s="76">
        <v>4523152</v>
      </c>
      <c r="G149" s="76">
        <v>1333519</v>
      </c>
      <c r="H149" s="76">
        <v>4455239</v>
      </c>
      <c r="I149" s="76">
        <v>229341</v>
      </c>
      <c r="J149" s="31">
        <f t="shared" si="32"/>
        <v>161392795</v>
      </c>
      <c r="K149" s="82"/>
      <c r="L149" s="81"/>
    </row>
    <row r="150" spans="1:12" ht="13.8" x14ac:dyDescent="0.25">
      <c r="A150" s="58"/>
      <c r="B150" s="17" t="s">
        <v>243</v>
      </c>
      <c r="C150" s="18" t="s">
        <v>244</v>
      </c>
      <c r="D150" s="75">
        <v>485856328</v>
      </c>
      <c r="E150" s="76">
        <v>23940410</v>
      </c>
      <c r="F150" s="76">
        <v>372182382</v>
      </c>
      <c r="G150" s="76">
        <v>6072458</v>
      </c>
      <c r="H150" s="76">
        <v>7407111</v>
      </c>
      <c r="I150" s="76">
        <v>4655753</v>
      </c>
      <c r="J150" s="31">
        <f t="shared" si="32"/>
        <v>900114442</v>
      </c>
      <c r="K150" s="82"/>
      <c r="L150" s="81"/>
    </row>
    <row r="151" spans="1:12" ht="13.8" x14ac:dyDescent="0.25">
      <c r="A151" s="58"/>
      <c r="B151" s="34"/>
      <c r="C151" s="34"/>
      <c r="D151" s="18"/>
      <c r="E151" s="18"/>
      <c r="F151" s="18"/>
      <c r="G151" s="18"/>
      <c r="H151" s="18"/>
      <c r="I151" s="18"/>
      <c r="J151" s="14"/>
      <c r="K151" s="82"/>
      <c r="L151" s="81"/>
    </row>
    <row r="152" spans="1:12" ht="13.8" x14ac:dyDescent="0.25">
      <c r="A152" s="58"/>
      <c r="B152" s="6" t="s">
        <v>245</v>
      </c>
      <c r="C152" s="14" t="s">
        <v>246</v>
      </c>
      <c r="D152" s="65">
        <f t="shared" ref="D152:J152" si="33">SUM(D153:D154)</f>
        <v>6931363880</v>
      </c>
      <c r="E152" s="65">
        <f t="shared" si="33"/>
        <v>12237698</v>
      </c>
      <c r="F152" s="65">
        <f t="shared" si="33"/>
        <v>2272380000</v>
      </c>
      <c r="G152" s="65">
        <f t="shared" si="33"/>
        <v>0</v>
      </c>
      <c r="H152" s="65">
        <f t="shared" si="33"/>
        <v>0</v>
      </c>
      <c r="I152" s="65">
        <f t="shared" si="33"/>
        <v>0</v>
      </c>
      <c r="J152" s="35">
        <f t="shared" si="33"/>
        <v>9215981578</v>
      </c>
      <c r="K152" s="82"/>
      <c r="L152" s="81"/>
    </row>
    <row r="153" spans="1:12" ht="13.8" x14ac:dyDescent="0.25">
      <c r="A153" s="58"/>
      <c r="B153" s="34" t="s">
        <v>247</v>
      </c>
      <c r="C153" s="34" t="s">
        <v>248</v>
      </c>
      <c r="D153" s="75">
        <v>6431363880</v>
      </c>
      <c r="E153" s="76">
        <v>12237698</v>
      </c>
      <c r="F153" s="76">
        <v>2272380000</v>
      </c>
      <c r="G153" s="76">
        <v>0</v>
      </c>
      <c r="H153" s="64">
        <v>0</v>
      </c>
      <c r="I153" s="64">
        <v>0</v>
      </c>
      <c r="J153" s="31">
        <f>SUM(D153:I153)</f>
        <v>8715981578</v>
      </c>
      <c r="K153" s="82"/>
      <c r="L153" s="81"/>
    </row>
    <row r="154" spans="1:12" ht="13.8" x14ac:dyDescent="0.25">
      <c r="A154" s="58"/>
      <c r="B154" s="34" t="s">
        <v>249</v>
      </c>
      <c r="C154" s="34" t="s">
        <v>250</v>
      </c>
      <c r="D154" s="75">
        <v>500000000</v>
      </c>
      <c r="E154" s="64">
        <v>0</v>
      </c>
      <c r="F154" s="64">
        <v>0</v>
      </c>
      <c r="G154" s="76">
        <v>0</v>
      </c>
      <c r="H154" s="64">
        <v>0</v>
      </c>
      <c r="I154" s="64">
        <v>0</v>
      </c>
      <c r="J154" s="31">
        <f>SUM(D154:I154)</f>
        <v>500000000</v>
      </c>
      <c r="K154" s="82"/>
      <c r="L154" s="81"/>
    </row>
    <row r="155" spans="1:12" ht="13.8" x14ac:dyDescent="0.25">
      <c r="A155" s="58"/>
      <c r="B155" s="34"/>
      <c r="C155" s="34"/>
      <c r="D155" s="63"/>
      <c r="E155" s="18"/>
      <c r="F155" s="18"/>
      <c r="G155" s="18"/>
      <c r="H155" s="18"/>
      <c r="I155" s="18"/>
      <c r="J155" s="14"/>
      <c r="K155" s="82"/>
      <c r="L155" s="81"/>
    </row>
    <row r="156" spans="1:12" ht="13.8" x14ac:dyDescent="0.25">
      <c r="A156" s="58"/>
      <c r="B156" s="6" t="s">
        <v>251</v>
      </c>
      <c r="C156" s="14" t="s">
        <v>252</v>
      </c>
      <c r="D156" s="65">
        <f t="shared" ref="D156:I156" si="34">SUM(D157:D159)</f>
        <v>2811682714</v>
      </c>
      <c r="E156" s="65">
        <f t="shared" si="34"/>
        <v>164026125</v>
      </c>
      <c r="F156" s="65">
        <f>SUM(F157:F159)</f>
        <v>605153456</v>
      </c>
      <c r="G156" s="65">
        <f t="shared" si="34"/>
        <v>4700000</v>
      </c>
      <c r="H156" s="65">
        <f t="shared" si="34"/>
        <v>16111409</v>
      </c>
      <c r="I156" s="65">
        <f t="shared" si="34"/>
        <v>0</v>
      </c>
      <c r="J156" s="35">
        <f>SUM(J157:J159)</f>
        <v>3601673704</v>
      </c>
      <c r="K156" s="82"/>
      <c r="L156" s="81"/>
    </row>
    <row r="157" spans="1:12" ht="13.8" x14ac:dyDescent="0.25">
      <c r="A157" s="58"/>
      <c r="B157" s="2" t="s">
        <v>253</v>
      </c>
      <c r="C157" s="11" t="s">
        <v>254</v>
      </c>
      <c r="D157" s="75">
        <v>7000000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31">
        <f>SUM(D157:I157)</f>
        <v>7000000</v>
      </c>
      <c r="K157" s="82"/>
      <c r="L157" s="81"/>
    </row>
    <row r="158" spans="1:12" s="10" customFormat="1" ht="13.8" x14ac:dyDescent="0.25">
      <c r="A158" s="58"/>
      <c r="B158" s="2" t="s">
        <v>255</v>
      </c>
      <c r="C158" s="11" t="s">
        <v>256</v>
      </c>
      <c r="D158" s="75">
        <v>2803839399</v>
      </c>
      <c r="E158" s="76">
        <v>164026125</v>
      </c>
      <c r="F158" s="76">
        <v>605093891</v>
      </c>
      <c r="G158" s="76">
        <v>4700000</v>
      </c>
      <c r="H158" s="76">
        <v>16111409</v>
      </c>
      <c r="I158" s="64">
        <v>0</v>
      </c>
      <c r="J158" s="31">
        <f>SUM(D158:I158)</f>
        <v>3593770824</v>
      </c>
      <c r="K158" s="82"/>
      <c r="L158" s="81"/>
    </row>
    <row r="159" spans="1:12" ht="13.8" x14ac:dyDescent="0.25">
      <c r="A159" s="58"/>
      <c r="B159" s="2" t="s">
        <v>300</v>
      </c>
      <c r="C159" s="11" t="s">
        <v>301</v>
      </c>
      <c r="D159" s="75">
        <v>843315</v>
      </c>
      <c r="E159" s="64">
        <v>0</v>
      </c>
      <c r="F159" s="76">
        <v>59565</v>
      </c>
      <c r="G159" s="64">
        <v>0</v>
      </c>
      <c r="H159" s="64">
        <v>0</v>
      </c>
      <c r="I159" s="64">
        <v>0</v>
      </c>
      <c r="J159" s="31">
        <f>SUM(D159:I159)</f>
        <v>902880</v>
      </c>
      <c r="K159" s="82"/>
      <c r="L159" s="81"/>
    </row>
    <row r="160" spans="1:12" ht="13.8" x14ac:dyDescent="0.25">
      <c r="A160" s="58"/>
      <c r="B160" s="17"/>
      <c r="C160" s="18"/>
      <c r="D160" s="18"/>
      <c r="E160" s="62"/>
      <c r="F160" s="18"/>
      <c r="G160" s="62"/>
      <c r="H160" s="62"/>
      <c r="I160" s="62"/>
      <c r="J160" s="42"/>
    </row>
    <row r="161" spans="1:12" ht="13.8" x14ac:dyDescent="0.25">
      <c r="A161" s="58"/>
      <c r="B161" s="4">
        <v>6</v>
      </c>
      <c r="C161" s="5" t="s">
        <v>257</v>
      </c>
      <c r="D161" s="68">
        <f t="shared" ref="D161:J161" si="35">+D163+D166+D171+D174+D178+D181</f>
        <v>4553452000</v>
      </c>
      <c r="E161" s="68">
        <f t="shared" si="35"/>
        <v>1648755000</v>
      </c>
      <c r="F161" s="68">
        <f t="shared" si="35"/>
        <v>923071000</v>
      </c>
      <c r="G161" s="70">
        <f t="shared" si="35"/>
        <v>527881000</v>
      </c>
      <c r="H161" s="70">
        <f t="shared" si="35"/>
        <v>425004000</v>
      </c>
      <c r="I161" s="68">
        <f t="shared" si="35"/>
        <v>98843000</v>
      </c>
      <c r="J161" s="33">
        <f t="shared" si="35"/>
        <v>8177006000</v>
      </c>
    </row>
    <row r="162" spans="1:12" ht="13.8" x14ac:dyDescent="0.25">
      <c r="A162" s="58"/>
      <c r="B162" s="6"/>
      <c r="C162" s="7"/>
      <c r="D162" s="18"/>
      <c r="E162" s="62"/>
      <c r="F162" s="18"/>
      <c r="G162" s="62"/>
      <c r="H162" s="62"/>
      <c r="I162" s="62"/>
      <c r="J162" s="42"/>
    </row>
    <row r="163" spans="1:12" ht="13.8" x14ac:dyDescent="0.25">
      <c r="A163" s="58"/>
      <c r="B163" s="6" t="s">
        <v>258</v>
      </c>
      <c r="C163" s="14" t="s">
        <v>259</v>
      </c>
      <c r="D163" s="65">
        <f t="shared" ref="D163:J163" si="36">SUM(D164:D164)</f>
        <v>355780721</v>
      </c>
      <c r="E163" s="65">
        <f t="shared" si="36"/>
        <v>270650667</v>
      </c>
      <c r="F163" s="65">
        <f t="shared" si="36"/>
        <v>149781150</v>
      </c>
      <c r="G163" s="65">
        <f t="shared" si="36"/>
        <v>87792451</v>
      </c>
      <c r="H163" s="65">
        <f t="shared" si="36"/>
        <v>66504434</v>
      </c>
      <c r="I163" s="65">
        <f t="shared" si="36"/>
        <v>15213744</v>
      </c>
      <c r="J163" s="35">
        <f t="shared" si="36"/>
        <v>945723167</v>
      </c>
    </row>
    <row r="164" spans="1:12" s="10" customFormat="1" ht="13.8" x14ac:dyDescent="0.25">
      <c r="A164" s="58"/>
      <c r="B164" s="2" t="s">
        <v>260</v>
      </c>
      <c r="C164" s="11" t="s">
        <v>261</v>
      </c>
      <c r="D164" s="64">
        <v>355780721</v>
      </c>
      <c r="E164" s="76">
        <v>270650667</v>
      </c>
      <c r="F164" s="76">
        <v>149781150</v>
      </c>
      <c r="G164" s="76">
        <v>87792451</v>
      </c>
      <c r="H164" s="76">
        <v>66504434</v>
      </c>
      <c r="I164" s="76">
        <v>15213744</v>
      </c>
      <c r="J164" s="31">
        <f>SUM(D164:I164)</f>
        <v>945723167</v>
      </c>
      <c r="K164" s="82"/>
      <c r="L164" s="81"/>
    </row>
    <row r="165" spans="1:12" ht="13.8" x14ac:dyDescent="0.25">
      <c r="A165" s="58"/>
      <c r="B165" s="17"/>
      <c r="C165" s="18"/>
      <c r="D165" s="18"/>
      <c r="E165" s="18"/>
      <c r="F165" s="18"/>
      <c r="G165" s="18"/>
      <c r="H165" s="18"/>
      <c r="I165" s="18"/>
      <c r="J165" s="14"/>
      <c r="K165" s="82"/>
      <c r="L165" s="81"/>
    </row>
    <row r="166" spans="1:12" ht="13.8" x14ac:dyDescent="0.25">
      <c r="A166" s="58"/>
      <c r="B166" s="6" t="s">
        <v>262</v>
      </c>
      <c r="C166" s="14" t="s">
        <v>263</v>
      </c>
      <c r="D166" s="65">
        <f t="shared" ref="D166:J166" si="37">SUM(D167:D169)</f>
        <v>199035408</v>
      </c>
      <c r="E166" s="65">
        <f>SUM(E167:E169)</f>
        <v>32727023</v>
      </c>
      <c r="F166" s="65">
        <f>SUM(F167:F169)</f>
        <v>875347</v>
      </c>
      <c r="G166" s="65">
        <f>SUM(G167:G169)</f>
        <v>4637993</v>
      </c>
      <c r="H166" s="65">
        <f>SUM(H167:H169)</f>
        <v>28637574</v>
      </c>
      <c r="I166" s="65">
        <f>SUM(I167:I169)</f>
        <v>8169084</v>
      </c>
      <c r="J166" s="35">
        <f t="shared" si="37"/>
        <v>274082429</v>
      </c>
      <c r="K166" s="82"/>
      <c r="L166" s="81"/>
    </row>
    <row r="167" spans="1:12" ht="13.8" x14ac:dyDescent="0.25">
      <c r="A167" s="58"/>
      <c r="B167" s="17" t="s">
        <v>264</v>
      </c>
      <c r="C167" s="18" t="s">
        <v>265</v>
      </c>
      <c r="D167" s="75">
        <v>16035051</v>
      </c>
      <c r="E167" s="76">
        <v>32727023</v>
      </c>
      <c r="F167" s="76">
        <v>875347</v>
      </c>
      <c r="G167" s="76">
        <v>4637993</v>
      </c>
      <c r="H167" s="76">
        <v>28637574</v>
      </c>
      <c r="I167" s="76">
        <v>8169084</v>
      </c>
      <c r="J167" s="31">
        <f>SUM(D167:I167)</f>
        <v>91082072</v>
      </c>
      <c r="K167" s="82"/>
      <c r="L167" s="81"/>
    </row>
    <row r="168" spans="1:12" ht="13.8" x14ac:dyDescent="0.25">
      <c r="A168" s="58"/>
      <c r="B168" s="17" t="s">
        <v>266</v>
      </c>
      <c r="C168" s="18" t="s">
        <v>267</v>
      </c>
      <c r="D168" s="75">
        <v>180000000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31">
        <f>SUM(D168:I168)</f>
        <v>180000000</v>
      </c>
      <c r="K168" s="82"/>
      <c r="L168" s="81"/>
    </row>
    <row r="169" spans="1:12" ht="13.8" x14ac:dyDescent="0.25">
      <c r="A169" s="58"/>
      <c r="B169" s="17" t="s">
        <v>268</v>
      </c>
      <c r="C169" s="18" t="s">
        <v>269</v>
      </c>
      <c r="D169" s="75">
        <v>3000357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31">
        <f>SUM(D169:I169)</f>
        <v>3000357</v>
      </c>
      <c r="K169" s="82"/>
      <c r="L169" s="81"/>
    </row>
    <row r="170" spans="1:12" ht="13.8" x14ac:dyDescent="0.25">
      <c r="A170" s="58"/>
      <c r="B170" s="17"/>
      <c r="C170" s="18"/>
      <c r="D170" s="18"/>
      <c r="E170" s="18"/>
      <c r="F170" s="38"/>
      <c r="G170" s="18"/>
      <c r="H170" s="18"/>
      <c r="I170" s="18"/>
      <c r="J170" s="14"/>
      <c r="K170" s="82"/>
      <c r="L170" s="81"/>
    </row>
    <row r="171" spans="1:12" ht="13.8" x14ac:dyDescent="0.25">
      <c r="A171" s="58"/>
      <c r="B171" s="6" t="s">
        <v>270</v>
      </c>
      <c r="C171" s="14" t="s">
        <v>271</v>
      </c>
      <c r="D171" s="65">
        <f t="shared" ref="D171:J171" si="38">SUM(D172:D172)</f>
        <v>3135266618</v>
      </c>
      <c r="E171" s="65">
        <f t="shared" si="38"/>
        <v>0</v>
      </c>
      <c r="F171" s="65">
        <f t="shared" si="38"/>
        <v>0</v>
      </c>
      <c r="G171" s="65">
        <f t="shared" si="38"/>
        <v>0</v>
      </c>
      <c r="H171" s="65">
        <f t="shared" si="38"/>
        <v>0</v>
      </c>
      <c r="I171" s="65">
        <f t="shared" si="38"/>
        <v>0</v>
      </c>
      <c r="J171" s="35">
        <f t="shared" si="38"/>
        <v>3135266618</v>
      </c>
      <c r="K171" s="82"/>
      <c r="L171" s="81"/>
    </row>
    <row r="172" spans="1:12" ht="13.8" x14ac:dyDescent="0.25">
      <c r="A172" s="58"/>
      <c r="B172" s="17" t="s">
        <v>272</v>
      </c>
      <c r="C172" s="18" t="s">
        <v>273</v>
      </c>
      <c r="D172" s="75">
        <v>3135266618</v>
      </c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31">
        <f>SUM(D172:I172)</f>
        <v>3135266618</v>
      </c>
      <c r="K172" s="82"/>
      <c r="L172" s="81"/>
    </row>
    <row r="173" spans="1:12" ht="13.8" x14ac:dyDescent="0.25">
      <c r="A173" s="58"/>
      <c r="B173" s="17"/>
      <c r="C173" s="18"/>
      <c r="D173" s="63"/>
      <c r="E173" s="63"/>
      <c r="F173" s="63"/>
      <c r="G173" s="63"/>
      <c r="H173" s="63"/>
      <c r="I173" s="63"/>
      <c r="J173" s="32"/>
      <c r="K173" s="82"/>
      <c r="L173" s="81"/>
    </row>
    <row r="174" spans="1:12" ht="13.8" x14ac:dyDescent="0.25">
      <c r="A174" s="58"/>
      <c r="B174" s="19" t="s">
        <v>297</v>
      </c>
      <c r="C174" s="20" t="s">
        <v>274</v>
      </c>
      <c r="D174" s="39">
        <f t="shared" ref="D174:J174" si="39">SUM(D175:D176)</f>
        <v>578418999</v>
      </c>
      <c r="E174" s="39">
        <f>SUM(E175:E176)</f>
        <v>1342427310</v>
      </c>
      <c r="F174" s="39">
        <f>SUM(F175:F176)</f>
        <v>742914503</v>
      </c>
      <c r="G174" s="39">
        <f>SUM(G175:G176)</f>
        <v>435450556</v>
      </c>
      <c r="H174" s="39">
        <f>SUM(H175:H176)</f>
        <v>329861992</v>
      </c>
      <c r="I174" s="39">
        <f>SUM(I175:I176)</f>
        <v>75460172</v>
      </c>
      <c r="J174" s="39">
        <f t="shared" si="39"/>
        <v>3504533532</v>
      </c>
      <c r="K174" s="82"/>
      <c r="L174" s="81"/>
    </row>
    <row r="175" spans="1:12" ht="13.8" x14ac:dyDescent="0.25">
      <c r="A175" s="58"/>
      <c r="B175" s="17" t="s">
        <v>275</v>
      </c>
      <c r="C175" s="18" t="s">
        <v>276</v>
      </c>
      <c r="D175" s="75">
        <v>22000000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31">
        <f>SUM(D175:I175)</f>
        <v>22000000</v>
      </c>
      <c r="K175" s="82"/>
      <c r="L175" s="81"/>
    </row>
    <row r="176" spans="1:12" s="10" customFormat="1" ht="13.8" x14ac:dyDescent="0.25">
      <c r="A176" s="58"/>
      <c r="B176" s="17" t="s">
        <v>277</v>
      </c>
      <c r="C176" s="18" t="s">
        <v>278</v>
      </c>
      <c r="D176" s="75">
        <v>556418999</v>
      </c>
      <c r="E176" s="76">
        <v>1342427310</v>
      </c>
      <c r="F176" s="76">
        <v>742914503</v>
      </c>
      <c r="G176" s="76">
        <v>435450556</v>
      </c>
      <c r="H176" s="76">
        <v>329861992</v>
      </c>
      <c r="I176" s="76">
        <v>75460172</v>
      </c>
      <c r="J176" s="31">
        <f>SUM(D176:I176)</f>
        <v>3482533532</v>
      </c>
      <c r="K176" s="82"/>
      <c r="L176" s="81"/>
    </row>
    <row r="177" spans="1:12" ht="13.8" x14ac:dyDescent="0.25">
      <c r="A177" s="58"/>
      <c r="B177" s="17"/>
      <c r="C177" s="18"/>
      <c r="D177" s="18"/>
      <c r="E177" s="18"/>
      <c r="F177" s="18"/>
      <c r="G177" s="18"/>
      <c r="H177" s="18"/>
      <c r="I177" s="18"/>
      <c r="J177" s="14"/>
      <c r="K177" s="82"/>
      <c r="L177" s="81"/>
    </row>
    <row r="178" spans="1:12" ht="13.8" x14ac:dyDescent="0.25">
      <c r="A178" s="58"/>
      <c r="B178" s="6" t="s">
        <v>279</v>
      </c>
      <c r="C178" s="14" t="s">
        <v>280</v>
      </c>
      <c r="D178" s="65">
        <f t="shared" ref="D178:J178" si="40">+D179</f>
        <v>284223104</v>
      </c>
      <c r="E178" s="65">
        <f t="shared" si="40"/>
        <v>0</v>
      </c>
      <c r="F178" s="65">
        <f t="shared" si="40"/>
        <v>0</v>
      </c>
      <c r="G178" s="65">
        <f t="shared" si="40"/>
        <v>0</v>
      </c>
      <c r="H178" s="65">
        <f t="shared" si="40"/>
        <v>0</v>
      </c>
      <c r="I178" s="65">
        <f t="shared" si="40"/>
        <v>0</v>
      </c>
      <c r="J178" s="35">
        <f t="shared" si="40"/>
        <v>284223104</v>
      </c>
      <c r="K178" s="82"/>
      <c r="L178" s="81"/>
    </row>
    <row r="179" spans="1:12" ht="13.8" x14ac:dyDescent="0.25">
      <c r="A179" s="58"/>
      <c r="B179" s="17" t="s">
        <v>281</v>
      </c>
      <c r="C179" s="18" t="s">
        <v>282</v>
      </c>
      <c r="D179" s="75">
        <v>284223104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31">
        <f>SUM(D179:I179)</f>
        <v>284223104</v>
      </c>
      <c r="K179" s="82"/>
      <c r="L179" s="81"/>
    </row>
    <row r="180" spans="1:12" ht="13.8" x14ac:dyDescent="0.25">
      <c r="A180" s="58"/>
      <c r="B180" s="17"/>
      <c r="C180" s="18"/>
      <c r="D180" s="18"/>
      <c r="E180" s="18"/>
      <c r="F180" s="18"/>
      <c r="G180" s="18"/>
      <c r="H180" s="18"/>
      <c r="I180" s="18"/>
      <c r="J180" s="14"/>
      <c r="K180" s="82"/>
      <c r="L180" s="81"/>
    </row>
    <row r="181" spans="1:12" ht="13.8" x14ac:dyDescent="0.25">
      <c r="A181" s="58"/>
      <c r="B181" s="6" t="s">
        <v>283</v>
      </c>
      <c r="C181" s="14" t="s">
        <v>284</v>
      </c>
      <c r="D181" s="65">
        <f t="shared" ref="D181:J181" si="41">+D182</f>
        <v>727150</v>
      </c>
      <c r="E181" s="65">
        <f t="shared" si="41"/>
        <v>2950000</v>
      </c>
      <c r="F181" s="65">
        <f t="shared" si="41"/>
        <v>29500000</v>
      </c>
      <c r="G181" s="65">
        <f t="shared" si="41"/>
        <v>0</v>
      </c>
      <c r="H181" s="65">
        <f t="shared" si="41"/>
        <v>0</v>
      </c>
      <c r="I181" s="65">
        <f t="shared" si="41"/>
        <v>0</v>
      </c>
      <c r="J181" s="35">
        <f t="shared" si="41"/>
        <v>33177150</v>
      </c>
      <c r="K181" s="82"/>
      <c r="L181" s="81"/>
    </row>
    <row r="182" spans="1:12" ht="13.8" x14ac:dyDescent="0.25">
      <c r="A182" s="58"/>
      <c r="B182" s="17" t="s">
        <v>285</v>
      </c>
      <c r="C182" s="18" t="s">
        <v>286</v>
      </c>
      <c r="D182" s="75">
        <v>727150</v>
      </c>
      <c r="E182" s="76">
        <v>2950000</v>
      </c>
      <c r="F182" s="76">
        <v>29500000</v>
      </c>
      <c r="G182" s="64">
        <v>0</v>
      </c>
      <c r="H182" s="64">
        <v>0</v>
      </c>
      <c r="I182" s="64">
        <v>0</v>
      </c>
      <c r="J182" s="31">
        <f>SUM(D182:I182)</f>
        <v>33177150</v>
      </c>
      <c r="K182" s="82"/>
      <c r="L182" s="81"/>
    </row>
    <row r="183" spans="1:12" ht="13.8" x14ac:dyDescent="0.25">
      <c r="A183" s="58"/>
      <c r="B183" s="17"/>
      <c r="C183" s="18"/>
      <c r="D183" s="38"/>
      <c r="E183" s="38"/>
      <c r="F183" s="63"/>
      <c r="G183" s="63"/>
      <c r="H183" s="63"/>
      <c r="I183" s="63"/>
      <c r="J183" s="32"/>
      <c r="K183" s="10"/>
    </row>
    <row r="184" spans="1:12" ht="13.8" x14ac:dyDescent="0.25">
      <c r="A184" s="58"/>
      <c r="B184" s="23">
        <v>7</v>
      </c>
      <c r="C184" s="24" t="s">
        <v>287</v>
      </c>
      <c r="D184" s="71">
        <f t="shared" ref="D184:J184" si="42">+D186</f>
        <v>1000000000</v>
      </c>
      <c r="E184" s="71">
        <f t="shared" si="42"/>
        <v>0</v>
      </c>
      <c r="F184" s="72">
        <f t="shared" si="42"/>
        <v>987000000</v>
      </c>
      <c r="G184" s="71">
        <f t="shared" si="42"/>
        <v>0</v>
      </c>
      <c r="H184" s="71">
        <f t="shared" si="42"/>
        <v>0</v>
      </c>
      <c r="I184" s="71">
        <f t="shared" si="42"/>
        <v>0</v>
      </c>
      <c r="J184" s="25">
        <f t="shared" si="42"/>
        <v>1987000000</v>
      </c>
      <c r="K184" s="10"/>
    </row>
    <row r="185" spans="1:12" ht="13.8" x14ac:dyDescent="0.25">
      <c r="A185" s="58"/>
      <c r="B185" s="26"/>
      <c r="C185" s="27"/>
      <c r="D185" s="38"/>
      <c r="E185" s="38"/>
      <c r="F185" s="63"/>
      <c r="G185" s="63"/>
      <c r="H185" s="63"/>
      <c r="I185" s="63"/>
      <c r="J185" s="32"/>
      <c r="K185" s="10"/>
    </row>
    <row r="186" spans="1:12" ht="13.8" x14ac:dyDescent="0.25">
      <c r="A186" s="58"/>
      <c r="B186" s="29" t="s">
        <v>288</v>
      </c>
      <c r="C186" s="30" t="s">
        <v>289</v>
      </c>
      <c r="D186" s="73">
        <f t="shared" ref="D186:J186" si="43">+D187</f>
        <v>1000000000</v>
      </c>
      <c r="E186" s="73">
        <f t="shared" si="43"/>
        <v>0</v>
      </c>
      <c r="F186" s="73">
        <f t="shared" si="43"/>
        <v>987000000</v>
      </c>
      <c r="G186" s="73">
        <f t="shared" si="43"/>
        <v>0</v>
      </c>
      <c r="H186" s="73">
        <f t="shared" si="43"/>
        <v>0</v>
      </c>
      <c r="I186" s="73">
        <f t="shared" si="43"/>
        <v>0</v>
      </c>
      <c r="J186" s="28">
        <f t="shared" si="43"/>
        <v>1987000000</v>
      </c>
      <c r="K186" s="10"/>
    </row>
    <row r="187" spans="1:12" s="10" customFormat="1" ht="13.8" x14ac:dyDescent="0.25">
      <c r="A187" s="58"/>
      <c r="B187" s="17" t="s">
        <v>290</v>
      </c>
      <c r="C187" s="18" t="s">
        <v>291</v>
      </c>
      <c r="D187" s="75">
        <v>1000000000</v>
      </c>
      <c r="E187" s="64">
        <v>0</v>
      </c>
      <c r="F187" s="76">
        <v>987000000</v>
      </c>
      <c r="G187" s="64">
        <v>0</v>
      </c>
      <c r="H187" s="64">
        <v>0</v>
      </c>
      <c r="I187" s="64">
        <v>0</v>
      </c>
      <c r="J187" s="31">
        <f>SUM(D187:I187)</f>
        <v>1987000000</v>
      </c>
      <c r="K187" s="1"/>
    </row>
    <row r="188" spans="1:12" ht="13.8" x14ac:dyDescent="0.25">
      <c r="A188" s="58"/>
      <c r="B188" s="17"/>
      <c r="C188" s="18"/>
      <c r="D188" s="18"/>
      <c r="E188" s="62"/>
      <c r="F188" s="18"/>
      <c r="G188" s="62"/>
      <c r="H188" s="62"/>
      <c r="I188" s="62"/>
      <c r="J188" s="42"/>
    </row>
    <row r="189" spans="1:12" ht="13.8" x14ac:dyDescent="0.25">
      <c r="A189" s="58"/>
      <c r="B189" s="4">
        <v>9</v>
      </c>
      <c r="C189" s="5" t="s">
        <v>292</v>
      </c>
      <c r="D189" s="68">
        <f t="shared" ref="D189:J189" si="44">+D191</f>
        <v>0</v>
      </c>
      <c r="E189" s="68">
        <f t="shared" si="44"/>
        <v>0</v>
      </c>
      <c r="F189" s="70">
        <f t="shared" si="44"/>
        <v>90000000</v>
      </c>
      <c r="G189" s="68">
        <f t="shared" si="44"/>
        <v>0</v>
      </c>
      <c r="H189" s="68">
        <f t="shared" si="44"/>
        <v>0</v>
      </c>
      <c r="I189" s="68">
        <f t="shared" si="44"/>
        <v>95000000</v>
      </c>
      <c r="J189" s="33">
        <f t="shared" si="44"/>
        <v>185000000</v>
      </c>
    </row>
    <row r="190" spans="1:12" ht="13.8" x14ac:dyDescent="0.25">
      <c r="A190" s="58"/>
      <c r="B190" s="6"/>
      <c r="C190" s="7"/>
      <c r="D190" s="18"/>
      <c r="E190" s="62"/>
      <c r="F190" s="18"/>
      <c r="G190" s="62"/>
      <c r="H190" s="62"/>
      <c r="I190" s="62"/>
      <c r="J190" s="42"/>
    </row>
    <row r="191" spans="1:12" ht="13.8" x14ac:dyDescent="0.25">
      <c r="A191" s="58"/>
      <c r="B191" s="6" t="s">
        <v>293</v>
      </c>
      <c r="C191" s="14" t="s">
        <v>294</v>
      </c>
      <c r="D191" s="65">
        <f t="shared" ref="D191:J191" si="45">+D192</f>
        <v>0</v>
      </c>
      <c r="E191" s="65">
        <f t="shared" si="45"/>
        <v>0</v>
      </c>
      <c r="F191" s="65">
        <f t="shared" si="45"/>
        <v>90000000</v>
      </c>
      <c r="G191" s="65">
        <f t="shared" si="45"/>
        <v>0</v>
      </c>
      <c r="H191" s="65">
        <f t="shared" si="45"/>
        <v>0</v>
      </c>
      <c r="I191" s="65">
        <f t="shared" si="45"/>
        <v>95000000</v>
      </c>
      <c r="J191" s="35">
        <f t="shared" si="45"/>
        <v>185000000</v>
      </c>
      <c r="K191" s="10"/>
    </row>
    <row r="192" spans="1:12" ht="13.8" x14ac:dyDescent="0.25">
      <c r="A192" s="58"/>
      <c r="B192" s="17" t="s">
        <v>295</v>
      </c>
      <c r="C192" s="18" t="s">
        <v>296</v>
      </c>
      <c r="D192" s="64">
        <v>0</v>
      </c>
      <c r="E192" s="64">
        <v>0</v>
      </c>
      <c r="F192" s="76">
        <v>90000000</v>
      </c>
      <c r="G192" s="64">
        <v>0</v>
      </c>
      <c r="H192" s="64">
        <v>0</v>
      </c>
      <c r="I192" s="76">
        <v>95000000</v>
      </c>
      <c r="J192" s="31">
        <f>SUM(D192:I192)</f>
        <v>185000000</v>
      </c>
      <c r="K192" s="10"/>
    </row>
    <row r="193" spans="1:11" ht="14.4" thickBot="1" x14ac:dyDescent="0.3">
      <c r="A193" s="58"/>
      <c r="B193" s="77"/>
      <c r="C193" s="77"/>
      <c r="D193" s="77"/>
      <c r="E193" s="77"/>
      <c r="F193" s="78"/>
      <c r="G193" s="77"/>
      <c r="H193" s="77"/>
      <c r="I193" s="77"/>
      <c r="J193" s="79"/>
      <c r="K193" s="10"/>
    </row>
    <row r="194" spans="1:11" x14ac:dyDescent="0.25">
      <c r="A194" s="58"/>
      <c r="G194" s="15"/>
      <c r="K194" s="10"/>
    </row>
    <row r="195" spans="1:11" x14ac:dyDescent="0.25">
      <c r="A195" s="58"/>
      <c r="F195" s="47"/>
      <c r="G195" s="15"/>
      <c r="K195" s="10"/>
    </row>
    <row r="196" spans="1:11" x14ac:dyDescent="0.25">
      <c r="A196" s="58"/>
      <c r="D196" s="36"/>
      <c r="G196" s="15"/>
      <c r="I196" s="36"/>
      <c r="J196" s="43"/>
    </row>
    <row r="197" spans="1:11" x14ac:dyDescent="0.25">
      <c r="A197" s="58"/>
      <c r="G197" s="15"/>
      <c r="K197" s="10"/>
    </row>
    <row r="198" spans="1:11" x14ac:dyDescent="0.25">
      <c r="A198" s="58"/>
      <c r="G198" s="15"/>
    </row>
    <row r="199" spans="1:11" x14ac:dyDescent="0.25">
      <c r="A199" s="58"/>
      <c r="G199" s="15"/>
    </row>
    <row r="200" spans="1:11" x14ac:dyDescent="0.25">
      <c r="A200" s="58"/>
      <c r="G200" s="15"/>
    </row>
    <row r="201" spans="1:11" x14ac:dyDescent="0.25">
      <c r="A201" s="58"/>
      <c r="G201" s="15"/>
    </row>
    <row r="202" spans="1:11" x14ac:dyDescent="0.25">
      <c r="A202" s="58"/>
      <c r="G202" s="15"/>
    </row>
    <row r="203" spans="1:11" x14ac:dyDescent="0.25">
      <c r="A203" s="58"/>
      <c r="G203" s="15"/>
    </row>
    <row r="204" spans="1:11" x14ac:dyDescent="0.25">
      <c r="A204" s="58"/>
      <c r="G204" s="15"/>
    </row>
    <row r="205" spans="1:11" x14ac:dyDescent="0.25">
      <c r="A205" s="58"/>
      <c r="G205" s="15"/>
    </row>
    <row r="206" spans="1:11" x14ac:dyDescent="0.25">
      <c r="A206" s="58"/>
      <c r="G206" s="15"/>
      <c r="K206" s="10"/>
    </row>
    <row r="207" spans="1:11" s="15" customFormat="1" x14ac:dyDescent="0.25">
      <c r="A207" s="58"/>
      <c r="F207" s="49"/>
      <c r="J207" s="41"/>
      <c r="K207" s="1"/>
    </row>
    <row r="208" spans="1:11" s="15" customFormat="1" x14ac:dyDescent="0.25">
      <c r="A208" s="58"/>
      <c r="F208" s="49"/>
      <c r="J208" s="41"/>
      <c r="K208" s="1"/>
    </row>
    <row r="209" spans="1:11" s="15" customFormat="1" x14ac:dyDescent="0.25">
      <c r="A209" s="58"/>
      <c r="F209" s="49"/>
      <c r="J209" s="41"/>
      <c r="K209" s="1"/>
    </row>
    <row r="210" spans="1:11" s="15" customFormat="1" x14ac:dyDescent="0.25">
      <c r="A210" s="58"/>
      <c r="F210" s="49"/>
      <c r="J210" s="41"/>
      <c r="K210" s="1"/>
    </row>
    <row r="211" spans="1:11" s="15" customFormat="1" x14ac:dyDescent="0.25">
      <c r="A211" s="58"/>
      <c r="F211" s="49"/>
      <c r="J211" s="41"/>
      <c r="K211" s="1"/>
    </row>
    <row r="212" spans="1:11" s="15" customFormat="1" x14ac:dyDescent="0.25">
      <c r="A212" s="58"/>
      <c r="F212" s="49"/>
      <c r="J212" s="41"/>
      <c r="K212" s="10"/>
    </row>
    <row r="213" spans="1:11" s="15" customFormat="1" x14ac:dyDescent="0.25">
      <c r="A213" s="58"/>
      <c r="F213" s="49"/>
      <c r="J213" s="41"/>
      <c r="K213" s="1"/>
    </row>
    <row r="214" spans="1:11" s="15" customFormat="1" x14ac:dyDescent="0.25">
      <c r="A214" s="58"/>
      <c r="F214" s="49"/>
      <c r="J214" s="41"/>
      <c r="K214" s="1"/>
    </row>
    <row r="215" spans="1:11" s="15" customFormat="1" x14ac:dyDescent="0.25">
      <c r="A215" s="58"/>
      <c r="F215" s="49"/>
      <c r="J215" s="41"/>
      <c r="K215" s="1"/>
    </row>
    <row r="216" spans="1:11" s="15" customFormat="1" x14ac:dyDescent="0.25">
      <c r="A216" s="58"/>
      <c r="F216" s="49"/>
      <c r="J216" s="41"/>
      <c r="K216" s="1"/>
    </row>
    <row r="217" spans="1:11" s="15" customFormat="1" x14ac:dyDescent="0.25">
      <c r="A217" s="58"/>
      <c r="F217" s="49"/>
      <c r="J217" s="41"/>
      <c r="K217" s="1"/>
    </row>
    <row r="218" spans="1:11" s="15" customFormat="1" x14ac:dyDescent="0.25">
      <c r="A218" s="58"/>
      <c r="F218" s="49"/>
      <c r="J218" s="41"/>
      <c r="K218" s="1"/>
    </row>
    <row r="219" spans="1:11" s="15" customFormat="1" x14ac:dyDescent="0.25">
      <c r="A219" s="58"/>
      <c r="F219" s="49"/>
      <c r="J219" s="41"/>
      <c r="K219" s="1"/>
    </row>
    <row r="220" spans="1:11" s="15" customFormat="1" x14ac:dyDescent="0.25">
      <c r="A220" s="58"/>
      <c r="F220" s="49"/>
      <c r="J220" s="41"/>
      <c r="K220" s="1"/>
    </row>
    <row r="221" spans="1:11" s="15" customFormat="1" x14ac:dyDescent="0.25">
      <c r="A221" s="58"/>
      <c r="F221" s="49"/>
      <c r="J221" s="41"/>
      <c r="K221" s="1"/>
    </row>
    <row r="222" spans="1:11" s="15" customFormat="1" x14ac:dyDescent="0.25">
      <c r="A222" s="58"/>
      <c r="F222" s="49"/>
      <c r="J222" s="41"/>
      <c r="K222" s="1"/>
    </row>
    <row r="223" spans="1:11" s="15" customFormat="1" x14ac:dyDescent="0.25">
      <c r="A223" s="58"/>
      <c r="F223" s="49"/>
      <c r="J223" s="41"/>
      <c r="K223" s="1"/>
    </row>
    <row r="224" spans="1:11" s="15" customFormat="1" x14ac:dyDescent="0.25">
      <c r="A224" s="58"/>
      <c r="F224" s="49"/>
      <c r="J224" s="41"/>
      <c r="K224" s="10"/>
    </row>
    <row r="225" spans="1:11" s="15" customFormat="1" x14ac:dyDescent="0.25">
      <c r="A225" s="58"/>
      <c r="F225" s="49"/>
      <c r="J225" s="41"/>
      <c r="K225" s="1"/>
    </row>
    <row r="226" spans="1:11" s="15" customFormat="1" x14ac:dyDescent="0.25">
      <c r="A226" s="58"/>
      <c r="F226" s="49"/>
      <c r="J226" s="41"/>
      <c r="K226" s="1"/>
    </row>
    <row r="227" spans="1:11" s="15" customFormat="1" x14ac:dyDescent="0.25">
      <c r="A227" s="58"/>
      <c r="F227" s="49"/>
      <c r="J227" s="41"/>
      <c r="K227" s="1"/>
    </row>
    <row r="228" spans="1:11" s="15" customFormat="1" x14ac:dyDescent="0.25">
      <c r="A228" s="58"/>
      <c r="F228" s="49"/>
      <c r="J228" s="41"/>
      <c r="K228" s="1"/>
    </row>
    <row r="229" spans="1:11" s="15" customFormat="1" x14ac:dyDescent="0.25">
      <c r="A229" s="58"/>
      <c r="F229" s="49"/>
      <c r="J229" s="41"/>
      <c r="K229" s="1"/>
    </row>
    <row r="230" spans="1:11" s="15" customFormat="1" x14ac:dyDescent="0.25">
      <c r="A230" s="58"/>
      <c r="F230" s="49"/>
      <c r="J230" s="41"/>
      <c r="K230" s="1"/>
    </row>
    <row r="231" spans="1:11" s="15" customFormat="1" x14ac:dyDescent="0.25">
      <c r="A231" s="58"/>
      <c r="F231" s="49"/>
      <c r="J231" s="41"/>
      <c r="K231" s="1"/>
    </row>
    <row r="232" spans="1:11" s="15" customFormat="1" x14ac:dyDescent="0.25">
      <c r="A232" s="58"/>
      <c r="F232" s="49"/>
      <c r="J232" s="41"/>
      <c r="K232" s="1"/>
    </row>
    <row r="233" spans="1:11" s="15" customFormat="1" x14ac:dyDescent="0.25">
      <c r="A233" s="58"/>
      <c r="F233" s="49"/>
      <c r="J233" s="41"/>
      <c r="K233" s="1"/>
    </row>
    <row r="234" spans="1:11" s="15" customFormat="1" x14ac:dyDescent="0.25">
      <c r="A234" s="58"/>
      <c r="F234" s="49"/>
      <c r="J234" s="41"/>
      <c r="K234" s="1"/>
    </row>
    <row r="235" spans="1:11" s="15" customFormat="1" x14ac:dyDescent="0.25">
      <c r="A235" s="58"/>
      <c r="F235" s="49"/>
      <c r="J235" s="41"/>
      <c r="K235" s="10"/>
    </row>
    <row r="236" spans="1:11" s="15" customFormat="1" x14ac:dyDescent="0.25">
      <c r="A236" s="58"/>
      <c r="F236" s="49"/>
      <c r="J236" s="41"/>
      <c r="K236" s="1"/>
    </row>
    <row r="237" spans="1:11" s="15" customFormat="1" x14ac:dyDescent="0.25">
      <c r="A237" s="58"/>
      <c r="F237" s="49"/>
      <c r="J237" s="41"/>
      <c r="K237" s="1"/>
    </row>
    <row r="238" spans="1:11" s="15" customFormat="1" x14ac:dyDescent="0.25">
      <c r="A238" s="58"/>
      <c r="F238" s="49"/>
      <c r="J238" s="41"/>
      <c r="K238" s="1"/>
    </row>
    <row r="239" spans="1:11" s="15" customFormat="1" x14ac:dyDescent="0.25">
      <c r="A239" s="58"/>
      <c r="F239" s="49"/>
      <c r="J239" s="41"/>
      <c r="K239" s="1"/>
    </row>
    <row r="240" spans="1:11" s="15" customFormat="1" x14ac:dyDescent="0.25">
      <c r="A240" s="58"/>
      <c r="F240" s="49"/>
      <c r="J240" s="41"/>
      <c r="K240" s="1"/>
    </row>
    <row r="241" spans="1:11" s="15" customFormat="1" x14ac:dyDescent="0.25">
      <c r="A241" s="58"/>
      <c r="F241" s="49"/>
      <c r="J241" s="41"/>
      <c r="K241" s="1"/>
    </row>
    <row r="242" spans="1:11" s="15" customFormat="1" x14ac:dyDescent="0.25">
      <c r="A242" s="58"/>
      <c r="F242" s="49"/>
      <c r="J242" s="41"/>
      <c r="K242" s="1"/>
    </row>
    <row r="243" spans="1:11" s="15" customFormat="1" x14ac:dyDescent="0.25">
      <c r="A243" s="58"/>
      <c r="F243" s="49"/>
      <c r="J243" s="41"/>
      <c r="K243" s="1"/>
    </row>
    <row r="244" spans="1:11" s="15" customFormat="1" x14ac:dyDescent="0.25">
      <c r="A244" s="58"/>
      <c r="F244" s="49"/>
      <c r="J244" s="41"/>
      <c r="K244" s="1"/>
    </row>
    <row r="245" spans="1:11" s="15" customFormat="1" x14ac:dyDescent="0.25">
      <c r="A245" s="58"/>
      <c r="F245" s="49"/>
      <c r="J245" s="41"/>
      <c r="K245" s="1"/>
    </row>
    <row r="246" spans="1:11" s="15" customFormat="1" x14ac:dyDescent="0.25">
      <c r="A246" s="58"/>
      <c r="F246" s="49"/>
      <c r="J246" s="41"/>
      <c r="K246" s="1"/>
    </row>
    <row r="247" spans="1:11" s="15" customFormat="1" x14ac:dyDescent="0.25">
      <c r="A247" s="58"/>
      <c r="F247" s="49"/>
      <c r="J247" s="41"/>
      <c r="K247" s="1"/>
    </row>
    <row r="248" spans="1:11" s="15" customFormat="1" x14ac:dyDescent="0.25">
      <c r="A248" s="58"/>
      <c r="F248" s="49"/>
      <c r="J248" s="41"/>
      <c r="K248" s="1"/>
    </row>
    <row r="249" spans="1:11" s="15" customFormat="1" x14ac:dyDescent="0.25">
      <c r="A249" s="58"/>
      <c r="F249" s="49"/>
      <c r="J249" s="41"/>
      <c r="K249" s="1"/>
    </row>
    <row r="250" spans="1:11" s="15" customFormat="1" x14ac:dyDescent="0.25">
      <c r="A250" s="58"/>
      <c r="F250" s="49"/>
      <c r="J250" s="41"/>
      <c r="K250" s="1"/>
    </row>
    <row r="251" spans="1:11" s="15" customFormat="1" x14ac:dyDescent="0.25">
      <c r="A251" s="58"/>
      <c r="F251" s="49"/>
      <c r="J251" s="41"/>
      <c r="K251" s="1"/>
    </row>
    <row r="252" spans="1:11" s="15" customFormat="1" x14ac:dyDescent="0.25">
      <c r="A252" s="58"/>
      <c r="F252" s="49"/>
      <c r="J252" s="41"/>
      <c r="K252" s="1"/>
    </row>
    <row r="253" spans="1:11" s="15" customFormat="1" x14ac:dyDescent="0.25">
      <c r="A253" s="58"/>
      <c r="F253" s="49"/>
      <c r="J253" s="41"/>
      <c r="K253" s="1"/>
    </row>
    <row r="254" spans="1:11" s="15" customFormat="1" x14ac:dyDescent="0.25">
      <c r="A254" s="58"/>
      <c r="F254" s="49"/>
      <c r="J254" s="41"/>
      <c r="K254" s="1"/>
    </row>
    <row r="255" spans="1:11" s="15" customFormat="1" x14ac:dyDescent="0.25">
      <c r="A255" s="58"/>
      <c r="F255" s="49"/>
      <c r="J255" s="41"/>
    </row>
    <row r="256" spans="1:11" s="15" customFormat="1" x14ac:dyDescent="0.25">
      <c r="A256" s="58"/>
      <c r="F256" s="49"/>
      <c r="J256" s="41"/>
    </row>
    <row r="257" spans="1:10" s="15" customFormat="1" x14ac:dyDescent="0.25">
      <c r="A257" s="58"/>
      <c r="F257" s="49"/>
      <c r="J257" s="41"/>
    </row>
    <row r="258" spans="1:10" s="15" customFormat="1" x14ac:dyDescent="0.25">
      <c r="A258" s="58"/>
      <c r="F258" s="49"/>
      <c r="J258" s="41"/>
    </row>
    <row r="259" spans="1:10" s="15" customFormat="1" x14ac:dyDescent="0.25">
      <c r="A259" s="58"/>
      <c r="F259" s="49"/>
      <c r="J259" s="41"/>
    </row>
    <row r="260" spans="1:10" s="15" customFormat="1" x14ac:dyDescent="0.25">
      <c r="A260" s="58"/>
      <c r="F260" s="49"/>
      <c r="J260" s="41"/>
    </row>
    <row r="261" spans="1:10" s="15" customFormat="1" x14ac:dyDescent="0.25">
      <c r="A261" s="58"/>
      <c r="F261" s="49"/>
      <c r="J261" s="41"/>
    </row>
    <row r="262" spans="1:10" s="15" customFormat="1" x14ac:dyDescent="0.25">
      <c r="A262" s="58"/>
      <c r="F262" s="49"/>
      <c r="J262" s="41"/>
    </row>
    <row r="263" spans="1:10" s="15" customFormat="1" x14ac:dyDescent="0.25">
      <c r="A263" s="58"/>
      <c r="F263" s="49"/>
      <c r="J263" s="41"/>
    </row>
    <row r="264" spans="1:10" s="15" customFormat="1" x14ac:dyDescent="0.25">
      <c r="A264" s="58"/>
      <c r="F264" s="49"/>
      <c r="J264" s="41"/>
    </row>
    <row r="265" spans="1:10" s="15" customFormat="1" x14ac:dyDescent="0.25">
      <c r="A265" s="58"/>
      <c r="F265" s="49"/>
      <c r="J265" s="41"/>
    </row>
    <row r="266" spans="1:10" s="15" customFormat="1" x14ac:dyDescent="0.25">
      <c r="A266" s="58"/>
      <c r="F266" s="49"/>
      <c r="J266" s="41"/>
    </row>
    <row r="267" spans="1:10" s="15" customFormat="1" x14ac:dyDescent="0.25">
      <c r="A267" s="58"/>
      <c r="F267" s="49"/>
      <c r="J267" s="41"/>
    </row>
    <row r="268" spans="1:10" s="15" customFormat="1" x14ac:dyDescent="0.25">
      <c r="A268" s="58"/>
      <c r="F268" s="49"/>
      <c r="J268" s="41"/>
    </row>
    <row r="269" spans="1:10" s="15" customFormat="1" x14ac:dyDescent="0.25">
      <c r="A269" s="58"/>
      <c r="F269" s="49"/>
      <c r="J269" s="41"/>
    </row>
    <row r="270" spans="1:10" s="15" customFormat="1" x14ac:dyDescent="0.25">
      <c r="A270" s="58"/>
      <c r="F270" s="49"/>
      <c r="J270" s="41"/>
    </row>
    <row r="271" spans="1:10" s="15" customFormat="1" x14ac:dyDescent="0.25">
      <c r="A271" s="58"/>
      <c r="F271" s="49"/>
      <c r="J271" s="41"/>
    </row>
    <row r="272" spans="1:10" s="15" customFormat="1" x14ac:dyDescent="0.25">
      <c r="A272" s="58"/>
      <c r="F272" s="49"/>
      <c r="J272" s="41"/>
    </row>
    <row r="273" spans="1:10" s="15" customFormat="1" x14ac:dyDescent="0.25">
      <c r="A273" s="58"/>
      <c r="F273" s="49"/>
      <c r="J273" s="41"/>
    </row>
    <row r="274" spans="1:10" s="15" customFormat="1" x14ac:dyDescent="0.25">
      <c r="A274" s="58"/>
      <c r="F274" s="49"/>
      <c r="J274" s="41"/>
    </row>
    <row r="275" spans="1:10" s="15" customFormat="1" x14ac:dyDescent="0.25">
      <c r="A275" s="58"/>
      <c r="F275" s="49"/>
      <c r="J275" s="41"/>
    </row>
    <row r="276" spans="1:10" s="15" customFormat="1" x14ac:dyDescent="0.25">
      <c r="A276" s="58"/>
      <c r="F276" s="49"/>
      <c r="J276" s="41"/>
    </row>
    <row r="277" spans="1:10" s="15" customFormat="1" x14ac:dyDescent="0.25">
      <c r="A277" s="58"/>
      <c r="F277" s="49"/>
      <c r="J277" s="41"/>
    </row>
    <row r="278" spans="1:10" s="15" customFormat="1" x14ac:dyDescent="0.25">
      <c r="A278" s="58"/>
      <c r="F278" s="49"/>
      <c r="J278" s="41"/>
    </row>
    <row r="279" spans="1:10" s="15" customFormat="1" x14ac:dyDescent="0.25">
      <c r="A279" s="58"/>
      <c r="F279" s="49"/>
      <c r="J279" s="41"/>
    </row>
    <row r="280" spans="1:10" s="15" customFormat="1" x14ac:dyDescent="0.25">
      <c r="A280" s="58"/>
      <c r="F280" s="49"/>
      <c r="J280" s="41"/>
    </row>
    <row r="281" spans="1:10" s="15" customFormat="1" x14ac:dyDescent="0.25">
      <c r="A281" s="58"/>
      <c r="F281" s="49"/>
      <c r="J281" s="41"/>
    </row>
    <row r="282" spans="1:10" s="15" customFormat="1" x14ac:dyDescent="0.25">
      <c r="A282" s="58"/>
      <c r="F282" s="49"/>
      <c r="J282" s="41"/>
    </row>
    <row r="283" spans="1:10" s="15" customFormat="1" x14ac:dyDescent="0.25">
      <c r="A283" s="58"/>
      <c r="F283" s="49"/>
      <c r="J283" s="41"/>
    </row>
    <row r="284" spans="1:10" s="15" customFormat="1" x14ac:dyDescent="0.25">
      <c r="A284" s="58"/>
      <c r="F284" s="49"/>
      <c r="J284" s="41"/>
    </row>
    <row r="285" spans="1:10" s="15" customFormat="1" x14ac:dyDescent="0.25">
      <c r="A285" s="58"/>
      <c r="F285" s="49"/>
      <c r="J285" s="41"/>
    </row>
    <row r="286" spans="1:10" s="15" customFormat="1" x14ac:dyDescent="0.25">
      <c r="A286" s="58"/>
      <c r="F286" s="49"/>
      <c r="J286" s="41"/>
    </row>
    <row r="287" spans="1:10" s="15" customFormat="1" x14ac:dyDescent="0.25">
      <c r="A287" s="58"/>
      <c r="F287" s="49"/>
      <c r="J287" s="41"/>
    </row>
    <row r="288" spans="1:10" s="15" customFormat="1" x14ac:dyDescent="0.25">
      <c r="A288" s="58"/>
      <c r="F288" s="49"/>
      <c r="J288" s="41"/>
    </row>
    <row r="289" spans="1:10" s="15" customFormat="1" x14ac:dyDescent="0.25">
      <c r="A289" s="58"/>
      <c r="F289" s="49"/>
      <c r="J289" s="41"/>
    </row>
    <row r="290" spans="1:10" s="15" customFormat="1" x14ac:dyDescent="0.25">
      <c r="A290" s="58"/>
      <c r="F290" s="49"/>
      <c r="J290" s="41"/>
    </row>
    <row r="291" spans="1:10" s="15" customFormat="1" x14ac:dyDescent="0.25">
      <c r="A291" s="58"/>
      <c r="F291" s="49"/>
      <c r="J291" s="41"/>
    </row>
    <row r="292" spans="1:10" s="15" customFormat="1" x14ac:dyDescent="0.25">
      <c r="A292" s="58"/>
      <c r="F292" s="49"/>
      <c r="J292" s="41"/>
    </row>
    <row r="293" spans="1:10" s="15" customFormat="1" x14ac:dyDescent="0.25">
      <c r="A293" s="58"/>
      <c r="F293" s="49"/>
      <c r="J293" s="41"/>
    </row>
    <row r="294" spans="1:10" s="15" customFormat="1" x14ac:dyDescent="0.25">
      <c r="A294" s="58"/>
      <c r="F294" s="49"/>
      <c r="J294" s="41"/>
    </row>
    <row r="295" spans="1:10" s="15" customFormat="1" x14ac:dyDescent="0.25">
      <c r="A295" s="58"/>
      <c r="F295" s="49"/>
      <c r="J295" s="41"/>
    </row>
    <row r="296" spans="1:10" s="15" customFormat="1" x14ac:dyDescent="0.25">
      <c r="A296" s="58"/>
      <c r="F296" s="49"/>
      <c r="J296" s="41"/>
    </row>
    <row r="297" spans="1:10" s="15" customFormat="1" x14ac:dyDescent="0.25">
      <c r="A297" s="58"/>
      <c r="F297" s="49"/>
      <c r="J297" s="41"/>
    </row>
    <row r="298" spans="1:10" s="15" customFormat="1" x14ac:dyDescent="0.25">
      <c r="A298" s="58"/>
      <c r="F298" s="49"/>
      <c r="J298" s="41"/>
    </row>
    <row r="299" spans="1:10" s="15" customFormat="1" x14ac:dyDescent="0.25">
      <c r="A299" s="58"/>
      <c r="F299" s="49"/>
      <c r="J299" s="41"/>
    </row>
    <row r="300" spans="1:10" s="15" customFormat="1" x14ac:dyDescent="0.25">
      <c r="A300" s="58"/>
      <c r="F300" s="49"/>
      <c r="J300" s="41"/>
    </row>
    <row r="301" spans="1:10" s="15" customFormat="1" x14ac:dyDescent="0.25">
      <c r="A301" s="58"/>
      <c r="F301" s="49"/>
      <c r="J301" s="41"/>
    </row>
    <row r="302" spans="1:10" s="15" customFormat="1" x14ac:dyDescent="0.25">
      <c r="A302" s="58"/>
      <c r="F302" s="49"/>
      <c r="J302" s="41"/>
    </row>
    <row r="303" spans="1:10" s="15" customFormat="1" x14ac:dyDescent="0.25">
      <c r="A303" s="58"/>
      <c r="F303" s="49"/>
      <c r="J303" s="41"/>
    </row>
    <row r="304" spans="1:10" s="15" customFormat="1" x14ac:dyDescent="0.25">
      <c r="A304" s="58"/>
      <c r="F304" s="49"/>
      <c r="J304" s="41"/>
    </row>
    <row r="305" spans="1:10" s="15" customFormat="1" x14ac:dyDescent="0.25">
      <c r="A305" s="58"/>
      <c r="F305" s="49"/>
      <c r="J305" s="41"/>
    </row>
    <row r="306" spans="1:10" s="15" customFormat="1" x14ac:dyDescent="0.25">
      <c r="A306" s="58"/>
      <c r="F306" s="49"/>
      <c r="J306" s="41"/>
    </row>
    <row r="307" spans="1:10" s="15" customFormat="1" x14ac:dyDescent="0.25">
      <c r="A307" s="58"/>
      <c r="F307" s="49"/>
      <c r="J307" s="41"/>
    </row>
    <row r="308" spans="1:10" s="15" customFormat="1" x14ac:dyDescent="0.25">
      <c r="A308" s="58"/>
      <c r="F308" s="49"/>
      <c r="J308" s="41"/>
    </row>
    <row r="309" spans="1:10" s="15" customFormat="1" x14ac:dyDescent="0.25">
      <c r="A309" s="58"/>
      <c r="F309" s="49"/>
      <c r="J309" s="41"/>
    </row>
    <row r="310" spans="1:10" s="15" customFormat="1" x14ac:dyDescent="0.25">
      <c r="A310" s="58"/>
      <c r="F310" s="49"/>
      <c r="J310" s="41"/>
    </row>
    <row r="311" spans="1:10" s="15" customFormat="1" x14ac:dyDescent="0.25">
      <c r="A311" s="58"/>
      <c r="F311" s="49"/>
      <c r="J311" s="41"/>
    </row>
    <row r="312" spans="1:10" s="15" customFormat="1" x14ac:dyDescent="0.25">
      <c r="A312" s="58"/>
      <c r="F312" s="49"/>
      <c r="J312" s="41"/>
    </row>
    <row r="313" spans="1:10" s="15" customFormat="1" x14ac:dyDescent="0.25">
      <c r="A313" s="58"/>
      <c r="F313" s="49"/>
      <c r="J313" s="41"/>
    </row>
    <row r="314" spans="1:10" s="15" customFormat="1" x14ac:dyDescent="0.25">
      <c r="A314" s="58"/>
      <c r="F314" s="49"/>
      <c r="J314" s="41"/>
    </row>
    <row r="315" spans="1:10" s="15" customFormat="1" x14ac:dyDescent="0.25">
      <c r="A315" s="58"/>
      <c r="F315" s="49"/>
      <c r="J315" s="41"/>
    </row>
    <row r="316" spans="1:10" s="15" customFormat="1" x14ac:dyDescent="0.25">
      <c r="A316" s="58"/>
      <c r="F316" s="49"/>
      <c r="J316" s="41"/>
    </row>
    <row r="317" spans="1:10" s="15" customFormat="1" x14ac:dyDescent="0.25">
      <c r="A317" s="58"/>
      <c r="F317" s="49"/>
      <c r="J317" s="41"/>
    </row>
    <row r="318" spans="1:10" s="15" customFormat="1" x14ac:dyDescent="0.25">
      <c r="A318" s="58"/>
      <c r="F318" s="49"/>
      <c r="J318" s="41"/>
    </row>
    <row r="319" spans="1:10" s="15" customFormat="1" x14ac:dyDescent="0.25">
      <c r="A319" s="58"/>
      <c r="F319" s="49"/>
      <c r="J319" s="41"/>
    </row>
    <row r="320" spans="1:10" s="15" customFormat="1" x14ac:dyDescent="0.25">
      <c r="A320" s="58"/>
      <c r="F320" s="49"/>
      <c r="J320" s="41"/>
    </row>
    <row r="321" spans="1:10" s="15" customFormat="1" x14ac:dyDescent="0.25">
      <c r="A321" s="58"/>
      <c r="F321" s="49"/>
      <c r="J321" s="41"/>
    </row>
    <row r="322" spans="1:10" s="15" customFormat="1" x14ac:dyDescent="0.25">
      <c r="A322" s="58"/>
      <c r="F322" s="49"/>
      <c r="J322" s="41"/>
    </row>
    <row r="323" spans="1:10" s="15" customFormat="1" x14ac:dyDescent="0.25">
      <c r="A323" s="58"/>
      <c r="F323" s="49"/>
      <c r="J323" s="41"/>
    </row>
    <row r="324" spans="1:10" s="15" customFormat="1" x14ac:dyDescent="0.25">
      <c r="A324" s="58"/>
      <c r="F324" s="49"/>
      <c r="J324" s="41"/>
    </row>
    <row r="325" spans="1:10" s="15" customFormat="1" x14ac:dyDescent="0.25">
      <c r="A325" s="58"/>
      <c r="F325" s="49"/>
      <c r="J325" s="41"/>
    </row>
    <row r="326" spans="1:10" s="15" customFormat="1" x14ac:dyDescent="0.25">
      <c r="A326" s="58"/>
      <c r="F326" s="49"/>
      <c r="J326" s="41"/>
    </row>
    <row r="327" spans="1:10" s="15" customFormat="1" x14ac:dyDescent="0.25">
      <c r="A327" s="58"/>
      <c r="F327" s="49"/>
      <c r="J327" s="41"/>
    </row>
    <row r="328" spans="1:10" s="15" customFormat="1" x14ac:dyDescent="0.25">
      <c r="A328" s="58"/>
      <c r="F328" s="49"/>
      <c r="J328" s="41"/>
    </row>
    <row r="329" spans="1:10" s="15" customFormat="1" x14ac:dyDescent="0.25">
      <c r="A329" s="58"/>
      <c r="F329" s="49"/>
      <c r="J329" s="41"/>
    </row>
    <row r="330" spans="1:10" s="15" customFormat="1" x14ac:dyDescent="0.25">
      <c r="A330" s="58"/>
      <c r="F330" s="49"/>
      <c r="J330" s="41"/>
    </row>
    <row r="331" spans="1:10" s="15" customFormat="1" x14ac:dyDescent="0.25">
      <c r="A331" s="58"/>
      <c r="F331" s="49"/>
      <c r="J331" s="41"/>
    </row>
    <row r="332" spans="1:10" s="15" customFormat="1" x14ac:dyDescent="0.25">
      <c r="A332" s="58"/>
      <c r="F332" s="49"/>
      <c r="J332" s="41"/>
    </row>
    <row r="333" spans="1:10" s="15" customFormat="1" x14ac:dyDescent="0.25">
      <c r="A333" s="58"/>
      <c r="F333" s="49"/>
      <c r="J333" s="41"/>
    </row>
    <row r="334" spans="1:10" s="15" customFormat="1" x14ac:dyDescent="0.25">
      <c r="A334" s="58"/>
      <c r="F334" s="49"/>
      <c r="J334" s="41"/>
    </row>
    <row r="335" spans="1:10" s="15" customFormat="1" x14ac:dyDescent="0.25">
      <c r="A335" s="58"/>
      <c r="F335" s="49"/>
      <c r="J335" s="41"/>
    </row>
    <row r="336" spans="1:10" s="15" customFormat="1" x14ac:dyDescent="0.25">
      <c r="A336" s="58"/>
      <c r="F336" s="49"/>
      <c r="J336" s="41"/>
    </row>
    <row r="337" spans="1:10" s="15" customFormat="1" x14ac:dyDescent="0.25">
      <c r="A337" s="58"/>
      <c r="F337" s="49"/>
      <c r="J337" s="41"/>
    </row>
    <row r="338" spans="1:10" s="15" customFormat="1" x14ac:dyDescent="0.25">
      <c r="A338" s="58"/>
      <c r="F338" s="49"/>
      <c r="J338" s="41"/>
    </row>
    <row r="339" spans="1:10" s="15" customFormat="1" x14ac:dyDescent="0.25">
      <c r="A339" s="58"/>
      <c r="F339" s="49"/>
      <c r="J339" s="41"/>
    </row>
    <row r="340" spans="1:10" s="15" customFormat="1" x14ac:dyDescent="0.25">
      <c r="A340" s="58"/>
      <c r="F340" s="49"/>
      <c r="J340" s="41"/>
    </row>
    <row r="341" spans="1:10" s="15" customFormat="1" x14ac:dyDescent="0.25">
      <c r="A341" s="58"/>
      <c r="F341" s="49"/>
      <c r="J341" s="41"/>
    </row>
    <row r="342" spans="1:10" s="15" customFormat="1" x14ac:dyDescent="0.25">
      <c r="A342" s="58"/>
      <c r="F342" s="49"/>
      <c r="J342" s="41"/>
    </row>
    <row r="343" spans="1:10" s="15" customFormat="1" x14ac:dyDescent="0.25">
      <c r="A343" s="58"/>
      <c r="F343" s="49"/>
      <c r="J343" s="41"/>
    </row>
    <row r="344" spans="1:10" s="15" customFormat="1" x14ac:dyDescent="0.25">
      <c r="A344" s="58"/>
      <c r="F344" s="49"/>
      <c r="J344" s="41"/>
    </row>
    <row r="345" spans="1:10" s="15" customFormat="1" x14ac:dyDescent="0.25">
      <c r="A345" s="58"/>
      <c r="F345" s="49"/>
      <c r="J345" s="41"/>
    </row>
    <row r="346" spans="1:10" s="15" customFormat="1" x14ac:dyDescent="0.25">
      <c r="A346" s="58"/>
      <c r="F346" s="49"/>
      <c r="J346" s="41"/>
    </row>
    <row r="347" spans="1:10" s="15" customFormat="1" x14ac:dyDescent="0.25">
      <c r="A347" s="58"/>
      <c r="F347" s="49"/>
      <c r="J347" s="41"/>
    </row>
    <row r="348" spans="1:10" s="15" customFormat="1" x14ac:dyDescent="0.25">
      <c r="A348" s="58"/>
      <c r="F348" s="49"/>
      <c r="J348" s="41"/>
    </row>
    <row r="349" spans="1:10" s="15" customFormat="1" x14ac:dyDescent="0.25">
      <c r="A349" s="58"/>
      <c r="F349" s="49"/>
      <c r="J349" s="41"/>
    </row>
    <row r="350" spans="1:10" s="15" customFormat="1" x14ac:dyDescent="0.25">
      <c r="A350" s="58"/>
      <c r="F350" s="49"/>
      <c r="J350" s="41"/>
    </row>
    <row r="351" spans="1:10" s="15" customFormat="1" x14ac:dyDescent="0.25">
      <c r="A351" s="58"/>
      <c r="F351" s="49"/>
      <c r="J351" s="41"/>
    </row>
    <row r="352" spans="1:10" s="15" customFormat="1" x14ac:dyDescent="0.25">
      <c r="A352" s="58"/>
      <c r="F352" s="49"/>
      <c r="J352" s="41"/>
    </row>
    <row r="353" spans="1:10" s="15" customFormat="1" x14ac:dyDescent="0.25">
      <c r="A353" s="58"/>
      <c r="F353" s="49"/>
      <c r="J353" s="41"/>
    </row>
    <row r="354" spans="1:10" s="15" customFormat="1" x14ac:dyDescent="0.25">
      <c r="A354" s="58"/>
      <c r="F354" s="49"/>
      <c r="J354" s="41"/>
    </row>
    <row r="355" spans="1:10" s="15" customFormat="1" x14ac:dyDescent="0.25">
      <c r="A355" s="58"/>
      <c r="F355" s="49"/>
      <c r="J355" s="41"/>
    </row>
    <row r="356" spans="1:10" s="15" customFormat="1" x14ac:dyDescent="0.25">
      <c r="A356" s="58"/>
      <c r="F356" s="49"/>
      <c r="J356" s="41"/>
    </row>
    <row r="357" spans="1:10" s="15" customFormat="1" x14ac:dyDescent="0.25">
      <c r="A357" s="58"/>
      <c r="F357" s="49"/>
      <c r="J357" s="41"/>
    </row>
    <row r="358" spans="1:10" s="15" customFormat="1" x14ac:dyDescent="0.25">
      <c r="A358" s="58"/>
      <c r="F358" s="49"/>
      <c r="J358" s="41"/>
    </row>
    <row r="359" spans="1:10" s="15" customFormat="1" x14ac:dyDescent="0.25">
      <c r="A359" s="58"/>
      <c r="F359" s="49"/>
      <c r="J359" s="41"/>
    </row>
    <row r="360" spans="1:10" s="15" customFormat="1" x14ac:dyDescent="0.25">
      <c r="A360" s="58"/>
      <c r="F360" s="49"/>
      <c r="J360" s="41"/>
    </row>
    <row r="361" spans="1:10" s="15" customFormat="1" x14ac:dyDescent="0.25">
      <c r="A361" s="58"/>
      <c r="F361" s="49"/>
      <c r="J361" s="41"/>
    </row>
    <row r="362" spans="1:10" s="15" customFormat="1" x14ac:dyDescent="0.25">
      <c r="A362" s="58"/>
      <c r="F362" s="49"/>
      <c r="J362" s="41"/>
    </row>
    <row r="363" spans="1:10" s="15" customFormat="1" x14ac:dyDescent="0.25">
      <c r="A363" s="58"/>
      <c r="F363" s="49"/>
      <c r="J363" s="41"/>
    </row>
    <row r="364" spans="1:10" s="15" customFormat="1" x14ac:dyDescent="0.25">
      <c r="A364" s="58"/>
      <c r="F364" s="49"/>
      <c r="J364" s="41"/>
    </row>
    <row r="365" spans="1:10" s="15" customFormat="1" x14ac:dyDescent="0.25">
      <c r="A365" s="58"/>
      <c r="F365" s="49"/>
      <c r="J365" s="41"/>
    </row>
    <row r="366" spans="1:10" s="15" customFormat="1" x14ac:dyDescent="0.25">
      <c r="A366" s="58"/>
      <c r="F366" s="49"/>
      <c r="J366" s="41"/>
    </row>
    <row r="367" spans="1:10" s="15" customFormat="1" x14ac:dyDescent="0.25">
      <c r="A367" s="58"/>
      <c r="F367" s="49"/>
      <c r="J367" s="41"/>
    </row>
    <row r="368" spans="1:10" s="15" customFormat="1" x14ac:dyDescent="0.25">
      <c r="A368" s="58"/>
      <c r="F368" s="49"/>
      <c r="J368" s="41"/>
    </row>
    <row r="369" spans="1:10" s="15" customFormat="1" x14ac:dyDescent="0.25">
      <c r="A369" s="58"/>
      <c r="F369" s="49"/>
      <c r="J369" s="41"/>
    </row>
    <row r="370" spans="1:10" s="15" customFormat="1" x14ac:dyDescent="0.25">
      <c r="A370" s="58"/>
      <c r="F370" s="49"/>
      <c r="J370" s="41"/>
    </row>
    <row r="371" spans="1:10" s="15" customFormat="1" x14ac:dyDescent="0.25">
      <c r="A371" s="58"/>
      <c r="F371" s="49"/>
      <c r="J371" s="41"/>
    </row>
    <row r="372" spans="1:10" s="15" customFormat="1" x14ac:dyDescent="0.25">
      <c r="A372" s="58"/>
      <c r="F372" s="49"/>
      <c r="J372" s="41"/>
    </row>
    <row r="373" spans="1:10" s="15" customFormat="1" x14ac:dyDescent="0.25">
      <c r="A373" s="58"/>
      <c r="F373" s="49"/>
      <c r="J373" s="41"/>
    </row>
    <row r="374" spans="1:10" s="15" customFormat="1" x14ac:dyDescent="0.25">
      <c r="A374" s="58"/>
      <c r="F374" s="49"/>
      <c r="J374" s="41"/>
    </row>
    <row r="375" spans="1:10" s="15" customFormat="1" x14ac:dyDescent="0.25">
      <c r="A375" s="58"/>
      <c r="F375" s="49"/>
      <c r="J375" s="41"/>
    </row>
    <row r="376" spans="1:10" s="15" customFormat="1" x14ac:dyDescent="0.25">
      <c r="A376" s="58"/>
      <c r="F376" s="49"/>
      <c r="J376" s="41"/>
    </row>
    <row r="377" spans="1:10" s="15" customFormat="1" x14ac:dyDescent="0.25">
      <c r="A377" s="58"/>
      <c r="F377" s="49"/>
      <c r="J377" s="41"/>
    </row>
    <row r="378" spans="1:10" s="15" customFormat="1" x14ac:dyDescent="0.25">
      <c r="A378" s="58"/>
      <c r="F378" s="49"/>
      <c r="J378" s="41"/>
    </row>
    <row r="379" spans="1:10" s="15" customFormat="1" x14ac:dyDescent="0.25">
      <c r="A379" s="58"/>
      <c r="F379" s="49"/>
      <c r="J379" s="41"/>
    </row>
    <row r="380" spans="1:10" s="15" customFormat="1" x14ac:dyDescent="0.25">
      <c r="A380" s="58"/>
      <c r="F380" s="49"/>
      <c r="J380" s="41"/>
    </row>
    <row r="381" spans="1:10" s="15" customFormat="1" x14ac:dyDescent="0.25">
      <c r="A381" s="58"/>
      <c r="F381" s="49"/>
      <c r="J381" s="41"/>
    </row>
    <row r="382" spans="1:10" s="15" customFormat="1" x14ac:dyDescent="0.25">
      <c r="A382" s="58"/>
      <c r="F382" s="49"/>
      <c r="J382" s="41"/>
    </row>
    <row r="383" spans="1:10" s="15" customFormat="1" x14ac:dyDescent="0.25">
      <c r="A383" s="58"/>
      <c r="F383" s="49"/>
      <c r="J383" s="41"/>
    </row>
    <row r="384" spans="1:10" s="15" customFormat="1" x14ac:dyDescent="0.25">
      <c r="A384" s="58"/>
      <c r="F384" s="49"/>
      <c r="J384" s="41"/>
    </row>
    <row r="385" spans="1:10" s="15" customFormat="1" x14ac:dyDescent="0.25">
      <c r="A385" s="58"/>
      <c r="F385" s="49"/>
      <c r="J385" s="41"/>
    </row>
    <row r="386" spans="1:10" s="15" customFormat="1" x14ac:dyDescent="0.25">
      <c r="A386" s="58"/>
      <c r="F386" s="49"/>
      <c r="J386" s="41"/>
    </row>
    <row r="387" spans="1:10" s="15" customFormat="1" x14ac:dyDescent="0.25">
      <c r="A387" s="58"/>
      <c r="F387" s="49"/>
      <c r="J387" s="41"/>
    </row>
    <row r="388" spans="1:10" s="15" customFormat="1" x14ac:dyDescent="0.25">
      <c r="A388" s="58"/>
      <c r="F388" s="49"/>
      <c r="J388" s="41"/>
    </row>
    <row r="389" spans="1:10" s="15" customFormat="1" x14ac:dyDescent="0.25">
      <c r="A389" s="58"/>
      <c r="F389" s="49"/>
      <c r="J389" s="41"/>
    </row>
    <row r="390" spans="1:10" s="15" customFormat="1" x14ac:dyDescent="0.25">
      <c r="A390" s="58"/>
      <c r="F390" s="49"/>
      <c r="J390" s="41"/>
    </row>
    <row r="391" spans="1:10" s="15" customFormat="1" x14ac:dyDescent="0.25">
      <c r="A391" s="58"/>
      <c r="F391" s="49"/>
      <c r="J391" s="41"/>
    </row>
    <row r="392" spans="1:10" s="15" customFormat="1" x14ac:dyDescent="0.25">
      <c r="A392" s="58"/>
      <c r="F392" s="49"/>
      <c r="J392" s="41"/>
    </row>
    <row r="393" spans="1:10" s="15" customFormat="1" x14ac:dyDescent="0.25">
      <c r="A393" s="58"/>
      <c r="F393" s="49"/>
      <c r="J393" s="41"/>
    </row>
    <row r="394" spans="1:10" s="15" customFormat="1" x14ac:dyDescent="0.25">
      <c r="A394" s="58"/>
      <c r="F394" s="49"/>
      <c r="J394" s="41"/>
    </row>
    <row r="395" spans="1:10" s="15" customFormat="1" x14ac:dyDescent="0.25">
      <c r="A395" s="58"/>
      <c r="F395" s="49"/>
      <c r="J395" s="41"/>
    </row>
    <row r="396" spans="1:10" s="15" customFormat="1" x14ac:dyDescent="0.25">
      <c r="A396" s="58"/>
      <c r="F396" s="49"/>
      <c r="J396" s="41"/>
    </row>
    <row r="397" spans="1:10" s="15" customFormat="1" x14ac:dyDescent="0.25">
      <c r="A397" s="58"/>
      <c r="F397" s="49"/>
      <c r="J397" s="41"/>
    </row>
    <row r="398" spans="1:10" s="15" customFormat="1" x14ac:dyDescent="0.25">
      <c r="A398" s="58"/>
      <c r="F398" s="49"/>
      <c r="J398" s="41"/>
    </row>
    <row r="399" spans="1:10" s="15" customFormat="1" x14ac:dyDescent="0.25">
      <c r="A399" s="58"/>
      <c r="F399" s="49"/>
      <c r="J399" s="41"/>
    </row>
    <row r="400" spans="1:10" s="15" customFormat="1" x14ac:dyDescent="0.25">
      <c r="A400" s="58"/>
      <c r="F400" s="49"/>
      <c r="J400" s="41"/>
    </row>
    <row r="401" spans="1:10" s="15" customFormat="1" x14ac:dyDescent="0.25">
      <c r="A401" s="58"/>
      <c r="F401" s="49"/>
      <c r="J401" s="41"/>
    </row>
    <row r="402" spans="1:10" s="15" customFormat="1" x14ac:dyDescent="0.25">
      <c r="A402" s="58"/>
      <c r="F402" s="49"/>
      <c r="J402" s="41"/>
    </row>
    <row r="403" spans="1:10" s="15" customFormat="1" x14ac:dyDescent="0.25">
      <c r="A403" s="58"/>
      <c r="F403" s="49"/>
      <c r="J403" s="41"/>
    </row>
    <row r="404" spans="1:10" s="15" customFormat="1" x14ac:dyDescent="0.25">
      <c r="A404" s="58"/>
      <c r="F404" s="49"/>
      <c r="J404" s="41"/>
    </row>
    <row r="405" spans="1:10" s="15" customFormat="1" x14ac:dyDescent="0.25">
      <c r="A405" s="58"/>
      <c r="F405" s="49"/>
      <c r="J405" s="41"/>
    </row>
    <row r="406" spans="1:10" s="15" customFormat="1" x14ac:dyDescent="0.25">
      <c r="A406" s="58"/>
      <c r="F406" s="49"/>
      <c r="J406" s="41"/>
    </row>
    <row r="407" spans="1:10" s="15" customFormat="1" x14ac:dyDescent="0.25">
      <c r="A407" s="58"/>
      <c r="F407" s="49"/>
      <c r="J407" s="41"/>
    </row>
    <row r="408" spans="1:10" s="15" customFormat="1" x14ac:dyDescent="0.25">
      <c r="A408" s="58"/>
      <c r="F408" s="49"/>
      <c r="J408" s="41"/>
    </row>
    <row r="409" spans="1:10" s="15" customFormat="1" x14ac:dyDescent="0.25">
      <c r="A409" s="58"/>
      <c r="F409" s="49"/>
      <c r="J409" s="41"/>
    </row>
    <row r="410" spans="1:10" s="15" customFormat="1" x14ac:dyDescent="0.25">
      <c r="A410" s="58"/>
      <c r="F410" s="49"/>
      <c r="J410" s="41"/>
    </row>
    <row r="411" spans="1:10" s="15" customFormat="1" x14ac:dyDescent="0.25">
      <c r="A411" s="58"/>
      <c r="F411" s="49"/>
      <c r="J411" s="41"/>
    </row>
    <row r="412" spans="1:10" s="15" customFormat="1" x14ac:dyDescent="0.25">
      <c r="A412" s="58"/>
      <c r="F412" s="49"/>
      <c r="J412" s="41"/>
    </row>
    <row r="413" spans="1:10" s="15" customFormat="1" x14ac:dyDescent="0.25">
      <c r="A413" s="58"/>
      <c r="F413" s="49"/>
      <c r="J413" s="41"/>
    </row>
    <row r="414" spans="1:10" s="15" customFormat="1" x14ac:dyDescent="0.25">
      <c r="A414" s="58"/>
      <c r="F414" s="49"/>
      <c r="J414" s="41"/>
    </row>
    <row r="415" spans="1:10" s="15" customFormat="1" x14ac:dyDescent="0.25">
      <c r="A415" s="58"/>
      <c r="F415" s="49"/>
      <c r="J415" s="41"/>
    </row>
    <row r="416" spans="1:10" s="15" customFormat="1" x14ac:dyDescent="0.25">
      <c r="A416" s="58"/>
      <c r="F416" s="49"/>
      <c r="J416" s="41"/>
    </row>
    <row r="417" spans="1:10" s="15" customFormat="1" x14ac:dyDescent="0.25">
      <c r="A417" s="58"/>
      <c r="F417" s="49"/>
      <c r="J417" s="41"/>
    </row>
    <row r="418" spans="1:10" s="15" customFormat="1" x14ac:dyDescent="0.25">
      <c r="A418" s="58"/>
      <c r="F418" s="49"/>
      <c r="J418" s="41"/>
    </row>
    <row r="419" spans="1:10" s="15" customFormat="1" x14ac:dyDescent="0.25">
      <c r="A419" s="58"/>
      <c r="F419" s="49"/>
      <c r="J419" s="41"/>
    </row>
    <row r="420" spans="1:10" s="15" customFormat="1" x14ac:dyDescent="0.25">
      <c r="A420" s="58"/>
      <c r="F420" s="49"/>
      <c r="J420" s="41"/>
    </row>
    <row r="421" spans="1:10" s="15" customFormat="1" x14ac:dyDescent="0.25">
      <c r="A421" s="58"/>
      <c r="F421" s="49"/>
      <c r="J421" s="41"/>
    </row>
    <row r="422" spans="1:10" s="15" customFormat="1" x14ac:dyDescent="0.25">
      <c r="A422" s="58"/>
      <c r="F422" s="49"/>
      <c r="J422" s="41"/>
    </row>
    <row r="423" spans="1:10" s="15" customFormat="1" x14ac:dyDescent="0.25">
      <c r="A423" s="58"/>
      <c r="F423" s="49"/>
      <c r="J423" s="41"/>
    </row>
    <row r="424" spans="1:10" s="15" customFormat="1" x14ac:dyDescent="0.25">
      <c r="A424" s="58"/>
      <c r="F424" s="49"/>
      <c r="J424" s="41"/>
    </row>
    <row r="425" spans="1:10" s="15" customFormat="1" x14ac:dyDescent="0.25">
      <c r="A425" s="58"/>
      <c r="F425" s="49"/>
      <c r="J425" s="41"/>
    </row>
    <row r="426" spans="1:10" s="15" customFormat="1" x14ac:dyDescent="0.25">
      <c r="A426" s="58"/>
      <c r="F426" s="49"/>
      <c r="J426" s="41"/>
    </row>
    <row r="427" spans="1:10" s="15" customFormat="1" x14ac:dyDescent="0.25">
      <c r="A427" s="58"/>
      <c r="F427" s="49"/>
      <c r="J427" s="41"/>
    </row>
    <row r="428" spans="1:10" s="15" customFormat="1" x14ac:dyDescent="0.25">
      <c r="A428" s="58"/>
      <c r="F428" s="49"/>
      <c r="J428" s="41"/>
    </row>
    <row r="429" spans="1:10" s="15" customFormat="1" x14ac:dyDescent="0.25">
      <c r="A429" s="58"/>
      <c r="F429" s="49"/>
      <c r="J429" s="41"/>
    </row>
    <row r="430" spans="1:10" s="15" customFormat="1" x14ac:dyDescent="0.25">
      <c r="A430" s="58"/>
      <c r="F430" s="49"/>
      <c r="J430" s="41"/>
    </row>
    <row r="431" spans="1:10" s="15" customFormat="1" x14ac:dyDescent="0.25">
      <c r="A431" s="58"/>
      <c r="F431" s="49"/>
      <c r="J431" s="41"/>
    </row>
    <row r="432" spans="1:10" s="15" customFormat="1" x14ac:dyDescent="0.25">
      <c r="A432" s="58"/>
      <c r="F432" s="49"/>
      <c r="J432" s="41"/>
    </row>
    <row r="433" spans="1:10" s="15" customFormat="1" x14ac:dyDescent="0.25">
      <c r="A433" s="58"/>
      <c r="F433" s="49"/>
      <c r="J433" s="41"/>
    </row>
    <row r="434" spans="1:10" s="15" customFormat="1" x14ac:dyDescent="0.25">
      <c r="A434" s="58"/>
      <c r="F434" s="49"/>
      <c r="J434" s="41"/>
    </row>
    <row r="435" spans="1:10" s="15" customFormat="1" x14ac:dyDescent="0.25">
      <c r="A435" s="58"/>
      <c r="F435" s="49"/>
      <c r="J435" s="41"/>
    </row>
    <row r="436" spans="1:10" s="15" customFormat="1" x14ac:dyDescent="0.25">
      <c r="A436" s="58"/>
      <c r="F436" s="49"/>
      <c r="J436" s="41"/>
    </row>
    <row r="437" spans="1:10" s="15" customFormat="1" x14ac:dyDescent="0.25">
      <c r="A437" s="58"/>
      <c r="F437" s="49"/>
      <c r="J437" s="41"/>
    </row>
    <row r="438" spans="1:10" s="15" customFormat="1" x14ac:dyDescent="0.25">
      <c r="A438" s="58"/>
      <c r="F438" s="49"/>
      <c r="J438" s="41"/>
    </row>
    <row r="439" spans="1:10" s="15" customFormat="1" x14ac:dyDescent="0.25">
      <c r="A439" s="58"/>
      <c r="F439" s="49"/>
      <c r="J439" s="41"/>
    </row>
    <row r="440" spans="1:10" s="15" customFormat="1" x14ac:dyDescent="0.25">
      <c r="A440" s="58"/>
      <c r="F440" s="49"/>
      <c r="J440" s="41"/>
    </row>
    <row r="441" spans="1:10" s="15" customFormat="1" x14ac:dyDescent="0.25">
      <c r="A441" s="58"/>
      <c r="F441" s="49"/>
      <c r="J441" s="41"/>
    </row>
    <row r="442" spans="1:10" s="15" customFormat="1" x14ac:dyDescent="0.25">
      <c r="A442" s="58"/>
      <c r="F442" s="49"/>
      <c r="J442" s="41"/>
    </row>
    <row r="443" spans="1:10" s="15" customFormat="1" x14ac:dyDescent="0.25">
      <c r="A443" s="58"/>
      <c r="F443" s="49"/>
      <c r="J443" s="41"/>
    </row>
    <row r="444" spans="1:10" s="15" customFormat="1" x14ac:dyDescent="0.25">
      <c r="A444" s="58"/>
      <c r="F444" s="49"/>
      <c r="J444" s="41"/>
    </row>
    <row r="445" spans="1:10" s="15" customFormat="1" x14ac:dyDescent="0.25">
      <c r="A445" s="58"/>
      <c r="F445" s="49"/>
      <c r="J445" s="41"/>
    </row>
    <row r="446" spans="1:10" s="15" customFormat="1" x14ac:dyDescent="0.25">
      <c r="A446" s="58"/>
      <c r="F446" s="49"/>
      <c r="J446" s="41"/>
    </row>
    <row r="447" spans="1:10" s="15" customFormat="1" x14ac:dyDescent="0.25">
      <c r="A447" s="58"/>
      <c r="F447" s="49"/>
      <c r="J447" s="41"/>
    </row>
    <row r="448" spans="1:10" s="15" customFormat="1" x14ac:dyDescent="0.25">
      <c r="A448" s="58"/>
      <c r="F448" s="49"/>
      <c r="J448" s="41"/>
    </row>
    <row r="449" spans="1:10" s="15" customFormat="1" x14ac:dyDescent="0.25">
      <c r="A449" s="58"/>
      <c r="F449" s="49"/>
      <c r="J449" s="41"/>
    </row>
    <row r="450" spans="1:10" s="15" customFormat="1" x14ac:dyDescent="0.25">
      <c r="A450" s="58"/>
      <c r="F450" s="49"/>
      <c r="J450" s="41"/>
    </row>
    <row r="451" spans="1:10" s="15" customFormat="1" x14ac:dyDescent="0.25">
      <c r="A451" s="58"/>
      <c r="F451" s="49"/>
      <c r="J451" s="41"/>
    </row>
    <row r="452" spans="1:10" s="15" customFormat="1" x14ac:dyDescent="0.25">
      <c r="A452" s="58"/>
      <c r="F452" s="49"/>
      <c r="J452" s="41"/>
    </row>
    <row r="453" spans="1:10" s="15" customFormat="1" x14ac:dyDescent="0.25">
      <c r="A453" s="58"/>
      <c r="F453" s="49"/>
      <c r="J453" s="41"/>
    </row>
    <row r="454" spans="1:10" s="15" customFormat="1" x14ac:dyDescent="0.25">
      <c r="A454" s="58"/>
      <c r="F454" s="49"/>
      <c r="J454" s="41"/>
    </row>
    <row r="455" spans="1:10" s="15" customFormat="1" x14ac:dyDescent="0.25">
      <c r="A455" s="58"/>
      <c r="F455" s="49"/>
      <c r="J455" s="41"/>
    </row>
    <row r="456" spans="1:10" s="15" customFormat="1" x14ac:dyDescent="0.25">
      <c r="A456" s="58"/>
      <c r="F456" s="49"/>
      <c r="J456" s="41"/>
    </row>
    <row r="457" spans="1:10" s="15" customFormat="1" x14ac:dyDescent="0.25">
      <c r="A457" s="58"/>
      <c r="F457" s="49"/>
      <c r="J457" s="41"/>
    </row>
    <row r="458" spans="1:10" s="15" customFormat="1" x14ac:dyDescent="0.25">
      <c r="A458" s="58"/>
      <c r="F458" s="49"/>
      <c r="J458" s="41"/>
    </row>
    <row r="459" spans="1:10" s="15" customFormat="1" x14ac:dyDescent="0.25">
      <c r="A459" s="58"/>
      <c r="F459" s="49"/>
      <c r="J459" s="41"/>
    </row>
    <row r="460" spans="1:10" s="15" customFormat="1" x14ac:dyDescent="0.25">
      <c r="A460" s="58"/>
      <c r="F460" s="49"/>
      <c r="J460" s="41"/>
    </row>
    <row r="461" spans="1:10" s="15" customFormat="1" x14ac:dyDescent="0.25">
      <c r="A461" s="58"/>
      <c r="F461" s="49"/>
      <c r="J461" s="41"/>
    </row>
    <row r="462" spans="1:10" s="15" customFormat="1" x14ac:dyDescent="0.25">
      <c r="A462" s="58"/>
      <c r="F462" s="49"/>
      <c r="J462" s="41"/>
    </row>
    <row r="463" spans="1:10" s="15" customFormat="1" x14ac:dyDescent="0.25">
      <c r="A463" s="58"/>
      <c r="F463" s="49"/>
      <c r="J463" s="41"/>
    </row>
    <row r="464" spans="1:10" s="15" customFormat="1" x14ac:dyDescent="0.25">
      <c r="A464" s="58"/>
      <c r="F464" s="49"/>
      <c r="J464" s="41"/>
    </row>
    <row r="465" spans="1:10" s="15" customFormat="1" x14ac:dyDescent="0.25">
      <c r="A465" s="58"/>
      <c r="F465" s="49"/>
      <c r="J465" s="41"/>
    </row>
    <row r="466" spans="1:10" s="15" customFormat="1" x14ac:dyDescent="0.25">
      <c r="A466" s="58"/>
      <c r="F466" s="49"/>
      <c r="J466" s="41"/>
    </row>
    <row r="467" spans="1:10" s="15" customFormat="1" x14ac:dyDescent="0.25">
      <c r="A467" s="58"/>
      <c r="F467" s="49"/>
      <c r="J467" s="41"/>
    </row>
    <row r="468" spans="1:10" s="15" customFormat="1" x14ac:dyDescent="0.25">
      <c r="A468" s="58"/>
      <c r="F468" s="49"/>
      <c r="J468" s="41"/>
    </row>
    <row r="469" spans="1:10" s="15" customFormat="1" x14ac:dyDescent="0.25">
      <c r="A469" s="58"/>
      <c r="F469" s="49"/>
      <c r="J469" s="41"/>
    </row>
    <row r="470" spans="1:10" s="15" customFormat="1" x14ac:dyDescent="0.25">
      <c r="A470" s="58"/>
      <c r="F470" s="49"/>
      <c r="J470" s="41"/>
    </row>
    <row r="471" spans="1:10" s="15" customFormat="1" x14ac:dyDescent="0.25">
      <c r="A471" s="58"/>
      <c r="F471" s="49"/>
      <c r="J471" s="41"/>
    </row>
    <row r="472" spans="1:10" s="15" customFormat="1" x14ac:dyDescent="0.25">
      <c r="A472" s="58"/>
      <c r="F472" s="49"/>
      <c r="J472" s="41"/>
    </row>
    <row r="473" spans="1:10" s="15" customFormat="1" x14ac:dyDescent="0.25">
      <c r="A473" s="58"/>
      <c r="F473" s="49"/>
      <c r="J473" s="41"/>
    </row>
    <row r="474" spans="1:10" s="15" customFormat="1" x14ac:dyDescent="0.25">
      <c r="A474" s="58"/>
      <c r="F474" s="49"/>
      <c r="J474" s="41"/>
    </row>
    <row r="475" spans="1:10" s="15" customFormat="1" x14ac:dyDescent="0.25">
      <c r="A475" s="60"/>
      <c r="F475" s="49"/>
      <c r="J475" s="41"/>
    </row>
    <row r="476" spans="1:10" s="15" customFormat="1" x14ac:dyDescent="0.25">
      <c r="A476" s="60"/>
      <c r="F476" s="49"/>
      <c r="J476" s="41"/>
    </row>
    <row r="477" spans="1:10" s="15" customFormat="1" x14ac:dyDescent="0.25">
      <c r="A477" s="60"/>
      <c r="F477" s="49"/>
      <c r="J477" s="41"/>
    </row>
    <row r="478" spans="1:10" s="15" customFormat="1" x14ac:dyDescent="0.25">
      <c r="A478" s="60"/>
      <c r="F478" s="49"/>
      <c r="J478" s="41"/>
    </row>
    <row r="479" spans="1:10" s="15" customFormat="1" x14ac:dyDescent="0.25">
      <c r="A479" s="60"/>
      <c r="F479" s="49"/>
      <c r="J479" s="41"/>
    </row>
    <row r="480" spans="1:10" s="15" customFormat="1" x14ac:dyDescent="0.25">
      <c r="A480" s="60"/>
      <c r="F480" s="49"/>
      <c r="J480" s="41"/>
    </row>
    <row r="481" spans="1:10" s="15" customFormat="1" x14ac:dyDescent="0.25">
      <c r="A481" s="60"/>
      <c r="F481" s="49"/>
      <c r="J481" s="41"/>
    </row>
    <row r="482" spans="1:10" s="15" customFormat="1" x14ac:dyDescent="0.25">
      <c r="A482" s="60"/>
      <c r="F482" s="49"/>
      <c r="J482" s="41"/>
    </row>
    <row r="483" spans="1:10" s="15" customFormat="1" x14ac:dyDescent="0.25">
      <c r="A483" s="60"/>
      <c r="F483" s="49"/>
      <c r="J483" s="41"/>
    </row>
    <row r="484" spans="1:10" s="15" customFormat="1" x14ac:dyDescent="0.25">
      <c r="A484" s="60"/>
      <c r="F484" s="49"/>
      <c r="J484" s="41"/>
    </row>
    <row r="485" spans="1:10" s="15" customFormat="1" x14ac:dyDescent="0.25">
      <c r="A485" s="60"/>
      <c r="F485" s="49"/>
      <c r="J485" s="41"/>
    </row>
    <row r="486" spans="1:10" s="15" customFormat="1" x14ac:dyDescent="0.25">
      <c r="A486" s="60"/>
      <c r="F486" s="49"/>
      <c r="J486" s="41"/>
    </row>
    <row r="487" spans="1:10" s="15" customFormat="1" x14ac:dyDescent="0.25">
      <c r="A487" s="60"/>
      <c r="F487" s="49"/>
      <c r="J487" s="41"/>
    </row>
    <row r="488" spans="1:10" s="15" customFormat="1" x14ac:dyDescent="0.25">
      <c r="A488" s="60"/>
      <c r="F488" s="49"/>
      <c r="J488" s="41"/>
    </row>
    <row r="489" spans="1:10" s="15" customFormat="1" x14ac:dyDescent="0.25">
      <c r="A489" s="60"/>
      <c r="F489" s="49"/>
      <c r="J489" s="41"/>
    </row>
    <row r="490" spans="1:10" s="15" customFormat="1" x14ac:dyDescent="0.25">
      <c r="A490" s="60"/>
      <c r="F490" s="49"/>
      <c r="J490" s="41"/>
    </row>
    <row r="491" spans="1:10" s="15" customFormat="1" x14ac:dyDescent="0.25">
      <c r="A491" s="60"/>
      <c r="F491" s="49"/>
      <c r="J491" s="41"/>
    </row>
    <row r="492" spans="1:10" s="15" customFormat="1" x14ac:dyDescent="0.25">
      <c r="A492" s="60"/>
      <c r="F492" s="49"/>
      <c r="J492" s="41"/>
    </row>
    <row r="493" spans="1:10" s="15" customFormat="1" x14ac:dyDescent="0.25">
      <c r="A493" s="60"/>
      <c r="F493" s="49"/>
      <c r="J493" s="41"/>
    </row>
    <row r="494" spans="1:10" s="15" customFormat="1" x14ac:dyDescent="0.25">
      <c r="A494" s="60"/>
      <c r="F494" s="49"/>
      <c r="J494" s="41"/>
    </row>
    <row r="495" spans="1:10" s="15" customFormat="1" x14ac:dyDescent="0.25">
      <c r="A495" s="60"/>
      <c r="F495" s="49"/>
      <c r="J495" s="41"/>
    </row>
    <row r="496" spans="1:10" s="15" customFormat="1" x14ac:dyDescent="0.25">
      <c r="A496" s="60"/>
      <c r="F496" s="49"/>
      <c r="J496" s="41"/>
    </row>
    <row r="497" spans="1:10" s="15" customFormat="1" x14ac:dyDescent="0.25">
      <c r="A497" s="60"/>
      <c r="F497" s="49"/>
      <c r="J497" s="41"/>
    </row>
    <row r="498" spans="1:10" s="15" customFormat="1" x14ac:dyDescent="0.25">
      <c r="A498" s="60"/>
      <c r="F498" s="49"/>
      <c r="J498" s="41"/>
    </row>
    <row r="499" spans="1:10" s="15" customFormat="1" x14ac:dyDescent="0.25">
      <c r="A499" s="60"/>
      <c r="F499" s="49"/>
      <c r="J499" s="41"/>
    </row>
    <row r="500" spans="1:10" s="15" customFormat="1" x14ac:dyDescent="0.25">
      <c r="A500" s="60"/>
      <c r="F500" s="49"/>
      <c r="J500" s="41"/>
    </row>
    <row r="501" spans="1:10" s="15" customFormat="1" x14ac:dyDescent="0.25">
      <c r="A501" s="60"/>
      <c r="F501" s="49"/>
      <c r="J501" s="41"/>
    </row>
    <row r="502" spans="1:10" s="15" customFormat="1" x14ac:dyDescent="0.25">
      <c r="A502" s="60"/>
      <c r="F502" s="49"/>
      <c r="J502" s="41"/>
    </row>
    <row r="503" spans="1:10" s="15" customFormat="1" x14ac:dyDescent="0.25">
      <c r="A503" s="60"/>
      <c r="F503" s="49"/>
      <c r="J503" s="41"/>
    </row>
    <row r="504" spans="1:10" s="15" customFormat="1" x14ac:dyDescent="0.25">
      <c r="A504" s="60"/>
      <c r="F504" s="49"/>
      <c r="J504" s="41"/>
    </row>
    <row r="505" spans="1:10" s="15" customFormat="1" x14ac:dyDescent="0.25">
      <c r="A505" s="60"/>
      <c r="F505" s="49"/>
      <c r="J505" s="41"/>
    </row>
    <row r="506" spans="1:10" s="15" customFormat="1" x14ac:dyDescent="0.25">
      <c r="A506" s="60"/>
      <c r="F506" s="49"/>
      <c r="J506" s="41"/>
    </row>
    <row r="507" spans="1:10" s="15" customFormat="1" x14ac:dyDescent="0.25">
      <c r="A507" s="60"/>
      <c r="F507" s="49"/>
      <c r="J507" s="41"/>
    </row>
    <row r="508" spans="1:10" s="15" customFormat="1" x14ac:dyDescent="0.25">
      <c r="A508" s="60"/>
      <c r="F508" s="49"/>
      <c r="J508" s="41"/>
    </row>
    <row r="509" spans="1:10" s="15" customFormat="1" x14ac:dyDescent="0.25">
      <c r="A509" s="60"/>
      <c r="F509" s="49"/>
      <c r="J509" s="41"/>
    </row>
    <row r="510" spans="1:10" s="15" customFormat="1" x14ac:dyDescent="0.25">
      <c r="A510" s="60"/>
      <c r="F510" s="49"/>
      <c r="J510" s="41"/>
    </row>
    <row r="511" spans="1:10" s="15" customFormat="1" x14ac:dyDescent="0.25">
      <c r="A511" s="60"/>
      <c r="F511" s="49"/>
      <c r="J511" s="41"/>
    </row>
    <row r="512" spans="1:10" s="15" customFormat="1" x14ac:dyDescent="0.25">
      <c r="A512" s="60"/>
      <c r="F512" s="49"/>
      <c r="J512" s="41"/>
    </row>
    <row r="513" spans="1:10" s="15" customFormat="1" x14ac:dyDescent="0.25">
      <c r="A513" s="60"/>
      <c r="F513" s="49"/>
      <c r="J513" s="41"/>
    </row>
    <row r="514" spans="1:10" s="15" customFormat="1" x14ac:dyDescent="0.25">
      <c r="A514" s="60"/>
      <c r="F514" s="49"/>
      <c r="J514" s="41"/>
    </row>
    <row r="515" spans="1:10" s="15" customFormat="1" x14ac:dyDescent="0.25">
      <c r="A515" s="60"/>
      <c r="F515" s="49"/>
      <c r="J515" s="41"/>
    </row>
    <row r="516" spans="1:10" s="15" customFormat="1" x14ac:dyDescent="0.25">
      <c r="A516" s="60"/>
      <c r="F516" s="49"/>
      <c r="J516" s="41"/>
    </row>
    <row r="517" spans="1:10" s="15" customFormat="1" x14ac:dyDescent="0.25">
      <c r="A517" s="60"/>
      <c r="F517" s="49"/>
      <c r="J517" s="41"/>
    </row>
    <row r="518" spans="1:10" s="15" customFormat="1" x14ac:dyDescent="0.25">
      <c r="A518" s="60"/>
      <c r="F518" s="49"/>
      <c r="J518" s="41"/>
    </row>
    <row r="519" spans="1:10" s="15" customFormat="1" x14ac:dyDescent="0.25">
      <c r="A519" s="60"/>
      <c r="F519" s="49"/>
      <c r="J519" s="41"/>
    </row>
    <row r="520" spans="1:10" s="15" customFormat="1" x14ac:dyDescent="0.25">
      <c r="A520" s="60"/>
      <c r="F520" s="49"/>
      <c r="J520" s="41"/>
    </row>
    <row r="521" spans="1:10" s="15" customFormat="1" x14ac:dyDescent="0.25">
      <c r="A521" s="60"/>
      <c r="F521" s="49"/>
      <c r="J521" s="41"/>
    </row>
    <row r="522" spans="1:10" s="15" customFormat="1" x14ac:dyDescent="0.25">
      <c r="A522" s="60"/>
      <c r="F522" s="49"/>
      <c r="J522" s="41"/>
    </row>
    <row r="523" spans="1:10" s="15" customFormat="1" x14ac:dyDescent="0.25">
      <c r="A523" s="60"/>
      <c r="F523" s="49"/>
      <c r="J523" s="41"/>
    </row>
    <row r="524" spans="1:10" s="15" customFormat="1" x14ac:dyDescent="0.25">
      <c r="A524" s="60"/>
      <c r="F524" s="49"/>
      <c r="J524" s="41"/>
    </row>
    <row r="525" spans="1:10" s="15" customFormat="1" x14ac:dyDescent="0.25">
      <c r="A525" s="60"/>
      <c r="F525" s="49"/>
      <c r="J525" s="41"/>
    </row>
    <row r="526" spans="1:10" s="15" customFormat="1" x14ac:dyDescent="0.25">
      <c r="A526" s="60"/>
      <c r="F526" s="49"/>
      <c r="J526" s="41"/>
    </row>
    <row r="527" spans="1:10" s="15" customFormat="1" x14ac:dyDescent="0.25">
      <c r="A527" s="60"/>
      <c r="F527" s="49"/>
      <c r="J527" s="41"/>
    </row>
    <row r="528" spans="1:10" s="15" customFormat="1" x14ac:dyDescent="0.25">
      <c r="A528" s="60"/>
      <c r="F528" s="49"/>
      <c r="J528" s="41"/>
    </row>
    <row r="529" spans="1:10" s="15" customFormat="1" x14ac:dyDescent="0.25">
      <c r="A529" s="60"/>
      <c r="F529" s="49"/>
      <c r="J529" s="41"/>
    </row>
    <row r="530" spans="1:10" s="15" customFormat="1" x14ac:dyDescent="0.25">
      <c r="A530" s="60"/>
      <c r="F530" s="49"/>
      <c r="J530" s="41"/>
    </row>
    <row r="531" spans="1:10" s="15" customFormat="1" x14ac:dyDescent="0.25">
      <c r="A531" s="60"/>
      <c r="F531" s="49"/>
      <c r="J531" s="41"/>
    </row>
    <row r="532" spans="1:10" s="15" customFormat="1" x14ac:dyDescent="0.25">
      <c r="A532" s="60"/>
      <c r="F532" s="49"/>
      <c r="J532" s="41"/>
    </row>
    <row r="533" spans="1:10" s="15" customFormat="1" x14ac:dyDescent="0.25">
      <c r="A533" s="60"/>
      <c r="F533" s="49"/>
      <c r="J533" s="41"/>
    </row>
    <row r="534" spans="1:10" s="15" customFormat="1" x14ac:dyDescent="0.25">
      <c r="A534" s="60"/>
      <c r="F534" s="49"/>
      <c r="J534" s="41"/>
    </row>
    <row r="535" spans="1:10" s="15" customFormat="1" x14ac:dyDescent="0.25">
      <c r="A535" s="60"/>
      <c r="F535" s="49"/>
      <c r="J535" s="41"/>
    </row>
    <row r="536" spans="1:10" s="15" customFormat="1" x14ac:dyDescent="0.25">
      <c r="A536" s="60"/>
      <c r="F536" s="49"/>
      <c r="J536" s="41"/>
    </row>
    <row r="537" spans="1:10" s="15" customFormat="1" x14ac:dyDescent="0.25">
      <c r="A537" s="60"/>
      <c r="F537" s="49"/>
      <c r="J537" s="41"/>
    </row>
    <row r="538" spans="1:10" s="15" customFormat="1" x14ac:dyDescent="0.25">
      <c r="A538" s="60"/>
      <c r="F538" s="49"/>
      <c r="J538" s="41"/>
    </row>
    <row r="539" spans="1:10" s="15" customFormat="1" x14ac:dyDescent="0.25">
      <c r="A539" s="60"/>
      <c r="F539" s="49"/>
      <c r="J539" s="41"/>
    </row>
    <row r="540" spans="1:10" s="15" customFormat="1" x14ac:dyDescent="0.25">
      <c r="A540" s="60"/>
      <c r="F540" s="49"/>
      <c r="J540" s="41"/>
    </row>
    <row r="541" spans="1:10" s="15" customFormat="1" x14ac:dyDescent="0.25">
      <c r="A541" s="60"/>
      <c r="F541" s="49"/>
      <c r="J541" s="41"/>
    </row>
    <row r="542" spans="1:10" s="15" customFormat="1" x14ac:dyDescent="0.25">
      <c r="A542" s="60"/>
      <c r="F542" s="49"/>
      <c r="J542" s="41"/>
    </row>
    <row r="543" spans="1:10" s="15" customFormat="1" x14ac:dyDescent="0.25">
      <c r="A543" s="60"/>
      <c r="F543" s="49"/>
      <c r="J543" s="41"/>
    </row>
    <row r="544" spans="1:10" s="15" customFormat="1" x14ac:dyDescent="0.25">
      <c r="A544" s="60"/>
      <c r="F544" s="49"/>
      <c r="J544" s="41"/>
    </row>
    <row r="545" spans="1:10" s="15" customFormat="1" x14ac:dyDescent="0.25">
      <c r="A545" s="60"/>
      <c r="F545" s="49"/>
      <c r="J545" s="41"/>
    </row>
    <row r="546" spans="1:10" s="15" customFormat="1" x14ac:dyDescent="0.25">
      <c r="A546" s="60"/>
      <c r="F546" s="49"/>
      <c r="J546" s="41"/>
    </row>
    <row r="547" spans="1:10" s="15" customFormat="1" x14ac:dyDescent="0.25">
      <c r="A547" s="60"/>
      <c r="F547" s="49"/>
      <c r="J547" s="41"/>
    </row>
    <row r="548" spans="1:10" s="15" customFormat="1" x14ac:dyDescent="0.25">
      <c r="A548" s="60"/>
      <c r="F548" s="49"/>
      <c r="J548" s="41"/>
    </row>
    <row r="549" spans="1:10" s="15" customFormat="1" x14ac:dyDescent="0.25">
      <c r="A549" s="60"/>
      <c r="F549" s="49"/>
      <c r="J549" s="41"/>
    </row>
    <row r="550" spans="1:10" s="15" customFormat="1" x14ac:dyDescent="0.25">
      <c r="A550" s="60"/>
      <c r="F550" s="49"/>
      <c r="J550" s="41"/>
    </row>
    <row r="551" spans="1:10" s="15" customFormat="1" x14ac:dyDescent="0.25">
      <c r="A551" s="60"/>
      <c r="F551" s="49"/>
      <c r="J551" s="41"/>
    </row>
    <row r="552" spans="1:10" s="15" customFormat="1" x14ac:dyDescent="0.25">
      <c r="A552" s="60"/>
      <c r="F552" s="49"/>
      <c r="J552" s="41"/>
    </row>
    <row r="553" spans="1:10" s="15" customFormat="1" x14ac:dyDescent="0.25">
      <c r="A553" s="60"/>
      <c r="F553" s="49"/>
      <c r="J553" s="41"/>
    </row>
    <row r="554" spans="1:10" s="15" customFormat="1" x14ac:dyDescent="0.25">
      <c r="A554" s="60"/>
      <c r="F554" s="49"/>
      <c r="J554" s="41"/>
    </row>
    <row r="555" spans="1:10" s="15" customFormat="1" x14ac:dyDescent="0.25">
      <c r="A555" s="60"/>
      <c r="F555" s="49"/>
      <c r="J555" s="41"/>
    </row>
    <row r="556" spans="1:10" s="15" customFormat="1" x14ac:dyDescent="0.25">
      <c r="A556" s="60"/>
      <c r="F556" s="49"/>
      <c r="J556" s="41"/>
    </row>
    <row r="557" spans="1:10" s="15" customFormat="1" x14ac:dyDescent="0.25">
      <c r="A557" s="60"/>
      <c r="F557" s="49"/>
      <c r="J557" s="41"/>
    </row>
    <row r="558" spans="1:10" s="15" customFormat="1" x14ac:dyDescent="0.25">
      <c r="A558" s="60"/>
      <c r="F558" s="49"/>
      <c r="J558" s="41"/>
    </row>
    <row r="559" spans="1:10" s="15" customFormat="1" x14ac:dyDescent="0.25">
      <c r="A559" s="60"/>
      <c r="F559" s="49"/>
      <c r="J559" s="41"/>
    </row>
    <row r="560" spans="1:10" s="15" customFormat="1" x14ac:dyDescent="0.25">
      <c r="A560" s="60"/>
      <c r="F560" s="49"/>
      <c r="J560" s="41"/>
    </row>
    <row r="561" spans="1:10" s="15" customFormat="1" x14ac:dyDescent="0.25">
      <c r="A561" s="60"/>
      <c r="F561" s="49"/>
      <c r="J561" s="41"/>
    </row>
    <row r="562" spans="1:10" s="15" customFormat="1" x14ac:dyDescent="0.25">
      <c r="A562" s="60"/>
      <c r="F562" s="49"/>
      <c r="J562" s="41"/>
    </row>
    <row r="563" spans="1:10" s="15" customFormat="1" x14ac:dyDescent="0.25">
      <c r="A563" s="60"/>
      <c r="F563" s="49"/>
      <c r="J563" s="41"/>
    </row>
    <row r="564" spans="1:10" s="15" customFormat="1" x14ac:dyDescent="0.25">
      <c r="A564" s="60"/>
      <c r="F564" s="49"/>
      <c r="J564" s="41"/>
    </row>
    <row r="565" spans="1:10" s="15" customFormat="1" x14ac:dyDescent="0.25">
      <c r="A565" s="60"/>
      <c r="F565" s="49"/>
      <c r="J565" s="41"/>
    </row>
    <row r="566" spans="1:10" s="15" customFormat="1" x14ac:dyDescent="0.25">
      <c r="A566" s="60"/>
      <c r="F566" s="49"/>
      <c r="J566" s="41"/>
    </row>
    <row r="567" spans="1:10" s="15" customFormat="1" x14ac:dyDescent="0.25">
      <c r="A567" s="60"/>
      <c r="F567" s="49"/>
      <c r="J567" s="41"/>
    </row>
    <row r="568" spans="1:10" s="15" customFormat="1" x14ac:dyDescent="0.25">
      <c r="A568" s="60"/>
      <c r="F568" s="49"/>
      <c r="J568" s="41"/>
    </row>
    <row r="569" spans="1:10" s="15" customFormat="1" x14ac:dyDescent="0.25">
      <c r="A569" s="60"/>
      <c r="F569" s="49"/>
      <c r="J569" s="41"/>
    </row>
    <row r="570" spans="1:10" s="15" customFormat="1" x14ac:dyDescent="0.25">
      <c r="A570" s="60"/>
      <c r="F570" s="49"/>
      <c r="J570" s="41"/>
    </row>
    <row r="571" spans="1:10" s="15" customFormat="1" x14ac:dyDescent="0.25">
      <c r="A571" s="60"/>
      <c r="F571" s="49"/>
      <c r="J571" s="41"/>
    </row>
    <row r="572" spans="1:10" s="15" customFormat="1" x14ac:dyDescent="0.25">
      <c r="A572" s="60"/>
      <c r="F572" s="49"/>
      <c r="J572" s="41"/>
    </row>
    <row r="573" spans="1:10" s="15" customFormat="1" x14ac:dyDescent="0.25">
      <c r="A573" s="60"/>
      <c r="F573" s="49"/>
      <c r="J573" s="41"/>
    </row>
    <row r="574" spans="1:10" s="15" customFormat="1" x14ac:dyDescent="0.25">
      <c r="A574" s="60"/>
      <c r="F574" s="49"/>
      <c r="J574" s="41"/>
    </row>
    <row r="575" spans="1:10" s="15" customFormat="1" x14ac:dyDescent="0.25">
      <c r="A575" s="60"/>
      <c r="F575" s="49"/>
      <c r="J575" s="41"/>
    </row>
    <row r="576" spans="1:10" s="15" customFormat="1" x14ac:dyDescent="0.25">
      <c r="A576" s="60"/>
      <c r="F576" s="49"/>
      <c r="J576" s="41"/>
    </row>
    <row r="577" spans="1:10" s="15" customFormat="1" x14ac:dyDescent="0.25">
      <c r="A577" s="60"/>
      <c r="F577" s="49"/>
      <c r="J577" s="41"/>
    </row>
    <row r="578" spans="1:10" s="15" customFormat="1" x14ac:dyDescent="0.25">
      <c r="A578" s="60"/>
      <c r="F578" s="49"/>
      <c r="J578" s="41"/>
    </row>
    <row r="579" spans="1:10" s="15" customFormat="1" x14ac:dyDescent="0.25">
      <c r="A579" s="60"/>
      <c r="F579" s="49"/>
      <c r="J579" s="41"/>
    </row>
    <row r="580" spans="1:10" s="15" customFormat="1" x14ac:dyDescent="0.25">
      <c r="A580" s="60"/>
      <c r="F580" s="49"/>
      <c r="J580" s="41"/>
    </row>
    <row r="581" spans="1:10" s="15" customFormat="1" x14ac:dyDescent="0.25">
      <c r="A581" s="60"/>
      <c r="F581" s="49"/>
      <c r="J581" s="41"/>
    </row>
    <row r="582" spans="1:10" s="15" customFormat="1" x14ac:dyDescent="0.25">
      <c r="A582" s="60"/>
      <c r="F582" s="49"/>
      <c r="J582" s="41"/>
    </row>
    <row r="583" spans="1:10" s="15" customFormat="1" x14ac:dyDescent="0.25">
      <c r="A583" s="60"/>
      <c r="F583" s="49"/>
      <c r="J583" s="41"/>
    </row>
    <row r="584" spans="1:10" s="15" customFormat="1" x14ac:dyDescent="0.25">
      <c r="A584" s="60"/>
      <c r="F584" s="49"/>
      <c r="J584" s="41"/>
    </row>
    <row r="585" spans="1:10" s="15" customFormat="1" x14ac:dyDescent="0.25">
      <c r="A585" s="60"/>
      <c r="F585" s="49"/>
      <c r="J585" s="41"/>
    </row>
    <row r="586" spans="1:10" s="15" customFormat="1" x14ac:dyDescent="0.25">
      <c r="A586" s="60"/>
      <c r="F586" s="49"/>
      <c r="J586" s="41"/>
    </row>
    <row r="587" spans="1:10" s="15" customFormat="1" x14ac:dyDescent="0.25">
      <c r="A587" s="60"/>
      <c r="F587" s="49"/>
      <c r="J587" s="41"/>
    </row>
    <row r="588" spans="1:10" s="15" customFormat="1" x14ac:dyDescent="0.25">
      <c r="A588" s="60"/>
      <c r="F588" s="49"/>
      <c r="J588" s="41"/>
    </row>
    <row r="589" spans="1:10" s="15" customFormat="1" x14ac:dyDescent="0.25">
      <c r="A589" s="60"/>
      <c r="F589" s="49"/>
      <c r="J589" s="41"/>
    </row>
    <row r="590" spans="1:10" s="15" customFormat="1" x14ac:dyDescent="0.25">
      <c r="A590" s="60"/>
      <c r="F590" s="49"/>
      <c r="J590" s="41"/>
    </row>
    <row r="591" spans="1:10" s="15" customFormat="1" x14ac:dyDescent="0.25">
      <c r="A591" s="60"/>
      <c r="F591" s="49"/>
      <c r="J591" s="41"/>
    </row>
    <row r="592" spans="1:10" s="15" customFormat="1" x14ac:dyDescent="0.25">
      <c r="A592" s="60"/>
      <c r="F592" s="49"/>
      <c r="J592" s="41"/>
    </row>
    <row r="593" spans="1:10" s="15" customFormat="1" x14ac:dyDescent="0.25">
      <c r="A593" s="60"/>
      <c r="F593" s="49"/>
      <c r="J593" s="41"/>
    </row>
    <row r="594" spans="1:10" s="15" customFormat="1" x14ac:dyDescent="0.25">
      <c r="A594" s="60"/>
      <c r="F594" s="49"/>
      <c r="J594" s="41"/>
    </row>
    <row r="595" spans="1:10" s="15" customFormat="1" x14ac:dyDescent="0.25">
      <c r="A595" s="60"/>
      <c r="F595" s="49"/>
      <c r="J595" s="41"/>
    </row>
    <row r="596" spans="1:10" s="15" customFormat="1" x14ac:dyDescent="0.25">
      <c r="A596" s="60"/>
      <c r="F596" s="49"/>
      <c r="J596" s="41"/>
    </row>
    <row r="597" spans="1:10" s="15" customFormat="1" x14ac:dyDescent="0.25">
      <c r="A597" s="60"/>
      <c r="F597" s="49"/>
      <c r="J597" s="41"/>
    </row>
    <row r="598" spans="1:10" s="15" customFormat="1" x14ac:dyDescent="0.25">
      <c r="A598" s="60"/>
      <c r="F598" s="49"/>
      <c r="J598" s="41"/>
    </row>
    <row r="599" spans="1:10" s="15" customFormat="1" x14ac:dyDescent="0.25">
      <c r="A599" s="60"/>
      <c r="F599" s="49"/>
      <c r="J599" s="41"/>
    </row>
    <row r="600" spans="1:10" s="15" customFormat="1" x14ac:dyDescent="0.25">
      <c r="A600" s="60"/>
      <c r="F600" s="49"/>
      <c r="J600" s="41"/>
    </row>
    <row r="601" spans="1:10" s="15" customFormat="1" x14ac:dyDescent="0.25">
      <c r="A601" s="60"/>
      <c r="F601" s="49"/>
      <c r="J601" s="41"/>
    </row>
    <row r="602" spans="1:10" s="15" customFormat="1" x14ac:dyDescent="0.25">
      <c r="A602" s="60"/>
      <c r="F602" s="49"/>
      <c r="J602" s="41"/>
    </row>
    <row r="603" spans="1:10" s="15" customFormat="1" x14ac:dyDescent="0.25">
      <c r="A603" s="60"/>
      <c r="F603" s="49"/>
      <c r="J603" s="41"/>
    </row>
    <row r="604" spans="1:10" s="15" customFormat="1" x14ac:dyDescent="0.25">
      <c r="A604" s="60"/>
      <c r="F604" s="49"/>
      <c r="J604" s="41"/>
    </row>
    <row r="605" spans="1:10" s="15" customFormat="1" x14ac:dyDescent="0.25">
      <c r="A605" s="60"/>
      <c r="F605" s="49"/>
      <c r="J605" s="41"/>
    </row>
    <row r="606" spans="1:10" s="15" customFormat="1" x14ac:dyDescent="0.25">
      <c r="A606" s="60"/>
      <c r="F606" s="49"/>
      <c r="J606" s="41"/>
    </row>
    <row r="607" spans="1:10" s="15" customFormat="1" x14ac:dyDescent="0.25">
      <c r="A607" s="60"/>
      <c r="F607" s="49"/>
      <c r="J607" s="41"/>
    </row>
    <row r="608" spans="1:10" s="15" customFormat="1" x14ac:dyDescent="0.25">
      <c r="A608" s="60"/>
      <c r="F608" s="49"/>
      <c r="J608" s="41"/>
    </row>
    <row r="609" spans="1:10" s="15" customFormat="1" x14ac:dyDescent="0.25">
      <c r="A609" s="60"/>
      <c r="F609" s="49"/>
      <c r="J609" s="41"/>
    </row>
    <row r="610" spans="1:10" s="15" customFormat="1" x14ac:dyDescent="0.25">
      <c r="A610" s="60"/>
      <c r="F610" s="49"/>
      <c r="J610" s="41"/>
    </row>
    <row r="611" spans="1:10" s="15" customFormat="1" x14ac:dyDescent="0.25">
      <c r="A611" s="60"/>
      <c r="F611" s="49"/>
      <c r="J611" s="41"/>
    </row>
    <row r="612" spans="1:10" s="15" customFormat="1" x14ac:dyDescent="0.25">
      <c r="A612" s="60"/>
      <c r="F612" s="49"/>
      <c r="J612" s="41"/>
    </row>
    <row r="613" spans="1:10" s="15" customFormat="1" x14ac:dyDescent="0.25">
      <c r="A613" s="60"/>
      <c r="F613" s="49"/>
      <c r="J613" s="41"/>
    </row>
    <row r="614" spans="1:10" s="15" customFormat="1" x14ac:dyDescent="0.25">
      <c r="A614" s="60"/>
      <c r="F614" s="49"/>
      <c r="J614" s="41"/>
    </row>
    <row r="615" spans="1:10" s="15" customFormat="1" x14ac:dyDescent="0.25">
      <c r="A615" s="60"/>
      <c r="F615" s="49"/>
      <c r="J615" s="41"/>
    </row>
    <row r="616" spans="1:10" s="15" customFormat="1" x14ac:dyDescent="0.25">
      <c r="A616" s="60"/>
      <c r="F616" s="49"/>
      <c r="J616" s="41"/>
    </row>
    <row r="617" spans="1:10" s="15" customFormat="1" x14ac:dyDescent="0.25">
      <c r="A617" s="60"/>
      <c r="F617" s="49"/>
      <c r="J617" s="41"/>
    </row>
    <row r="618" spans="1:10" s="15" customFormat="1" x14ac:dyDescent="0.25">
      <c r="A618" s="60"/>
      <c r="F618" s="49"/>
      <c r="J618" s="41"/>
    </row>
    <row r="619" spans="1:10" s="15" customFormat="1" x14ac:dyDescent="0.25">
      <c r="A619" s="60"/>
      <c r="F619" s="49"/>
      <c r="J619" s="41"/>
    </row>
    <row r="620" spans="1:10" s="15" customFormat="1" x14ac:dyDescent="0.25">
      <c r="A620" s="60"/>
      <c r="F620" s="49"/>
      <c r="J620" s="41"/>
    </row>
    <row r="621" spans="1:10" s="15" customFormat="1" x14ac:dyDescent="0.25">
      <c r="A621" s="60"/>
      <c r="F621" s="49"/>
      <c r="J621" s="41"/>
    </row>
    <row r="622" spans="1:10" s="15" customFormat="1" x14ac:dyDescent="0.25">
      <c r="A622" s="60"/>
      <c r="F622" s="49"/>
      <c r="J622" s="41"/>
    </row>
    <row r="623" spans="1:10" s="15" customFormat="1" x14ac:dyDescent="0.25">
      <c r="A623" s="60"/>
      <c r="F623" s="49"/>
      <c r="J623" s="41"/>
    </row>
    <row r="624" spans="1:10" s="15" customFormat="1" x14ac:dyDescent="0.25">
      <c r="A624" s="60"/>
      <c r="F624" s="49"/>
      <c r="J624" s="41"/>
    </row>
    <row r="625" spans="1:10" s="15" customFormat="1" x14ac:dyDescent="0.25">
      <c r="A625" s="60"/>
      <c r="F625" s="49"/>
      <c r="J625" s="41"/>
    </row>
    <row r="626" spans="1:10" s="15" customFormat="1" x14ac:dyDescent="0.25">
      <c r="A626" s="60"/>
      <c r="F626" s="49"/>
      <c r="J626" s="41"/>
    </row>
    <row r="627" spans="1:10" s="15" customFormat="1" x14ac:dyDescent="0.25">
      <c r="A627" s="60"/>
      <c r="F627" s="49"/>
      <c r="J627" s="41"/>
    </row>
    <row r="628" spans="1:10" s="15" customFormat="1" x14ac:dyDescent="0.25">
      <c r="A628" s="60"/>
      <c r="F628" s="49"/>
      <c r="J628" s="41"/>
    </row>
    <row r="629" spans="1:10" s="15" customFormat="1" x14ac:dyDescent="0.25">
      <c r="A629" s="60"/>
      <c r="F629" s="49"/>
      <c r="J629" s="41"/>
    </row>
    <row r="630" spans="1:10" s="15" customFormat="1" x14ac:dyDescent="0.25">
      <c r="A630" s="60"/>
      <c r="F630" s="49"/>
      <c r="J630" s="41"/>
    </row>
    <row r="631" spans="1:10" s="15" customFormat="1" x14ac:dyDescent="0.25">
      <c r="A631" s="60"/>
      <c r="F631" s="49"/>
      <c r="J631" s="41"/>
    </row>
    <row r="632" spans="1:10" s="15" customFormat="1" x14ac:dyDescent="0.25">
      <c r="A632" s="60"/>
      <c r="F632" s="49"/>
      <c r="J632" s="41"/>
    </row>
    <row r="633" spans="1:10" s="15" customFormat="1" x14ac:dyDescent="0.25">
      <c r="A633" s="60"/>
      <c r="F633" s="49"/>
      <c r="J633" s="41"/>
    </row>
    <row r="634" spans="1:10" s="15" customFormat="1" x14ac:dyDescent="0.25">
      <c r="A634" s="60"/>
      <c r="F634" s="49"/>
      <c r="J634" s="41"/>
    </row>
    <row r="635" spans="1:10" s="15" customFormat="1" x14ac:dyDescent="0.25">
      <c r="A635" s="60"/>
      <c r="F635" s="49"/>
      <c r="J635" s="41"/>
    </row>
    <row r="636" spans="1:10" s="15" customFormat="1" x14ac:dyDescent="0.25">
      <c r="A636" s="60"/>
      <c r="F636" s="49"/>
      <c r="J636" s="41"/>
    </row>
    <row r="637" spans="1:10" s="15" customFormat="1" x14ac:dyDescent="0.25">
      <c r="A637" s="60"/>
      <c r="F637" s="49"/>
      <c r="J637" s="41"/>
    </row>
    <row r="638" spans="1:10" s="15" customFormat="1" x14ac:dyDescent="0.25">
      <c r="A638" s="60"/>
      <c r="F638" s="49"/>
      <c r="J638" s="41"/>
    </row>
    <row r="639" spans="1:10" s="15" customFormat="1" x14ac:dyDescent="0.25">
      <c r="A639" s="60"/>
      <c r="F639" s="49"/>
      <c r="J639" s="41"/>
    </row>
    <row r="640" spans="1:10" s="15" customFormat="1" x14ac:dyDescent="0.25">
      <c r="A640" s="60"/>
      <c r="F640" s="49"/>
      <c r="J640" s="41"/>
    </row>
    <row r="641" spans="1:10" s="15" customFormat="1" x14ac:dyDescent="0.25">
      <c r="A641" s="60"/>
      <c r="F641" s="49"/>
      <c r="J641" s="41"/>
    </row>
    <row r="642" spans="1:10" s="15" customFormat="1" x14ac:dyDescent="0.25">
      <c r="A642" s="60"/>
      <c r="F642" s="49"/>
      <c r="J642" s="41"/>
    </row>
    <row r="643" spans="1:10" s="15" customFormat="1" x14ac:dyDescent="0.25">
      <c r="A643" s="57"/>
      <c r="F643" s="49"/>
      <c r="J643" s="41"/>
    </row>
    <row r="644" spans="1:10" s="15" customFormat="1" x14ac:dyDescent="0.25">
      <c r="A644" s="57"/>
      <c r="F644" s="49"/>
      <c r="J644" s="41"/>
    </row>
    <row r="645" spans="1:10" s="15" customFormat="1" x14ac:dyDescent="0.25">
      <c r="A645" s="57"/>
      <c r="F645" s="49"/>
      <c r="J645" s="41"/>
    </row>
    <row r="646" spans="1:10" s="15" customFormat="1" x14ac:dyDescent="0.25">
      <c r="A646" s="57"/>
      <c r="F646" s="49"/>
      <c r="J646" s="41"/>
    </row>
    <row r="647" spans="1:10" s="15" customFormat="1" x14ac:dyDescent="0.25">
      <c r="A647" s="57"/>
      <c r="F647" s="49"/>
      <c r="J647" s="41"/>
    </row>
    <row r="648" spans="1:10" s="15" customFormat="1" x14ac:dyDescent="0.25">
      <c r="A648" s="57"/>
      <c r="F648" s="49"/>
      <c r="J648" s="41"/>
    </row>
    <row r="649" spans="1:10" s="15" customFormat="1" x14ac:dyDescent="0.25">
      <c r="A649" s="57"/>
      <c r="F649" s="49"/>
      <c r="J649" s="41"/>
    </row>
    <row r="650" spans="1:10" s="15" customFormat="1" x14ac:dyDescent="0.25">
      <c r="A650" s="57"/>
      <c r="F650" s="49"/>
      <c r="J650" s="41"/>
    </row>
    <row r="651" spans="1:10" s="15" customFormat="1" x14ac:dyDescent="0.25">
      <c r="A651" s="57"/>
      <c r="F651" s="49"/>
      <c r="J651" s="41"/>
    </row>
    <row r="652" spans="1:10" s="15" customFormat="1" x14ac:dyDescent="0.25">
      <c r="A652" s="57"/>
      <c r="F652" s="49"/>
      <c r="J652" s="41"/>
    </row>
    <row r="653" spans="1:10" s="15" customFormat="1" x14ac:dyDescent="0.25">
      <c r="A653" s="57"/>
      <c r="F653" s="49"/>
      <c r="J653" s="41"/>
    </row>
    <row r="654" spans="1:10" s="15" customFormat="1" x14ac:dyDescent="0.25">
      <c r="A654" s="57"/>
      <c r="F654" s="49"/>
      <c r="J654" s="41"/>
    </row>
    <row r="655" spans="1:10" s="15" customFormat="1" x14ac:dyDescent="0.25">
      <c r="A655" s="57"/>
      <c r="F655" s="49"/>
      <c r="J655" s="41"/>
    </row>
    <row r="656" spans="1:10" s="15" customFormat="1" x14ac:dyDescent="0.25">
      <c r="A656" s="57"/>
      <c r="F656" s="49"/>
      <c r="J656" s="41"/>
    </row>
    <row r="657" spans="1:10" s="15" customFormat="1" x14ac:dyDescent="0.25">
      <c r="A657" s="57"/>
      <c r="F657" s="49"/>
      <c r="J657" s="41"/>
    </row>
    <row r="658" spans="1:10" s="15" customFormat="1" x14ac:dyDescent="0.25">
      <c r="A658" s="57"/>
      <c r="F658" s="49"/>
      <c r="J658" s="41"/>
    </row>
    <row r="659" spans="1:10" s="15" customFormat="1" x14ac:dyDescent="0.25">
      <c r="A659" s="57"/>
      <c r="F659" s="49"/>
      <c r="J659" s="41"/>
    </row>
    <row r="660" spans="1:10" s="15" customFormat="1" x14ac:dyDescent="0.25">
      <c r="A660" s="57"/>
      <c r="F660" s="49"/>
      <c r="J660" s="41"/>
    </row>
    <row r="661" spans="1:10" s="15" customFormat="1" x14ac:dyDescent="0.25">
      <c r="A661" s="57"/>
      <c r="F661" s="49"/>
      <c r="J661" s="41"/>
    </row>
    <row r="662" spans="1:10" s="15" customFormat="1" x14ac:dyDescent="0.25">
      <c r="A662" s="57"/>
      <c r="F662" s="49"/>
      <c r="J662" s="41"/>
    </row>
    <row r="663" spans="1:10" s="15" customFormat="1" x14ac:dyDescent="0.25">
      <c r="A663" s="57"/>
      <c r="F663" s="49"/>
      <c r="J663" s="41"/>
    </row>
    <row r="664" spans="1:10" s="15" customFormat="1" x14ac:dyDescent="0.25">
      <c r="A664" s="57"/>
      <c r="F664" s="49"/>
      <c r="J664" s="41"/>
    </row>
    <row r="665" spans="1:10" s="15" customFormat="1" x14ac:dyDescent="0.25">
      <c r="A665" s="57"/>
      <c r="F665" s="49"/>
      <c r="J665" s="41"/>
    </row>
    <row r="666" spans="1:10" s="15" customFormat="1" x14ac:dyDescent="0.25">
      <c r="A666" s="57"/>
      <c r="F666" s="49"/>
      <c r="J666" s="41"/>
    </row>
    <row r="667" spans="1:10" s="15" customFormat="1" x14ac:dyDescent="0.25">
      <c r="A667" s="57"/>
      <c r="F667" s="49"/>
      <c r="J667" s="41"/>
    </row>
    <row r="668" spans="1:10" s="15" customFormat="1" x14ac:dyDescent="0.25">
      <c r="A668" s="57"/>
      <c r="F668" s="49"/>
      <c r="J668" s="41"/>
    </row>
    <row r="669" spans="1:10" s="15" customFormat="1" x14ac:dyDescent="0.25">
      <c r="A669" s="57"/>
      <c r="F669" s="49"/>
      <c r="J669" s="41"/>
    </row>
    <row r="670" spans="1:10" s="15" customFormat="1" x14ac:dyDescent="0.25">
      <c r="A670" s="57"/>
      <c r="F670" s="49"/>
      <c r="J670" s="41"/>
    </row>
    <row r="671" spans="1:10" s="15" customFormat="1" x14ac:dyDescent="0.25">
      <c r="A671" s="57"/>
      <c r="F671" s="49"/>
      <c r="J671" s="41"/>
    </row>
    <row r="672" spans="1:10" s="15" customFormat="1" x14ac:dyDescent="0.25">
      <c r="A672" s="57"/>
      <c r="F672" s="49"/>
      <c r="J672" s="41"/>
    </row>
    <row r="673" spans="1:10" s="15" customFormat="1" x14ac:dyDescent="0.25">
      <c r="A673" s="57"/>
      <c r="F673" s="49"/>
      <c r="J673" s="41"/>
    </row>
    <row r="674" spans="1:10" s="15" customFormat="1" x14ac:dyDescent="0.25">
      <c r="A674" s="57"/>
      <c r="F674" s="49"/>
      <c r="J674" s="41"/>
    </row>
    <row r="675" spans="1:10" s="15" customFormat="1" x14ac:dyDescent="0.25">
      <c r="A675" s="57"/>
      <c r="F675" s="49"/>
      <c r="J675" s="41"/>
    </row>
    <row r="676" spans="1:10" s="15" customFormat="1" x14ac:dyDescent="0.25">
      <c r="A676" s="57"/>
      <c r="F676" s="49"/>
      <c r="J676" s="41"/>
    </row>
    <row r="677" spans="1:10" s="15" customFormat="1" x14ac:dyDescent="0.25">
      <c r="A677" s="57"/>
      <c r="F677" s="49"/>
      <c r="J677" s="41"/>
    </row>
    <row r="678" spans="1:10" s="15" customFormat="1" x14ac:dyDescent="0.25">
      <c r="A678" s="57"/>
      <c r="F678" s="49"/>
      <c r="J678" s="41"/>
    </row>
    <row r="679" spans="1:10" s="15" customFormat="1" x14ac:dyDescent="0.25">
      <c r="A679" s="57"/>
      <c r="F679" s="49"/>
      <c r="J679" s="41"/>
    </row>
    <row r="680" spans="1:10" s="15" customFormat="1" x14ac:dyDescent="0.25">
      <c r="A680" s="57"/>
      <c r="F680" s="49"/>
      <c r="J680" s="41"/>
    </row>
    <row r="681" spans="1:10" s="15" customFormat="1" x14ac:dyDescent="0.25">
      <c r="A681" s="57"/>
      <c r="F681" s="49"/>
      <c r="J681" s="41"/>
    </row>
    <row r="682" spans="1:10" s="15" customFormat="1" x14ac:dyDescent="0.25">
      <c r="A682" s="57"/>
      <c r="F682" s="49"/>
      <c r="J682" s="41"/>
    </row>
    <row r="683" spans="1:10" s="15" customFormat="1" x14ac:dyDescent="0.25">
      <c r="A683" s="57"/>
      <c r="F683" s="49"/>
      <c r="J683" s="41"/>
    </row>
    <row r="684" spans="1:10" s="15" customFormat="1" x14ac:dyDescent="0.25">
      <c r="A684" s="57"/>
      <c r="F684" s="49"/>
      <c r="J684" s="41"/>
    </row>
    <row r="685" spans="1:10" s="15" customFormat="1" x14ac:dyDescent="0.25">
      <c r="A685" s="57"/>
      <c r="F685" s="49"/>
      <c r="J685" s="41"/>
    </row>
    <row r="686" spans="1:10" s="15" customFormat="1" x14ac:dyDescent="0.25">
      <c r="A686" s="57"/>
      <c r="F686" s="49"/>
      <c r="J686" s="41"/>
    </row>
    <row r="687" spans="1:10" s="15" customFormat="1" x14ac:dyDescent="0.25">
      <c r="A687" s="57"/>
      <c r="F687" s="49"/>
      <c r="J687" s="41"/>
    </row>
    <row r="688" spans="1:10" s="15" customFormat="1" x14ac:dyDescent="0.25">
      <c r="A688" s="57"/>
      <c r="F688" s="49"/>
      <c r="J688" s="41"/>
    </row>
    <row r="689" spans="1:10" s="15" customFormat="1" x14ac:dyDescent="0.25">
      <c r="A689" s="57"/>
      <c r="F689" s="49"/>
      <c r="J689" s="41"/>
    </row>
    <row r="690" spans="1:10" s="15" customFormat="1" x14ac:dyDescent="0.25">
      <c r="A690" s="57"/>
      <c r="F690" s="49"/>
      <c r="J690" s="41"/>
    </row>
    <row r="691" spans="1:10" s="15" customFormat="1" x14ac:dyDescent="0.25">
      <c r="A691" s="57"/>
      <c r="F691" s="49"/>
      <c r="J691" s="41"/>
    </row>
    <row r="692" spans="1:10" s="15" customFormat="1" x14ac:dyDescent="0.25">
      <c r="A692" s="57"/>
      <c r="F692" s="49"/>
      <c r="J692" s="41"/>
    </row>
    <row r="693" spans="1:10" s="15" customFormat="1" x14ac:dyDescent="0.25">
      <c r="A693" s="57"/>
      <c r="F693" s="49"/>
      <c r="J693" s="41"/>
    </row>
    <row r="694" spans="1:10" s="15" customFormat="1" x14ac:dyDescent="0.25">
      <c r="A694" s="57"/>
      <c r="F694" s="49"/>
      <c r="J694" s="41"/>
    </row>
    <row r="695" spans="1:10" s="15" customFormat="1" x14ac:dyDescent="0.25">
      <c r="A695" s="57"/>
      <c r="F695" s="49"/>
      <c r="J695" s="41"/>
    </row>
    <row r="696" spans="1:10" s="15" customFormat="1" x14ac:dyDescent="0.25">
      <c r="A696" s="57"/>
      <c r="F696" s="49"/>
      <c r="J696" s="41"/>
    </row>
    <row r="697" spans="1:10" s="15" customFormat="1" x14ac:dyDescent="0.25">
      <c r="A697" s="57"/>
      <c r="F697" s="49"/>
      <c r="J697" s="41"/>
    </row>
    <row r="698" spans="1:10" s="15" customFormat="1" x14ac:dyDescent="0.25">
      <c r="A698" s="57"/>
      <c r="F698" s="49"/>
      <c r="J698" s="41"/>
    </row>
    <row r="699" spans="1:10" s="15" customFormat="1" x14ac:dyDescent="0.25">
      <c r="A699" s="57"/>
      <c r="F699" s="49"/>
      <c r="J699" s="41"/>
    </row>
    <row r="700" spans="1:10" s="15" customFormat="1" x14ac:dyDescent="0.25">
      <c r="A700" s="57"/>
      <c r="F700" s="49"/>
      <c r="J700" s="41"/>
    </row>
    <row r="701" spans="1:10" s="15" customFormat="1" x14ac:dyDescent="0.25">
      <c r="A701" s="57"/>
      <c r="F701" s="49"/>
      <c r="J701" s="41"/>
    </row>
    <row r="702" spans="1:10" s="15" customFormat="1" x14ac:dyDescent="0.25">
      <c r="A702" s="57"/>
      <c r="F702" s="49"/>
      <c r="J702" s="41"/>
    </row>
    <row r="703" spans="1:10" s="15" customFormat="1" x14ac:dyDescent="0.25">
      <c r="A703" s="57"/>
      <c r="F703" s="49"/>
      <c r="J703" s="41"/>
    </row>
    <row r="704" spans="1:10" s="15" customFormat="1" x14ac:dyDescent="0.25">
      <c r="A704" s="57"/>
      <c r="F704" s="49"/>
      <c r="J704" s="41"/>
    </row>
    <row r="705" spans="1:10" s="15" customFormat="1" x14ac:dyDescent="0.25">
      <c r="A705" s="57"/>
      <c r="F705" s="49"/>
      <c r="J705" s="41"/>
    </row>
    <row r="706" spans="1:10" s="15" customFormat="1" x14ac:dyDescent="0.25">
      <c r="A706" s="57"/>
      <c r="F706" s="49"/>
      <c r="J706" s="41"/>
    </row>
    <row r="707" spans="1:10" s="15" customFormat="1" x14ac:dyDescent="0.25">
      <c r="A707" s="57"/>
      <c r="F707" s="49"/>
      <c r="J707" s="41"/>
    </row>
    <row r="708" spans="1:10" s="15" customFormat="1" x14ac:dyDescent="0.25">
      <c r="A708" s="57"/>
      <c r="F708" s="49"/>
      <c r="J708" s="41"/>
    </row>
    <row r="709" spans="1:10" s="15" customFormat="1" x14ac:dyDescent="0.25">
      <c r="A709" s="57"/>
      <c r="F709" s="49"/>
      <c r="J709" s="41"/>
    </row>
    <row r="710" spans="1:10" s="15" customFormat="1" x14ac:dyDescent="0.25">
      <c r="A710" s="57"/>
      <c r="F710" s="49"/>
      <c r="J710" s="41"/>
    </row>
    <row r="711" spans="1:10" s="15" customFormat="1" x14ac:dyDescent="0.25">
      <c r="A711" s="57"/>
      <c r="F711" s="49"/>
      <c r="J711" s="41"/>
    </row>
    <row r="712" spans="1:10" s="15" customFormat="1" x14ac:dyDescent="0.25">
      <c r="A712" s="57"/>
      <c r="F712" s="49"/>
      <c r="J712" s="41"/>
    </row>
    <row r="713" spans="1:10" s="15" customFormat="1" x14ac:dyDescent="0.25">
      <c r="A713" s="57"/>
      <c r="F713" s="49"/>
      <c r="J713" s="41"/>
    </row>
    <row r="714" spans="1:10" s="15" customFormat="1" x14ac:dyDescent="0.25">
      <c r="A714" s="57"/>
      <c r="F714" s="49"/>
      <c r="J714" s="41"/>
    </row>
    <row r="715" spans="1:10" s="15" customFormat="1" x14ac:dyDescent="0.25">
      <c r="A715" s="57"/>
      <c r="F715" s="49"/>
      <c r="J715" s="41"/>
    </row>
    <row r="716" spans="1:10" s="15" customFormat="1" x14ac:dyDescent="0.25">
      <c r="A716" s="57"/>
      <c r="F716" s="49"/>
      <c r="J716" s="41"/>
    </row>
    <row r="717" spans="1:10" s="15" customFormat="1" x14ac:dyDescent="0.25">
      <c r="A717" s="57"/>
      <c r="F717" s="49"/>
      <c r="J717" s="41"/>
    </row>
    <row r="718" spans="1:10" s="15" customFormat="1" x14ac:dyDescent="0.25">
      <c r="A718" s="57"/>
      <c r="F718" s="49"/>
      <c r="J718" s="41"/>
    </row>
    <row r="719" spans="1:10" s="15" customFormat="1" x14ac:dyDescent="0.25">
      <c r="A719" s="57"/>
      <c r="F719" s="49"/>
      <c r="J719" s="41"/>
    </row>
    <row r="720" spans="1:10" s="15" customFormat="1" x14ac:dyDescent="0.25">
      <c r="A720" s="57"/>
      <c r="F720" s="49"/>
      <c r="J720" s="41"/>
    </row>
    <row r="721" spans="1:10" s="15" customFormat="1" x14ac:dyDescent="0.25">
      <c r="A721" s="57"/>
      <c r="F721" s="49"/>
      <c r="J721" s="41"/>
    </row>
    <row r="722" spans="1:10" s="15" customFormat="1" x14ac:dyDescent="0.25">
      <c r="A722" s="57"/>
      <c r="F722" s="49"/>
      <c r="J722" s="41"/>
    </row>
    <row r="723" spans="1:10" s="15" customFormat="1" x14ac:dyDescent="0.25">
      <c r="A723" s="57"/>
      <c r="F723" s="49"/>
      <c r="J723" s="41"/>
    </row>
    <row r="724" spans="1:10" s="15" customFormat="1" x14ac:dyDescent="0.25">
      <c r="A724" s="57"/>
      <c r="F724" s="49"/>
      <c r="J724" s="41"/>
    </row>
    <row r="725" spans="1:10" s="15" customFormat="1" x14ac:dyDescent="0.25">
      <c r="A725" s="57"/>
      <c r="F725" s="49"/>
      <c r="J725" s="41"/>
    </row>
    <row r="726" spans="1:10" s="15" customFormat="1" x14ac:dyDescent="0.25">
      <c r="A726" s="57"/>
      <c r="F726" s="49"/>
      <c r="J726" s="41"/>
    </row>
    <row r="727" spans="1:10" s="15" customFormat="1" x14ac:dyDescent="0.25">
      <c r="A727" s="57"/>
      <c r="F727" s="49"/>
      <c r="J727" s="41"/>
    </row>
    <row r="728" spans="1:10" s="15" customFormat="1" x14ac:dyDescent="0.25">
      <c r="A728" s="57"/>
      <c r="F728" s="49"/>
      <c r="J728" s="41"/>
    </row>
    <row r="729" spans="1:10" s="15" customFormat="1" x14ac:dyDescent="0.25">
      <c r="A729" s="57"/>
      <c r="F729" s="49"/>
      <c r="J729" s="41"/>
    </row>
    <row r="730" spans="1:10" s="15" customFormat="1" x14ac:dyDescent="0.25">
      <c r="A730" s="57"/>
      <c r="F730" s="49"/>
      <c r="J730" s="41"/>
    </row>
    <row r="731" spans="1:10" s="15" customFormat="1" x14ac:dyDescent="0.25">
      <c r="A731" s="61"/>
      <c r="F731" s="49"/>
      <c r="J731" s="41"/>
    </row>
    <row r="732" spans="1:10" s="15" customFormat="1" x14ac:dyDescent="0.25">
      <c r="A732" s="61"/>
      <c r="F732" s="49"/>
      <c r="J732" s="41"/>
    </row>
    <row r="733" spans="1:10" s="15" customFormat="1" x14ac:dyDescent="0.25">
      <c r="A733" s="61"/>
      <c r="F733" s="49"/>
      <c r="J733" s="41"/>
    </row>
    <row r="734" spans="1:10" s="15" customFormat="1" x14ac:dyDescent="0.25">
      <c r="A734" s="61"/>
      <c r="F734" s="49"/>
      <c r="J734" s="41"/>
    </row>
    <row r="735" spans="1:10" s="15" customFormat="1" x14ac:dyDescent="0.25">
      <c r="A735" s="61"/>
      <c r="F735" s="49"/>
      <c r="J735" s="41"/>
    </row>
    <row r="736" spans="1:10" s="15" customFormat="1" x14ac:dyDescent="0.25">
      <c r="A736" s="61"/>
      <c r="F736" s="49"/>
      <c r="J736" s="41"/>
    </row>
    <row r="737" spans="1:10" s="15" customFormat="1" x14ac:dyDescent="0.25">
      <c r="A737" s="61"/>
      <c r="F737" s="49"/>
      <c r="J737" s="41"/>
    </row>
    <row r="738" spans="1:10" s="15" customFormat="1" x14ac:dyDescent="0.25">
      <c r="A738" s="61"/>
      <c r="F738" s="49"/>
      <c r="J738" s="41"/>
    </row>
    <row r="739" spans="1:10" s="15" customFormat="1" x14ac:dyDescent="0.25">
      <c r="A739" s="61"/>
      <c r="F739" s="49"/>
      <c r="J739" s="41"/>
    </row>
    <row r="740" spans="1:10" s="15" customFormat="1" x14ac:dyDescent="0.25">
      <c r="A740" s="61"/>
      <c r="F740" s="49"/>
      <c r="J740" s="41"/>
    </row>
    <row r="741" spans="1:10" s="15" customFormat="1" x14ac:dyDescent="0.25">
      <c r="A741" s="61"/>
      <c r="F741" s="49"/>
      <c r="J741" s="41"/>
    </row>
    <row r="742" spans="1:10" s="15" customFormat="1" x14ac:dyDescent="0.25">
      <c r="A742" s="61"/>
      <c r="F742" s="49"/>
      <c r="J742" s="41"/>
    </row>
    <row r="743" spans="1:10" s="15" customFormat="1" x14ac:dyDescent="0.25">
      <c r="A743" s="61"/>
      <c r="F743" s="49"/>
      <c r="J743" s="41"/>
    </row>
    <row r="744" spans="1:10" s="15" customFormat="1" x14ac:dyDescent="0.25">
      <c r="A744" s="61"/>
      <c r="F744" s="49"/>
      <c r="J744" s="41"/>
    </row>
    <row r="745" spans="1:10" s="15" customFormat="1" x14ac:dyDescent="0.25">
      <c r="A745" s="61"/>
      <c r="F745" s="49"/>
      <c r="J745" s="41"/>
    </row>
    <row r="746" spans="1:10" s="15" customFormat="1" x14ac:dyDescent="0.25">
      <c r="A746" s="61"/>
      <c r="F746" s="49"/>
      <c r="J746" s="41"/>
    </row>
    <row r="747" spans="1:10" s="15" customFormat="1" x14ac:dyDescent="0.25">
      <c r="A747" s="61"/>
      <c r="F747" s="49"/>
      <c r="J747" s="41"/>
    </row>
    <row r="748" spans="1:10" s="15" customFormat="1" x14ac:dyDescent="0.25">
      <c r="A748" s="61"/>
      <c r="F748" s="49"/>
      <c r="J748" s="41"/>
    </row>
    <row r="749" spans="1:10" s="15" customFormat="1" x14ac:dyDescent="0.25">
      <c r="A749" s="61"/>
      <c r="F749" s="49"/>
      <c r="J749" s="41"/>
    </row>
    <row r="750" spans="1:10" s="15" customFormat="1" x14ac:dyDescent="0.25">
      <c r="A750" s="61"/>
      <c r="F750" s="49"/>
      <c r="J750" s="41"/>
    </row>
    <row r="751" spans="1:10" s="15" customFormat="1" x14ac:dyDescent="0.25">
      <c r="A751" s="61"/>
      <c r="F751" s="49"/>
      <c r="J751" s="41"/>
    </row>
    <row r="752" spans="1:10" s="15" customFormat="1" x14ac:dyDescent="0.25">
      <c r="A752" s="61"/>
      <c r="F752" s="49"/>
      <c r="J752" s="41"/>
    </row>
    <row r="753" spans="1:10" s="15" customFormat="1" x14ac:dyDescent="0.25">
      <c r="A753" s="61"/>
      <c r="F753" s="49"/>
      <c r="J753" s="41"/>
    </row>
    <row r="754" spans="1:10" s="15" customFormat="1" x14ac:dyDescent="0.25">
      <c r="A754" s="61"/>
      <c r="F754" s="49"/>
      <c r="J754" s="41"/>
    </row>
    <row r="755" spans="1:10" s="15" customFormat="1" x14ac:dyDescent="0.25">
      <c r="A755" s="61"/>
      <c r="F755" s="49"/>
      <c r="J755" s="41"/>
    </row>
    <row r="756" spans="1:10" s="15" customFormat="1" x14ac:dyDescent="0.25">
      <c r="A756" s="61"/>
      <c r="F756" s="49"/>
      <c r="J756" s="41"/>
    </row>
    <row r="757" spans="1:10" s="15" customFormat="1" x14ac:dyDescent="0.25">
      <c r="A757" s="61"/>
      <c r="F757" s="49"/>
      <c r="J757" s="41"/>
    </row>
    <row r="758" spans="1:10" s="15" customFormat="1" x14ac:dyDescent="0.25">
      <c r="A758" s="61"/>
      <c r="F758" s="49"/>
      <c r="J758" s="41"/>
    </row>
    <row r="759" spans="1:10" s="15" customFormat="1" x14ac:dyDescent="0.25">
      <c r="A759" s="61"/>
      <c r="F759" s="49"/>
      <c r="J759" s="41"/>
    </row>
    <row r="760" spans="1:10" s="15" customFormat="1" x14ac:dyDescent="0.25">
      <c r="A760" s="61"/>
      <c r="F760" s="49"/>
      <c r="J760" s="41"/>
    </row>
    <row r="761" spans="1:10" s="15" customFormat="1" x14ac:dyDescent="0.25">
      <c r="A761" s="61"/>
      <c r="F761" s="49"/>
      <c r="J761" s="41"/>
    </row>
    <row r="762" spans="1:10" s="15" customFormat="1" x14ac:dyDescent="0.25">
      <c r="A762" s="61"/>
      <c r="F762" s="49"/>
      <c r="J762" s="41"/>
    </row>
    <row r="763" spans="1:10" s="15" customFormat="1" x14ac:dyDescent="0.25">
      <c r="A763" s="61"/>
      <c r="F763" s="49"/>
      <c r="J763" s="41"/>
    </row>
    <row r="764" spans="1:10" s="15" customFormat="1" x14ac:dyDescent="0.25">
      <c r="A764" s="61"/>
      <c r="F764" s="49"/>
      <c r="J764" s="41"/>
    </row>
    <row r="765" spans="1:10" s="15" customFormat="1" x14ac:dyDescent="0.25">
      <c r="A765" s="61"/>
      <c r="F765" s="49"/>
      <c r="J765" s="41"/>
    </row>
    <row r="766" spans="1:10" s="15" customFormat="1" x14ac:dyDescent="0.25">
      <c r="A766" s="61"/>
      <c r="F766" s="49"/>
      <c r="J766" s="41"/>
    </row>
    <row r="767" spans="1:10" s="15" customFormat="1" x14ac:dyDescent="0.25">
      <c r="A767" s="61"/>
      <c r="F767" s="49"/>
      <c r="J767" s="41"/>
    </row>
    <row r="768" spans="1:10" s="15" customFormat="1" x14ac:dyDescent="0.25">
      <c r="A768" s="61"/>
      <c r="F768" s="49"/>
      <c r="J768" s="41"/>
    </row>
    <row r="769" spans="1:10" s="15" customFormat="1" x14ac:dyDescent="0.25">
      <c r="A769" s="61"/>
      <c r="F769" s="49"/>
      <c r="J769" s="41"/>
    </row>
    <row r="770" spans="1:10" s="15" customFormat="1" x14ac:dyDescent="0.25">
      <c r="A770" s="61"/>
      <c r="F770" s="49"/>
      <c r="J770" s="41"/>
    </row>
    <row r="771" spans="1:10" s="15" customFormat="1" x14ac:dyDescent="0.25">
      <c r="A771" s="61"/>
      <c r="F771" s="49"/>
      <c r="J771" s="41"/>
    </row>
    <row r="772" spans="1:10" s="15" customFormat="1" x14ac:dyDescent="0.25">
      <c r="A772" s="61"/>
      <c r="F772" s="49"/>
      <c r="J772" s="41"/>
    </row>
    <row r="773" spans="1:10" s="15" customFormat="1" x14ac:dyDescent="0.25">
      <c r="A773" s="61"/>
      <c r="F773" s="49"/>
      <c r="J773" s="41"/>
    </row>
    <row r="774" spans="1:10" s="15" customFormat="1" x14ac:dyDescent="0.25">
      <c r="A774" s="61"/>
      <c r="F774" s="49"/>
      <c r="J774" s="41"/>
    </row>
    <row r="775" spans="1:10" s="15" customFormat="1" x14ac:dyDescent="0.25">
      <c r="A775" s="61"/>
      <c r="F775" s="49"/>
      <c r="J775" s="41"/>
    </row>
    <row r="776" spans="1:10" s="15" customFormat="1" x14ac:dyDescent="0.25">
      <c r="A776" s="61"/>
      <c r="F776" s="49"/>
      <c r="J776" s="41"/>
    </row>
    <row r="777" spans="1:10" s="15" customFormat="1" x14ac:dyDescent="0.25">
      <c r="A777" s="61"/>
      <c r="F777" s="49"/>
      <c r="J777" s="41"/>
    </row>
    <row r="778" spans="1:10" s="15" customFormat="1" x14ac:dyDescent="0.25">
      <c r="A778" s="61"/>
      <c r="F778" s="49"/>
      <c r="J778" s="41"/>
    </row>
    <row r="779" spans="1:10" s="15" customFormat="1" x14ac:dyDescent="0.25">
      <c r="A779" s="61"/>
      <c r="F779" s="49"/>
      <c r="J779" s="41"/>
    </row>
    <row r="780" spans="1:10" s="15" customFormat="1" x14ac:dyDescent="0.25">
      <c r="A780" s="61"/>
      <c r="F780" s="49"/>
      <c r="J780" s="41"/>
    </row>
    <row r="781" spans="1:10" s="15" customFormat="1" x14ac:dyDescent="0.25">
      <c r="A781" s="61"/>
      <c r="F781" s="49"/>
      <c r="J781" s="41"/>
    </row>
    <row r="782" spans="1:10" s="15" customFormat="1" x14ac:dyDescent="0.25">
      <c r="A782" s="61"/>
      <c r="F782" s="49"/>
      <c r="J782" s="41"/>
    </row>
    <row r="783" spans="1:10" s="15" customFormat="1" x14ac:dyDescent="0.25">
      <c r="A783" s="61"/>
      <c r="F783" s="49"/>
      <c r="J783" s="41"/>
    </row>
    <row r="784" spans="1:10" s="15" customFormat="1" x14ac:dyDescent="0.25">
      <c r="A784" s="61"/>
      <c r="F784" s="49"/>
      <c r="J784" s="41"/>
    </row>
    <row r="785" spans="1:10" s="15" customFormat="1" x14ac:dyDescent="0.25">
      <c r="A785" s="61"/>
      <c r="F785" s="49"/>
      <c r="J785" s="41"/>
    </row>
    <row r="786" spans="1:10" s="15" customFormat="1" x14ac:dyDescent="0.25">
      <c r="A786" s="61"/>
      <c r="F786" s="49"/>
      <c r="J786" s="41"/>
    </row>
    <row r="787" spans="1:10" s="15" customFormat="1" x14ac:dyDescent="0.25">
      <c r="A787" s="61"/>
      <c r="F787" s="49"/>
      <c r="J787" s="41"/>
    </row>
    <row r="788" spans="1:10" s="15" customFormat="1" x14ac:dyDescent="0.25">
      <c r="A788" s="61"/>
      <c r="F788" s="49"/>
      <c r="J788" s="41"/>
    </row>
    <row r="789" spans="1:10" s="15" customFormat="1" x14ac:dyDescent="0.25">
      <c r="A789" s="61"/>
      <c r="F789" s="49"/>
      <c r="J789" s="41"/>
    </row>
    <row r="790" spans="1:10" s="15" customFormat="1" x14ac:dyDescent="0.25">
      <c r="A790" s="61"/>
      <c r="F790" s="49"/>
      <c r="J790" s="41"/>
    </row>
    <row r="791" spans="1:10" s="15" customFormat="1" x14ac:dyDescent="0.25">
      <c r="A791" s="61"/>
      <c r="F791" s="49"/>
      <c r="J791" s="41"/>
    </row>
    <row r="792" spans="1:10" s="15" customFormat="1" x14ac:dyDescent="0.25">
      <c r="A792" s="61"/>
      <c r="F792" s="49"/>
      <c r="J792" s="41"/>
    </row>
    <row r="793" spans="1:10" s="15" customFormat="1" x14ac:dyDescent="0.25">
      <c r="A793" s="61"/>
      <c r="F793" s="49"/>
      <c r="J793" s="41"/>
    </row>
    <row r="794" spans="1:10" s="15" customFormat="1" x14ac:dyDescent="0.25">
      <c r="A794" s="61"/>
      <c r="F794" s="49"/>
      <c r="J794" s="41"/>
    </row>
    <row r="795" spans="1:10" s="15" customFormat="1" x14ac:dyDescent="0.25">
      <c r="A795" s="61"/>
      <c r="F795" s="49"/>
      <c r="J795" s="41"/>
    </row>
    <row r="796" spans="1:10" s="15" customFormat="1" x14ac:dyDescent="0.25">
      <c r="A796" s="61"/>
      <c r="F796" s="49"/>
      <c r="J796" s="41"/>
    </row>
    <row r="797" spans="1:10" s="15" customFormat="1" x14ac:dyDescent="0.25">
      <c r="A797" s="61"/>
      <c r="F797" s="49"/>
      <c r="J797" s="41"/>
    </row>
    <row r="798" spans="1:10" s="15" customFormat="1" x14ac:dyDescent="0.25">
      <c r="A798" s="61"/>
      <c r="F798" s="49"/>
      <c r="J798" s="41"/>
    </row>
    <row r="799" spans="1:10" s="15" customFormat="1" x14ac:dyDescent="0.25">
      <c r="A799" s="61"/>
      <c r="F799" s="49"/>
      <c r="J799" s="41"/>
    </row>
    <row r="800" spans="1:10" s="15" customFormat="1" x14ac:dyDescent="0.25">
      <c r="A800" s="61"/>
      <c r="F800" s="49"/>
      <c r="J800" s="41"/>
    </row>
    <row r="801" spans="1:10" s="15" customFormat="1" x14ac:dyDescent="0.25">
      <c r="A801" s="61"/>
      <c r="F801" s="49"/>
      <c r="J801" s="41"/>
    </row>
    <row r="802" spans="1:10" s="15" customFormat="1" x14ac:dyDescent="0.25">
      <c r="A802" s="61"/>
      <c r="F802" s="49"/>
      <c r="J802" s="41"/>
    </row>
    <row r="803" spans="1:10" s="15" customFormat="1" x14ac:dyDescent="0.25">
      <c r="A803" s="61"/>
      <c r="F803" s="49"/>
      <c r="J803" s="41"/>
    </row>
    <row r="804" spans="1:10" s="15" customFormat="1" x14ac:dyDescent="0.25">
      <c r="A804" s="61"/>
      <c r="F804" s="49"/>
      <c r="J804" s="41"/>
    </row>
    <row r="805" spans="1:10" s="15" customFormat="1" x14ac:dyDescent="0.25">
      <c r="A805" s="61"/>
      <c r="F805" s="49"/>
      <c r="J805" s="41"/>
    </row>
    <row r="806" spans="1:10" s="15" customFormat="1" x14ac:dyDescent="0.25">
      <c r="A806" s="61"/>
      <c r="F806" s="49"/>
      <c r="J806" s="41"/>
    </row>
    <row r="807" spans="1:10" s="15" customFormat="1" x14ac:dyDescent="0.25">
      <c r="A807" s="61"/>
      <c r="F807" s="49"/>
      <c r="J807" s="41"/>
    </row>
    <row r="808" spans="1:10" s="15" customFormat="1" x14ac:dyDescent="0.25">
      <c r="A808" s="61"/>
      <c r="F808" s="49"/>
      <c r="J808" s="41"/>
    </row>
    <row r="809" spans="1:10" s="15" customFormat="1" x14ac:dyDescent="0.25">
      <c r="A809" s="61"/>
      <c r="F809" s="49"/>
      <c r="J809" s="41"/>
    </row>
    <row r="810" spans="1:10" s="15" customFormat="1" x14ac:dyDescent="0.25">
      <c r="A810" s="61"/>
      <c r="F810" s="49"/>
      <c r="J810" s="41"/>
    </row>
    <row r="811" spans="1:10" s="15" customFormat="1" x14ac:dyDescent="0.25">
      <c r="A811" s="61"/>
      <c r="F811" s="49"/>
      <c r="J811" s="41"/>
    </row>
    <row r="812" spans="1:10" s="15" customFormat="1" x14ac:dyDescent="0.25">
      <c r="A812" s="61"/>
      <c r="F812" s="49"/>
      <c r="J812" s="41"/>
    </row>
    <row r="813" spans="1:10" s="15" customFormat="1" x14ac:dyDescent="0.25">
      <c r="A813" s="61"/>
      <c r="F813" s="49"/>
      <c r="J813" s="41"/>
    </row>
    <row r="814" spans="1:10" s="15" customFormat="1" x14ac:dyDescent="0.25">
      <c r="A814" s="61"/>
      <c r="F814" s="49"/>
      <c r="J814" s="41"/>
    </row>
    <row r="815" spans="1:10" s="15" customFormat="1" x14ac:dyDescent="0.25">
      <c r="A815" s="61"/>
      <c r="F815" s="49"/>
      <c r="J815" s="41"/>
    </row>
    <row r="816" spans="1:10" s="15" customFormat="1" x14ac:dyDescent="0.25">
      <c r="A816" s="61"/>
      <c r="F816" s="49"/>
      <c r="J816" s="41"/>
    </row>
    <row r="817" spans="1:10" s="15" customFormat="1" x14ac:dyDescent="0.25">
      <c r="A817" s="61"/>
      <c r="F817" s="49"/>
      <c r="J817" s="41"/>
    </row>
    <row r="818" spans="1:10" s="15" customFormat="1" x14ac:dyDescent="0.25">
      <c r="A818" s="61"/>
      <c r="F818" s="49"/>
      <c r="J818" s="41"/>
    </row>
    <row r="819" spans="1:10" s="15" customFormat="1" x14ac:dyDescent="0.25">
      <c r="A819" s="61"/>
      <c r="F819" s="49"/>
      <c r="J819" s="41"/>
    </row>
    <row r="820" spans="1:10" s="15" customFormat="1" x14ac:dyDescent="0.25">
      <c r="A820" s="61"/>
      <c r="F820" s="49"/>
      <c r="J820" s="41"/>
    </row>
    <row r="821" spans="1:10" s="15" customFormat="1" x14ac:dyDescent="0.25">
      <c r="A821" s="61"/>
      <c r="F821" s="49"/>
      <c r="J821" s="41"/>
    </row>
    <row r="822" spans="1:10" s="15" customFormat="1" x14ac:dyDescent="0.25">
      <c r="A822" s="61"/>
      <c r="F822" s="49"/>
      <c r="J822" s="41"/>
    </row>
    <row r="823" spans="1:10" s="15" customFormat="1" x14ac:dyDescent="0.25">
      <c r="A823" s="61"/>
      <c r="F823" s="49"/>
      <c r="J823" s="41"/>
    </row>
    <row r="824" spans="1:10" s="15" customFormat="1" x14ac:dyDescent="0.25">
      <c r="A824" s="61"/>
      <c r="F824" s="49"/>
      <c r="J824" s="41"/>
    </row>
    <row r="825" spans="1:10" s="15" customFormat="1" x14ac:dyDescent="0.25">
      <c r="A825" s="61"/>
      <c r="F825" s="49"/>
      <c r="J825" s="41"/>
    </row>
    <row r="826" spans="1:10" s="15" customFormat="1" x14ac:dyDescent="0.25">
      <c r="A826" s="61"/>
      <c r="F826" s="49"/>
      <c r="J826" s="41"/>
    </row>
    <row r="827" spans="1:10" s="15" customFormat="1" x14ac:dyDescent="0.25">
      <c r="A827" s="61"/>
      <c r="F827" s="49"/>
      <c r="J827" s="41"/>
    </row>
    <row r="828" spans="1:10" s="15" customFormat="1" x14ac:dyDescent="0.25">
      <c r="A828" s="61"/>
      <c r="F828" s="49"/>
      <c r="J828" s="41"/>
    </row>
    <row r="829" spans="1:10" s="15" customFormat="1" x14ac:dyDescent="0.25">
      <c r="A829" s="61"/>
      <c r="F829" s="49"/>
      <c r="J829" s="41"/>
    </row>
    <row r="830" spans="1:10" s="15" customFormat="1" x14ac:dyDescent="0.25">
      <c r="A830" s="61"/>
      <c r="F830" s="49"/>
      <c r="J830" s="41"/>
    </row>
    <row r="831" spans="1:10" s="15" customFormat="1" x14ac:dyDescent="0.25">
      <c r="A831" s="61"/>
      <c r="F831" s="49"/>
      <c r="J831" s="41"/>
    </row>
    <row r="832" spans="1:10" s="15" customFormat="1" x14ac:dyDescent="0.25">
      <c r="A832" s="61"/>
      <c r="F832" s="49"/>
      <c r="J832" s="41"/>
    </row>
    <row r="833" spans="1:10" s="15" customFormat="1" x14ac:dyDescent="0.25">
      <c r="A833" s="61"/>
      <c r="F833" s="49"/>
      <c r="J833" s="41"/>
    </row>
    <row r="834" spans="1:10" s="15" customFormat="1" x14ac:dyDescent="0.25">
      <c r="A834" s="61"/>
      <c r="F834" s="49"/>
      <c r="J834" s="41"/>
    </row>
    <row r="835" spans="1:10" s="15" customFormat="1" x14ac:dyDescent="0.25">
      <c r="A835" s="61"/>
      <c r="F835" s="49"/>
      <c r="J835" s="41"/>
    </row>
    <row r="836" spans="1:10" s="15" customFormat="1" x14ac:dyDescent="0.25">
      <c r="A836" s="61"/>
      <c r="F836" s="49"/>
      <c r="J836" s="41"/>
    </row>
    <row r="837" spans="1:10" s="15" customFormat="1" x14ac:dyDescent="0.25">
      <c r="A837" s="61"/>
      <c r="F837" s="49"/>
      <c r="J837" s="41"/>
    </row>
    <row r="838" spans="1:10" s="15" customFormat="1" x14ac:dyDescent="0.25">
      <c r="A838" s="61"/>
      <c r="F838" s="49"/>
      <c r="J838" s="41"/>
    </row>
    <row r="839" spans="1:10" s="15" customFormat="1" x14ac:dyDescent="0.25">
      <c r="A839" s="61"/>
      <c r="F839" s="49"/>
      <c r="J839" s="41"/>
    </row>
    <row r="840" spans="1:10" s="15" customFormat="1" x14ac:dyDescent="0.25">
      <c r="A840" s="61"/>
      <c r="F840" s="49"/>
      <c r="J840" s="41"/>
    </row>
    <row r="841" spans="1:10" s="15" customFormat="1" x14ac:dyDescent="0.25">
      <c r="A841" s="61"/>
      <c r="F841" s="49"/>
      <c r="J841" s="41"/>
    </row>
    <row r="842" spans="1:10" s="15" customFormat="1" x14ac:dyDescent="0.25">
      <c r="A842" s="61"/>
      <c r="F842" s="49"/>
      <c r="J842" s="41"/>
    </row>
    <row r="843" spans="1:10" s="15" customFormat="1" x14ac:dyDescent="0.25">
      <c r="A843" s="61"/>
      <c r="F843" s="49"/>
      <c r="J843" s="41"/>
    </row>
    <row r="844" spans="1:10" s="15" customFormat="1" x14ac:dyDescent="0.25">
      <c r="A844" s="61"/>
      <c r="F844" s="49"/>
      <c r="J844" s="41"/>
    </row>
    <row r="845" spans="1:10" s="15" customFormat="1" x14ac:dyDescent="0.25">
      <c r="A845" s="61"/>
      <c r="F845" s="49"/>
      <c r="J845" s="41"/>
    </row>
    <row r="846" spans="1:10" s="15" customFormat="1" x14ac:dyDescent="0.25">
      <c r="A846" s="61"/>
      <c r="F846" s="49"/>
      <c r="J846" s="41"/>
    </row>
    <row r="847" spans="1:10" s="15" customFormat="1" x14ac:dyDescent="0.25">
      <c r="A847" s="61"/>
      <c r="F847" s="49"/>
      <c r="J847" s="41"/>
    </row>
    <row r="848" spans="1:10" s="15" customFormat="1" x14ac:dyDescent="0.25">
      <c r="A848" s="61"/>
      <c r="F848" s="49"/>
      <c r="J848" s="41"/>
    </row>
    <row r="849" spans="1:10" s="15" customFormat="1" x14ac:dyDescent="0.25">
      <c r="A849" s="61"/>
      <c r="F849" s="49"/>
      <c r="J849" s="41"/>
    </row>
    <row r="850" spans="1:10" s="15" customFormat="1" x14ac:dyDescent="0.25">
      <c r="A850" s="61"/>
      <c r="F850" s="49"/>
      <c r="J850" s="41"/>
    </row>
    <row r="851" spans="1:10" s="15" customFormat="1" x14ac:dyDescent="0.25">
      <c r="A851" s="61"/>
      <c r="F851" s="49"/>
      <c r="J851" s="41"/>
    </row>
    <row r="852" spans="1:10" s="15" customFormat="1" x14ac:dyDescent="0.25">
      <c r="A852" s="61"/>
      <c r="F852" s="49"/>
      <c r="J852" s="41"/>
    </row>
    <row r="853" spans="1:10" s="15" customFormat="1" x14ac:dyDescent="0.25">
      <c r="A853" s="61"/>
      <c r="F853" s="49"/>
      <c r="J853" s="41"/>
    </row>
    <row r="854" spans="1:10" s="15" customFormat="1" x14ac:dyDescent="0.25">
      <c r="A854" s="61"/>
      <c r="F854" s="49"/>
      <c r="J854" s="41"/>
    </row>
    <row r="855" spans="1:10" s="15" customFormat="1" x14ac:dyDescent="0.25">
      <c r="A855" s="61"/>
      <c r="F855" s="49"/>
      <c r="J855" s="41"/>
    </row>
    <row r="856" spans="1:10" s="15" customFormat="1" x14ac:dyDescent="0.25">
      <c r="A856" s="61"/>
      <c r="F856" s="49"/>
      <c r="J856" s="41"/>
    </row>
    <row r="857" spans="1:10" s="15" customFormat="1" x14ac:dyDescent="0.25">
      <c r="A857" s="61"/>
      <c r="F857" s="49"/>
      <c r="J857" s="41"/>
    </row>
    <row r="858" spans="1:10" s="15" customFormat="1" x14ac:dyDescent="0.25">
      <c r="A858" s="61"/>
      <c r="F858" s="49"/>
      <c r="J858" s="41"/>
    </row>
    <row r="859" spans="1:10" s="15" customFormat="1" x14ac:dyDescent="0.25">
      <c r="A859" s="61"/>
      <c r="F859" s="49"/>
      <c r="J859" s="41"/>
    </row>
    <row r="860" spans="1:10" s="15" customFormat="1" x14ac:dyDescent="0.25">
      <c r="A860" s="61"/>
      <c r="F860" s="49"/>
      <c r="J860" s="41"/>
    </row>
    <row r="861" spans="1:10" s="15" customFormat="1" x14ac:dyDescent="0.25">
      <c r="A861" s="61"/>
      <c r="F861" s="49"/>
      <c r="J861" s="41"/>
    </row>
    <row r="862" spans="1:10" s="15" customFormat="1" x14ac:dyDescent="0.25">
      <c r="A862" s="61"/>
      <c r="F862" s="49"/>
      <c r="J862" s="41"/>
    </row>
    <row r="863" spans="1:10" s="15" customFormat="1" x14ac:dyDescent="0.25">
      <c r="A863" s="61"/>
      <c r="F863" s="49"/>
      <c r="J863" s="41"/>
    </row>
    <row r="864" spans="1:10" s="15" customFormat="1" x14ac:dyDescent="0.25">
      <c r="A864" s="61"/>
      <c r="F864" s="49"/>
      <c r="J864" s="41"/>
    </row>
    <row r="865" spans="1:10" s="15" customFormat="1" x14ac:dyDescent="0.25">
      <c r="A865" s="61"/>
      <c r="F865" s="49"/>
      <c r="J865" s="41"/>
    </row>
    <row r="866" spans="1:10" s="15" customFormat="1" x14ac:dyDescent="0.25">
      <c r="A866" s="61"/>
      <c r="F866" s="49"/>
      <c r="J866" s="41"/>
    </row>
    <row r="867" spans="1:10" s="15" customFormat="1" x14ac:dyDescent="0.25">
      <c r="A867" s="61"/>
      <c r="F867" s="49"/>
      <c r="J867" s="41"/>
    </row>
    <row r="868" spans="1:10" s="15" customFormat="1" x14ac:dyDescent="0.25">
      <c r="A868" s="61"/>
      <c r="F868" s="49"/>
      <c r="J868" s="41"/>
    </row>
    <row r="869" spans="1:10" s="15" customFormat="1" x14ac:dyDescent="0.25">
      <c r="A869" s="61"/>
      <c r="F869" s="49"/>
      <c r="J869" s="41"/>
    </row>
    <row r="870" spans="1:10" s="15" customFormat="1" x14ac:dyDescent="0.25">
      <c r="A870" s="61"/>
      <c r="F870" s="49"/>
      <c r="J870" s="41"/>
    </row>
    <row r="871" spans="1:10" s="15" customFormat="1" x14ac:dyDescent="0.25">
      <c r="A871" s="61"/>
      <c r="F871" s="49"/>
      <c r="J871" s="41"/>
    </row>
    <row r="872" spans="1:10" s="15" customFormat="1" x14ac:dyDescent="0.25">
      <c r="A872" s="61"/>
      <c r="F872" s="49"/>
      <c r="J872" s="41"/>
    </row>
    <row r="873" spans="1:10" s="15" customFormat="1" x14ac:dyDescent="0.25">
      <c r="A873" s="61"/>
      <c r="F873" s="49"/>
      <c r="J873" s="41"/>
    </row>
    <row r="874" spans="1:10" s="15" customFormat="1" x14ac:dyDescent="0.25">
      <c r="A874" s="61"/>
      <c r="F874" s="49"/>
      <c r="J874" s="41"/>
    </row>
    <row r="875" spans="1:10" s="15" customFormat="1" x14ac:dyDescent="0.25">
      <c r="A875" s="61"/>
      <c r="F875" s="49"/>
      <c r="J875" s="41"/>
    </row>
    <row r="876" spans="1:10" s="15" customFormat="1" x14ac:dyDescent="0.25">
      <c r="A876" s="61"/>
      <c r="F876" s="49"/>
      <c r="J876" s="41"/>
    </row>
    <row r="877" spans="1:10" s="15" customFormat="1" x14ac:dyDescent="0.25">
      <c r="A877" s="61"/>
      <c r="F877" s="49"/>
      <c r="J877" s="41"/>
    </row>
    <row r="878" spans="1:10" s="15" customFormat="1" x14ac:dyDescent="0.25">
      <c r="A878" s="61"/>
      <c r="F878" s="49"/>
      <c r="J878" s="41"/>
    </row>
    <row r="879" spans="1:10" s="15" customFormat="1" x14ac:dyDescent="0.25">
      <c r="A879" s="61"/>
      <c r="F879" s="49"/>
      <c r="J879" s="41"/>
    </row>
    <row r="880" spans="1:10" s="15" customFormat="1" x14ac:dyDescent="0.25">
      <c r="A880" s="61"/>
      <c r="F880" s="49"/>
      <c r="J880" s="41"/>
    </row>
    <row r="881" spans="1:10" s="15" customFormat="1" x14ac:dyDescent="0.25">
      <c r="A881" s="61"/>
      <c r="F881" s="49"/>
      <c r="J881" s="41"/>
    </row>
    <row r="882" spans="1:10" s="15" customFormat="1" x14ac:dyDescent="0.25">
      <c r="A882" s="61"/>
      <c r="F882" s="49"/>
      <c r="J882" s="41"/>
    </row>
    <row r="883" spans="1:10" s="15" customFormat="1" x14ac:dyDescent="0.25">
      <c r="A883" s="61"/>
      <c r="F883" s="49"/>
      <c r="J883" s="41"/>
    </row>
    <row r="884" spans="1:10" s="15" customFormat="1" x14ac:dyDescent="0.25">
      <c r="A884" s="61"/>
      <c r="F884" s="49"/>
      <c r="J884" s="41"/>
    </row>
    <row r="885" spans="1:10" s="15" customFormat="1" x14ac:dyDescent="0.25">
      <c r="A885" s="61"/>
      <c r="F885" s="49"/>
      <c r="J885" s="41"/>
    </row>
    <row r="886" spans="1:10" s="15" customFormat="1" x14ac:dyDescent="0.25">
      <c r="A886" s="61"/>
      <c r="F886" s="49"/>
      <c r="J886" s="41"/>
    </row>
    <row r="887" spans="1:10" s="15" customFormat="1" x14ac:dyDescent="0.25">
      <c r="A887" s="61"/>
      <c r="F887" s="49"/>
      <c r="J887" s="41"/>
    </row>
    <row r="888" spans="1:10" s="15" customFormat="1" x14ac:dyDescent="0.25">
      <c r="A888" s="61"/>
      <c r="F888" s="49"/>
      <c r="J888" s="41"/>
    </row>
    <row r="889" spans="1:10" s="15" customFormat="1" x14ac:dyDescent="0.25">
      <c r="A889" s="61"/>
      <c r="F889" s="49"/>
      <c r="J889" s="41"/>
    </row>
    <row r="890" spans="1:10" s="15" customFormat="1" x14ac:dyDescent="0.25">
      <c r="A890" s="61"/>
      <c r="F890" s="49"/>
      <c r="J890" s="41"/>
    </row>
    <row r="891" spans="1:10" s="15" customFormat="1" x14ac:dyDescent="0.25">
      <c r="A891" s="61"/>
      <c r="F891" s="49"/>
      <c r="J891" s="41"/>
    </row>
    <row r="892" spans="1:10" s="15" customFormat="1" x14ac:dyDescent="0.25">
      <c r="A892" s="61"/>
      <c r="F892" s="49"/>
      <c r="J892" s="41"/>
    </row>
    <row r="893" spans="1:10" s="15" customFormat="1" x14ac:dyDescent="0.25">
      <c r="A893" s="61"/>
      <c r="F893" s="49"/>
      <c r="J893" s="41"/>
    </row>
    <row r="894" spans="1:10" s="15" customFormat="1" x14ac:dyDescent="0.25">
      <c r="A894" s="61"/>
      <c r="F894" s="49"/>
      <c r="J894" s="41"/>
    </row>
    <row r="895" spans="1:10" s="15" customFormat="1" x14ac:dyDescent="0.25">
      <c r="A895" s="61"/>
      <c r="F895" s="49"/>
      <c r="J895" s="41"/>
    </row>
    <row r="896" spans="1:10" s="15" customFormat="1" x14ac:dyDescent="0.25">
      <c r="A896" s="61"/>
      <c r="F896" s="49"/>
      <c r="J896" s="41"/>
    </row>
    <row r="897" spans="1:10" s="15" customFormat="1" x14ac:dyDescent="0.25">
      <c r="A897" s="61"/>
      <c r="F897" s="49"/>
      <c r="J897" s="41"/>
    </row>
    <row r="898" spans="1:10" s="15" customFormat="1" x14ac:dyDescent="0.25">
      <c r="A898" s="61"/>
      <c r="F898" s="49"/>
      <c r="J898" s="41"/>
    </row>
    <row r="899" spans="1:10" s="15" customFormat="1" x14ac:dyDescent="0.25">
      <c r="A899" s="61"/>
      <c r="F899" s="49"/>
      <c r="J899" s="41"/>
    </row>
    <row r="900" spans="1:10" s="15" customFormat="1" x14ac:dyDescent="0.25">
      <c r="A900" s="61"/>
      <c r="F900" s="49"/>
      <c r="J900" s="41"/>
    </row>
    <row r="901" spans="1:10" s="15" customFormat="1" x14ac:dyDescent="0.25">
      <c r="A901" s="61"/>
      <c r="F901" s="49"/>
      <c r="J901" s="41"/>
    </row>
    <row r="902" spans="1:10" s="15" customFormat="1" x14ac:dyDescent="0.25">
      <c r="A902" s="61"/>
      <c r="F902" s="49"/>
      <c r="J902" s="41"/>
    </row>
    <row r="903" spans="1:10" s="15" customFormat="1" x14ac:dyDescent="0.25">
      <c r="A903" s="61"/>
      <c r="F903" s="49"/>
      <c r="J903" s="41"/>
    </row>
    <row r="904" spans="1:10" s="15" customFormat="1" x14ac:dyDescent="0.25">
      <c r="A904" s="61"/>
      <c r="F904" s="49"/>
      <c r="J904" s="41"/>
    </row>
    <row r="905" spans="1:10" s="15" customFormat="1" x14ac:dyDescent="0.25">
      <c r="A905" s="61"/>
      <c r="F905" s="49"/>
      <c r="J905" s="41"/>
    </row>
    <row r="906" spans="1:10" s="15" customFormat="1" x14ac:dyDescent="0.25">
      <c r="A906" s="61"/>
      <c r="F906" s="49"/>
      <c r="J906" s="41"/>
    </row>
    <row r="907" spans="1:10" s="15" customFormat="1" x14ac:dyDescent="0.25">
      <c r="A907" s="61"/>
      <c r="F907" s="49"/>
      <c r="J907" s="41"/>
    </row>
    <row r="908" spans="1:10" s="15" customFormat="1" x14ac:dyDescent="0.25">
      <c r="A908" s="61"/>
      <c r="F908" s="49"/>
      <c r="J908" s="41"/>
    </row>
    <row r="909" spans="1:10" s="15" customFormat="1" x14ac:dyDescent="0.25">
      <c r="A909" s="61"/>
      <c r="F909" s="49"/>
      <c r="J909" s="41"/>
    </row>
    <row r="910" spans="1:10" s="15" customFormat="1" x14ac:dyDescent="0.25">
      <c r="A910" s="61"/>
      <c r="F910" s="49"/>
      <c r="J910" s="41"/>
    </row>
    <row r="911" spans="1:10" s="15" customFormat="1" x14ac:dyDescent="0.25">
      <c r="A911" s="61"/>
      <c r="F911" s="49"/>
      <c r="J911" s="41"/>
    </row>
    <row r="912" spans="1:10" s="15" customFormat="1" x14ac:dyDescent="0.25">
      <c r="A912" s="61"/>
      <c r="F912" s="49"/>
      <c r="J912" s="41"/>
    </row>
    <row r="913" spans="1:10" s="15" customFormat="1" x14ac:dyDescent="0.25">
      <c r="A913" s="61"/>
      <c r="F913" s="49"/>
      <c r="J913" s="41"/>
    </row>
    <row r="914" spans="1:10" s="15" customFormat="1" x14ac:dyDescent="0.25">
      <c r="A914" s="61"/>
      <c r="F914" s="49"/>
      <c r="J914" s="41"/>
    </row>
    <row r="915" spans="1:10" s="15" customFormat="1" x14ac:dyDescent="0.25">
      <c r="A915" s="61"/>
      <c r="F915" s="49"/>
      <c r="J915" s="41"/>
    </row>
    <row r="916" spans="1:10" s="15" customFormat="1" x14ac:dyDescent="0.25">
      <c r="A916" s="61"/>
      <c r="F916" s="49"/>
      <c r="J916" s="41"/>
    </row>
    <row r="917" spans="1:10" s="15" customFormat="1" x14ac:dyDescent="0.25">
      <c r="A917" s="61"/>
      <c r="F917" s="49"/>
      <c r="J917" s="41"/>
    </row>
    <row r="918" spans="1:10" s="15" customFormat="1" x14ac:dyDescent="0.25">
      <c r="A918" s="61"/>
      <c r="F918" s="49"/>
      <c r="J918" s="41"/>
    </row>
    <row r="919" spans="1:10" s="15" customFormat="1" x14ac:dyDescent="0.25">
      <c r="A919" s="61"/>
      <c r="F919" s="49"/>
      <c r="J919" s="41"/>
    </row>
    <row r="920" spans="1:10" s="15" customFormat="1" x14ac:dyDescent="0.25">
      <c r="A920" s="61"/>
      <c r="F920" s="49"/>
      <c r="J920" s="41"/>
    </row>
    <row r="921" spans="1:10" s="15" customFormat="1" x14ac:dyDescent="0.25">
      <c r="A921" s="61"/>
      <c r="F921" s="49"/>
      <c r="J921" s="41"/>
    </row>
    <row r="922" spans="1:10" s="15" customFormat="1" x14ac:dyDescent="0.25">
      <c r="A922" s="61"/>
      <c r="F922" s="49"/>
      <c r="J922" s="41"/>
    </row>
    <row r="923" spans="1:10" s="15" customFormat="1" x14ac:dyDescent="0.25">
      <c r="A923" s="61"/>
      <c r="F923" s="49"/>
      <c r="J923" s="41"/>
    </row>
    <row r="924" spans="1:10" s="15" customFormat="1" x14ac:dyDescent="0.25">
      <c r="A924" s="61"/>
      <c r="F924" s="49"/>
      <c r="J924" s="41"/>
    </row>
    <row r="925" spans="1:10" s="15" customFormat="1" x14ac:dyDescent="0.25">
      <c r="A925" s="61"/>
      <c r="F925" s="49"/>
      <c r="J925" s="41"/>
    </row>
    <row r="926" spans="1:10" s="15" customFormat="1" x14ac:dyDescent="0.25">
      <c r="A926" s="61"/>
      <c r="F926" s="49"/>
      <c r="J926" s="41"/>
    </row>
    <row r="927" spans="1:10" s="15" customFormat="1" x14ac:dyDescent="0.25">
      <c r="A927" s="61"/>
      <c r="F927" s="49"/>
      <c r="J927" s="41"/>
    </row>
    <row r="928" spans="1:10" s="15" customFormat="1" x14ac:dyDescent="0.25">
      <c r="A928" s="61"/>
      <c r="F928" s="49"/>
      <c r="J928" s="41"/>
    </row>
    <row r="929" spans="1:10" s="15" customFormat="1" x14ac:dyDescent="0.25">
      <c r="A929" s="61"/>
      <c r="F929" s="49"/>
      <c r="J929" s="41"/>
    </row>
    <row r="930" spans="1:10" s="15" customFormat="1" x14ac:dyDescent="0.25">
      <c r="A930" s="61"/>
      <c r="F930" s="49"/>
      <c r="J930" s="41"/>
    </row>
    <row r="931" spans="1:10" s="15" customFormat="1" x14ac:dyDescent="0.25">
      <c r="A931" s="61"/>
      <c r="F931" s="49"/>
      <c r="J931" s="41"/>
    </row>
    <row r="932" spans="1:10" s="15" customFormat="1" x14ac:dyDescent="0.25">
      <c r="A932" s="61"/>
      <c r="F932" s="49"/>
      <c r="J932" s="41"/>
    </row>
    <row r="933" spans="1:10" s="15" customFormat="1" x14ac:dyDescent="0.25">
      <c r="A933" s="61"/>
      <c r="F933" s="49"/>
      <c r="J933" s="41"/>
    </row>
    <row r="934" spans="1:10" s="15" customFormat="1" x14ac:dyDescent="0.25">
      <c r="A934" s="61"/>
      <c r="F934" s="49"/>
      <c r="J934" s="41"/>
    </row>
    <row r="935" spans="1:10" s="15" customFormat="1" x14ac:dyDescent="0.25">
      <c r="A935" s="61"/>
      <c r="F935" s="49"/>
      <c r="J935" s="41"/>
    </row>
    <row r="936" spans="1:10" s="15" customFormat="1" x14ac:dyDescent="0.25">
      <c r="A936" s="61"/>
      <c r="F936" s="49"/>
      <c r="J936" s="41"/>
    </row>
    <row r="937" spans="1:10" s="15" customFormat="1" x14ac:dyDescent="0.25">
      <c r="A937" s="61"/>
      <c r="F937" s="49"/>
      <c r="J937" s="41"/>
    </row>
    <row r="938" spans="1:10" s="15" customFormat="1" x14ac:dyDescent="0.25">
      <c r="A938" s="61"/>
      <c r="F938" s="49"/>
      <c r="J938" s="41"/>
    </row>
    <row r="939" spans="1:10" s="15" customFormat="1" x14ac:dyDescent="0.25">
      <c r="A939" s="61"/>
      <c r="F939" s="49"/>
      <c r="J939" s="41"/>
    </row>
    <row r="940" spans="1:10" s="15" customFormat="1" x14ac:dyDescent="0.25">
      <c r="A940" s="61"/>
      <c r="F940" s="49"/>
      <c r="J940" s="41"/>
    </row>
    <row r="941" spans="1:10" s="15" customFormat="1" x14ac:dyDescent="0.25">
      <c r="A941" s="61"/>
      <c r="F941" s="49"/>
      <c r="J941" s="41"/>
    </row>
    <row r="942" spans="1:10" s="15" customFormat="1" x14ac:dyDescent="0.25">
      <c r="A942" s="61"/>
      <c r="F942" s="49"/>
      <c r="J942" s="41"/>
    </row>
    <row r="943" spans="1:10" s="15" customFormat="1" x14ac:dyDescent="0.25">
      <c r="A943" s="61"/>
      <c r="F943" s="49"/>
      <c r="J943" s="41"/>
    </row>
    <row r="944" spans="1:10" s="15" customFormat="1" x14ac:dyDescent="0.25">
      <c r="A944" s="61"/>
      <c r="F944" s="49"/>
      <c r="J944" s="41"/>
    </row>
    <row r="945" spans="1:10" s="15" customFormat="1" x14ac:dyDescent="0.25">
      <c r="A945" s="61"/>
      <c r="F945" s="49"/>
      <c r="J945" s="41"/>
    </row>
    <row r="946" spans="1:10" s="15" customFormat="1" x14ac:dyDescent="0.25">
      <c r="A946" s="61"/>
      <c r="F946" s="49"/>
      <c r="J946" s="41"/>
    </row>
    <row r="947" spans="1:10" s="15" customFormat="1" x14ac:dyDescent="0.25">
      <c r="A947" s="61"/>
      <c r="F947" s="49"/>
      <c r="J947" s="41"/>
    </row>
    <row r="948" spans="1:10" s="15" customFormat="1" x14ac:dyDescent="0.25">
      <c r="A948" s="61"/>
      <c r="F948" s="49"/>
      <c r="J948" s="41"/>
    </row>
    <row r="949" spans="1:10" s="15" customFormat="1" x14ac:dyDescent="0.25">
      <c r="A949" s="61"/>
      <c r="F949" s="49"/>
      <c r="J949" s="41"/>
    </row>
    <row r="950" spans="1:10" s="15" customFormat="1" x14ac:dyDescent="0.25">
      <c r="A950" s="61"/>
      <c r="F950" s="49"/>
      <c r="J950" s="41"/>
    </row>
    <row r="951" spans="1:10" s="15" customFormat="1" x14ac:dyDescent="0.25">
      <c r="A951" s="61"/>
      <c r="F951" s="49"/>
      <c r="J951" s="41"/>
    </row>
    <row r="952" spans="1:10" s="15" customFormat="1" x14ac:dyDescent="0.25">
      <c r="A952" s="61"/>
      <c r="F952" s="49"/>
      <c r="J952" s="41"/>
    </row>
    <row r="953" spans="1:10" s="15" customFormat="1" x14ac:dyDescent="0.25">
      <c r="A953" s="61"/>
      <c r="F953" s="49"/>
      <c r="J953" s="41"/>
    </row>
    <row r="954" spans="1:10" s="15" customFormat="1" x14ac:dyDescent="0.25">
      <c r="A954" s="61"/>
      <c r="F954" s="49"/>
      <c r="J954" s="41"/>
    </row>
    <row r="955" spans="1:10" s="15" customFormat="1" x14ac:dyDescent="0.25">
      <c r="A955" s="61"/>
      <c r="F955" s="49"/>
      <c r="J955" s="41"/>
    </row>
    <row r="956" spans="1:10" s="15" customFormat="1" x14ac:dyDescent="0.25">
      <c r="A956" s="61"/>
      <c r="F956" s="49"/>
      <c r="J956" s="41"/>
    </row>
    <row r="957" spans="1:10" s="15" customFormat="1" x14ac:dyDescent="0.25">
      <c r="A957" s="61"/>
      <c r="F957" s="49"/>
      <c r="J957" s="41"/>
    </row>
    <row r="958" spans="1:10" s="15" customFormat="1" x14ac:dyDescent="0.25">
      <c r="A958" s="61"/>
      <c r="F958" s="49"/>
      <c r="J958" s="41"/>
    </row>
    <row r="959" spans="1:10" s="15" customFormat="1" x14ac:dyDescent="0.25">
      <c r="A959" s="61"/>
      <c r="F959" s="49"/>
      <c r="J959" s="41"/>
    </row>
    <row r="960" spans="1:10" s="15" customFormat="1" x14ac:dyDescent="0.25">
      <c r="A960" s="61"/>
      <c r="F960" s="49"/>
      <c r="J960" s="41"/>
    </row>
    <row r="961" spans="1:10" s="15" customFormat="1" x14ac:dyDescent="0.25">
      <c r="A961" s="61"/>
      <c r="F961" s="49"/>
      <c r="J961" s="41"/>
    </row>
    <row r="962" spans="1:10" s="15" customFormat="1" x14ac:dyDescent="0.25">
      <c r="A962" s="61"/>
      <c r="F962" s="49"/>
      <c r="J962" s="41"/>
    </row>
    <row r="963" spans="1:10" s="15" customFormat="1" x14ac:dyDescent="0.25">
      <c r="A963" s="61"/>
      <c r="F963" s="49"/>
      <c r="J963" s="41"/>
    </row>
    <row r="964" spans="1:10" s="15" customFormat="1" x14ac:dyDescent="0.25">
      <c r="A964" s="61"/>
      <c r="F964" s="49"/>
      <c r="J964" s="41"/>
    </row>
    <row r="965" spans="1:10" s="15" customFormat="1" x14ac:dyDescent="0.25">
      <c r="A965" s="61"/>
      <c r="F965" s="49"/>
      <c r="J965" s="41"/>
    </row>
    <row r="966" spans="1:10" s="15" customFormat="1" x14ac:dyDescent="0.25">
      <c r="A966" s="61"/>
      <c r="F966" s="49"/>
      <c r="J966" s="41"/>
    </row>
    <row r="967" spans="1:10" s="15" customFormat="1" x14ac:dyDescent="0.25">
      <c r="A967" s="61"/>
      <c r="F967" s="49"/>
      <c r="J967" s="41"/>
    </row>
    <row r="968" spans="1:10" s="15" customFormat="1" x14ac:dyDescent="0.25">
      <c r="A968" s="61"/>
      <c r="F968" s="49"/>
      <c r="J968" s="41"/>
    </row>
    <row r="969" spans="1:10" s="15" customFormat="1" x14ac:dyDescent="0.25">
      <c r="A969" s="61"/>
      <c r="F969" s="49"/>
      <c r="J969" s="41"/>
    </row>
    <row r="970" spans="1:10" s="15" customFormat="1" x14ac:dyDescent="0.25">
      <c r="A970" s="61"/>
      <c r="F970" s="49"/>
      <c r="J970" s="41"/>
    </row>
    <row r="971" spans="1:10" s="15" customFormat="1" x14ac:dyDescent="0.25">
      <c r="A971" s="61"/>
      <c r="F971" s="49"/>
      <c r="J971" s="41"/>
    </row>
    <row r="972" spans="1:10" s="15" customFormat="1" x14ac:dyDescent="0.25">
      <c r="A972" s="61"/>
      <c r="F972" s="49"/>
      <c r="J972" s="41"/>
    </row>
    <row r="973" spans="1:10" s="15" customFormat="1" x14ac:dyDescent="0.25">
      <c r="A973" s="61"/>
      <c r="F973" s="49"/>
      <c r="J973" s="41"/>
    </row>
    <row r="974" spans="1:10" s="15" customFormat="1" x14ac:dyDescent="0.25">
      <c r="A974" s="61"/>
      <c r="F974" s="49"/>
      <c r="J974" s="41"/>
    </row>
    <row r="975" spans="1:10" s="15" customFormat="1" x14ac:dyDescent="0.25">
      <c r="A975" s="61"/>
      <c r="F975" s="49"/>
      <c r="J975" s="41"/>
    </row>
    <row r="976" spans="1:10" s="15" customFormat="1" x14ac:dyDescent="0.25">
      <c r="A976" s="61"/>
      <c r="F976" s="49"/>
      <c r="J976" s="41"/>
    </row>
    <row r="977" spans="1:10" s="15" customFormat="1" x14ac:dyDescent="0.25">
      <c r="A977" s="61"/>
      <c r="F977" s="49"/>
      <c r="J977" s="41"/>
    </row>
    <row r="978" spans="1:10" s="15" customFormat="1" x14ac:dyDescent="0.25">
      <c r="A978" s="61"/>
      <c r="F978" s="49"/>
      <c r="J978" s="41"/>
    </row>
    <row r="979" spans="1:10" s="15" customFormat="1" x14ac:dyDescent="0.25">
      <c r="A979" s="61"/>
      <c r="F979" s="49"/>
      <c r="J979" s="41"/>
    </row>
    <row r="980" spans="1:10" s="15" customFormat="1" x14ac:dyDescent="0.25">
      <c r="A980" s="61"/>
      <c r="F980" s="49"/>
      <c r="J980" s="41"/>
    </row>
    <row r="981" spans="1:10" s="15" customFormat="1" x14ac:dyDescent="0.25">
      <c r="A981" s="61"/>
      <c r="F981" s="49"/>
      <c r="J981" s="41"/>
    </row>
    <row r="982" spans="1:10" s="15" customFormat="1" x14ac:dyDescent="0.25">
      <c r="A982" s="61"/>
      <c r="F982" s="49"/>
      <c r="J982" s="41"/>
    </row>
    <row r="983" spans="1:10" s="15" customFormat="1" x14ac:dyDescent="0.25">
      <c r="A983" s="61"/>
      <c r="F983" s="49"/>
      <c r="J983" s="41"/>
    </row>
    <row r="984" spans="1:10" s="15" customFormat="1" x14ac:dyDescent="0.25">
      <c r="A984" s="61"/>
      <c r="F984" s="49"/>
      <c r="J984" s="41"/>
    </row>
    <row r="985" spans="1:10" s="15" customFormat="1" x14ac:dyDescent="0.25">
      <c r="A985" s="61"/>
      <c r="F985" s="49"/>
      <c r="J985" s="41"/>
    </row>
    <row r="986" spans="1:10" s="15" customFormat="1" x14ac:dyDescent="0.25">
      <c r="A986" s="61"/>
      <c r="F986" s="49"/>
      <c r="J986" s="41"/>
    </row>
    <row r="987" spans="1:10" s="15" customFormat="1" x14ac:dyDescent="0.25">
      <c r="A987" s="61"/>
      <c r="F987" s="49"/>
      <c r="J987" s="41"/>
    </row>
    <row r="988" spans="1:10" s="15" customFormat="1" x14ac:dyDescent="0.25">
      <c r="A988" s="61"/>
      <c r="F988" s="49"/>
      <c r="J988" s="41"/>
    </row>
    <row r="989" spans="1:10" s="15" customFormat="1" x14ac:dyDescent="0.25">
      <c r="A989" s="61"/>
      <c r="F989" s="49"/>
      <c r="J989" s="41"/>
    </row>
    <row r="990" spans="1:10" s="15" customFormat="1" x14ac:dyDescent="0.25">
      <c r="A990" s="61"/>
      <c r="F990" s="49"/>
      <c r="J990" s="41"/>
    </row>
    <row r="991" spans="1:10" s="15" customFormat="1" x14ac:dyDescent="0.25">
      <c r="A991" s="61"/>
      <c r="F991" s="49"/>
      <c r="J991" s="41"/>
    </row>
    <row r="992" spans="1:10" s="15" customFormat="1" x14ac:dyDescent="0.25">
      <c r="A992" s="61"/>
      <c r="F992" s="49"/>
      <c r="J992" s="41"/>
    </row>
    <row r="993" spans="1:10" s="15" customFormat="1" x14ac:dyDescent="0.25">
      <c r="A993" s="61"/>
      <c r="F993" s="49"/>
      <c r="J993" s="41"/>
    </row>
    <row r="994" spans="1:10" s="15" customFormat="1" x14ac:dyDescent="0.25">
      <c r="A994" s="61"/>
      <c r="F994" s="49"/>
      <c r="J994" s="41"/>
    </row>
    <row r="995" spans="1:10" s="15" customFormat="1" x14ac:dyDescent="0.25">
      <c r="A995" s="61"/>
      <c r="F995" s="49"/>
      <c r="J995" s="41"/>
    </row>
    <row r="996" spans="1:10" s="15" customFormat="1" x14ac:dyDescent="0.25">
      <c r="A996" s="61"/>
      <c r="F996" s="49"/>
      <c r="J996" s="41"/>
    </row>
    <row r="997" spans="1:10" s="15" customFormat="1" x14ac:dyDescent="0.25">
      <c r="A997" s="61"/>
      <c r="F997" s="49"/>
      <c r="J997" s="41"/>
    </row>
    <row r="998" spans="1:10" s="15" customFormat="1" x14ac:dyDescent="0.25">
      <c r="A998" s="61"/>
      <c r="F998" s="49"/>
      <c r="J998" s="41"/>
    </row>
    <row r="999" spans="1:10" s="15" customFormat="1" x14ac:dyDescent="0.25">
      <c r="A999" s="61"/>
      <c r="F999" s="49"/>
      <c r="J999" s="41"/>
    </row>
    <row r="1000" spans="1:10" s="15" customFormat="1" x14ac:dyDescent="0.25">
      <c r="A1000" s="61"/>
      <c r="F1000" s="49"/>
      <c r="J1000" s="41"/>
    </row>
    <row r="1001" spans="1:10" s="15" customFormat="1" x14ac:dyDescent="0.25">
      <c r="A1001" s="61"/>
      <c r="F1001" s="49"/>
      <c r="J1001" s="41"/>
    </row>
    <row r="1002" spans="1:10" s="15" customFormat="1" x14ac:dyDescent="0.25">
      <c r="A1002" s="61"/>
      <c r="F1002" s="49"/>
      <c r="J1002" s="41"/>
    </row>
    <row r="1003" spans="1:10" s="15" customFormat="1" x14ac:dyDescent="0.25">
      <c r="A1003" s="61"/>
      <c r="F1003" s="49"/>
      <c r="J1003" s="41"/>
    </row>
    <row r="1004" spans="1:10" s="15" customFormat="1" x14ac:dyDescent="0.25">
      <c r="A1004" s="61"/>
      <c r="F1004" s="49"/>
      <c r="J1004" s="41"/>
    </row>
    <row r="1005" spans="1:10" s="15" customFormat="1" x14ac:dyDescent="0.25">
      <c r="A1005" s="61"/>
      <c r="F1005" s="49"/>
      <c r="J1005" s="41"/>
    </row>
    <row r="1006" spans="1:10" s="15" customFormat="1" x14ac:dyDescent="0.25">
      <c r="A1006" s="61"/>
      <c r="F1006" s="49"/>
      <c r="J1006" s="41"/>
    </row>
    <row r="1007" spans="1:10" s="15" customFormat="1" x14ac:dyDescent="0.25">
      <c r="A1007" s="61"/>
      <c r="F1007" s="49"/>
      <c r="J1007" s="41"/>
    </row>
    <row r="1008" spans="1:10" s="15" customFormat="1" x14ac:dyDescent="0.25">
      <c r="A1008" s="61"/>
      <c r="F1008" s="49"/>
      <c r="J1008" s="41"/>
    </row>
    <row r="1009" spans="1:10" s="15" customFormat="1" x14ac:dyDescent="0.25">
      <c r="A1009" s="61"/>
      <c r="F1009" s="49"/>
      <c r="J1009" s="41"/>
    </row>
    <row r="1010" spans="1:10" s="15" customFormat="1" x14ac:dyDescent="0.25">
      <c r="A1010" s="61"/>
      <c r="F1010" s="49"/>
      <c r="J1010" s="41"/>
    </row>
    <row r="1011" spans="1:10" s="15" customFormat="1" x14ac:dyDescent="0.25">
      <c r="A1011" s="61"/>
      <c r="F1011" s="49"/>
      <c r="J1011" s="41"/>
    </row>
    <row r="1012" spans="1:10" s="15" customFormat="1" x14ac:dyDescent="0.25">
      <c r="A1012" s="61"/>
      <c r="F1012" s="49"/>
      <c r="J1012" s="41"/>
    </row>
    <row r="1013" spans="1:10" s="15" customFormat="1" x14ac:dyDescent="0.25">
      <c r="A1013" s="61"/>
      <c r="F1013" s="49"/>
      <c r="J1013" s="41"/>
    </row>
    <row r="1014" spans="1:10" s="15" customFormat="1" x14ac:dyDescent="0.25">
      <c r="A1014" s="61"/>
      <c r="F1014" s="49"/>
      <c r="J1014" s="41"/>
    </row>
    <row r="1015" spans="1:10" s="15" customFormat="1" x14ac:dyDescent="0.25">
      <c r="A1015" s="61"/>
      <c r="F1015" s="49"/>
      <c r="J1015" s="41"/>
    </row>
    <row r="1016" spans="1:10" s="15" customFormat="1" x14ac:dyDescent="0.25">
      <c r="A1016" s="61"/>
      <c r="F1016" s="49"/>
      <c r="J1016" s="41"/>
    </row>
    <row r="1017" spans="1:10" s="15" customFormat="1" x14ac:dyDescent="0.25">
      <c r="A1017" s="61"/>
      <c r="F1017" s="49"/>
      <c r="J1017" s="41"/>
    </row>
    <row r="1018" spans="1:10" s="15" customFormat="1" x14ac:dyDescent="0.25">
      <c r="A1018" s="61"/>
      <c r="F1018" s="49"/>
      <c r="J1018" s="41"/>
    </row>
    <row r="1019" spans="1:10" s="15" customFormat="1" x14ac:dyDescent="0.25">
      <c r="A1019" s="61"/>
      <c r="F1019" s="49"/>
      <c r="J1019" s="41"/>
    </row>
    <row r="1020" spans="1:10" s="15" customFormat="1" x14ac:dyDescent="0.25">
      <c r="A1020" s="61"/>
      <c r="F1020" s="49"/>
      <c r="J1020" s="41"/>
    </row>
    <row r="1021" spans="1:10" s="15" customFormat="1" x14ac:dyDescent="0.25">
      <c r="A1021" s="61"/>
      <c r="F1021" s="49"/>
      <c r="J1021" s="41"/>
    </row>
    <row r="1022" spans="1:10" s="15" customFormat="1" x14ac:dyDescent="0.25">
      <c r="A1022" s="61"/>
      <c r="F1022" s="49"/>
      <c r="J1022" s="41"/>
    </row>
    <row r="1023" spans="1:10" s="15" customFormat="1" x14ac:dyDescent="0.25">
      <c r="A1023" s="61"/>
      <c r="F1023" s="49"/>
      <c r="J1023" s="41"/>
    </row>
    <row r="1024" spans="1:10" s="15" customFormat="1" x14ac:dyDescent="0.25">
      <c r="A1024" s="61"/>
      <c r="F1024" s="49"/>
      <c r="J1024" s="41"/>
    </row>
    <row r="1025" spans="1:10" s="15" customFormat="1" x14ac:dyDescent="0.25">
      <c r="A1025" s="61"/>
      <c r="F1025" s="49"/>
      <c r="J1025" s="41"/>
    </row>
    <row r="1026" spans="1:10" s="15" customFormat="1" x14ac:dyDescent="0.25">
      <c r="A1026" s="61"/>
      <c r="F1026" s="49"/>
      <c r="J1026" s="41"/>
    </row>
    <row r="1027" spans="1:10" s="15" customFormat="1" x14ac:dyDescent="0.25">
      <c r="A1027" s="61"/>
      <c r="F1027" s="49"/>
      <c r="J1027" s="41"/>
    </row>
    <row r="1028" spans="1:10" s="15" customFormat="1" x14ac:dyDescent="0.25">
      <c r="A1028" s="61"/>
      <c r="F1028" s="49"/>
      <c r="J1028" s="41"/>
    </row>
    <row r="1029" spans="1:10" s="15" customFormat="1" x14ac:dyDescent="0.25">
      <c r="A1029" s="61"/>
      <c r="F1029" s="49"/>
      <c r="J1029" s="41"/>
    </row>
    <row r="1030" spans="1:10" s="15" customFormat="1" x14ac:dyDescent="0.25">
      <c r="A1030" s="61"/>
      <c r="F1030" s="49"/>
      <c r="J1030" s="41"/>
    </row>
    <row r="1031" spans="1:10" s="15" customFormat="1" x14ac:dyDescent="0.25">
      <c r="A1031" s="61"/>
      <c r="F1031" s="49"/>
      <c r="J1031" s="41"/>
    </row>
    <row r="1032" spans="1:10" s="15" customFormat="1" x14ac:dyDescent="0.25">
      <c r="A1032" s="61"/>
      <c r="F1032" s="49"/>
      <c r="J1032" s="41"/>
    </row>
    <row r="1033" spans="1:10" s="15" customFormat="1" x14ac:dyDescent="0.25">
      <c r="A1033" s="61"/>
      <c r="F1033" s="49"/>
      <c r="J1033" s="41"/>
    </row>
    <row r="1034" spans="1:10" s="15" customFormat="1" x14ac:dyDescent="0.25">
      <c r="A1034" s="61"/>
      <c r="F1034" s="49"/>
      <c r="J1034" s="41"/>
    </row>
    <row r="1035" spans="1:10" s="15" customFormat="1" x14ac:dyDescent="0.25">
      <c r="A1035" s="61"/>
      <c r="F1035" s="49"/>
      <c r="J1035" s="41"/>
    </row>
    <row r="1036" spans="1:10" s="15" customFormat="1" x14ac:dyDescent="0.25">
      <c r="A1036" s="61"/>
      <c r="F1036" s="49"/>
      <c r="J1036" s="41"/>
    </row>
    <row r="1037" spans="1:10" s="15" customFormat="1" x14ac:dyDescent="0.25">
      <c r="A1037" s="61"/>
      <c r="F1037" s="49"/>
      <c r="J1037" s="41"/>
    </row>
    <row r="1038" spans="1:10" s="15" customFormat="1" x14ac:dyDescent="0.25">
      <c r="A1038" s="61"/>
      <c r="F1038" s="49"/>
      <c r="J1038" s="41"/>
    </row>
    <row r="1039" spans="1:10" s="15" customFormat="1" x14ac:dyDescent="0.25">
      <c r="A1039" s="61"/>
      <c r="F1039" s="49"/>
      <c r="J1039" s="41"/>
    </row>
    <row r="1040" spans="1:10" s="15" customFormat="1" x14ac:dyDescent="0.25">
      <c r="A1040" s="61"/>
      <c r="F1040" s="49"/>
      <c r="J1040" s="41"/>
    </row>
    <row r="1041" spans="1:10" s="15" customFormat="1" x14ac:dyDescent="0.25">
      <c r="A1041" s="61"/>
      <c r="F1041" s="49"/>
      <c r="J1041" s="41"/>
    </row>
    <row r="1042" spans="1:10" s="15" customFormat="1" x14ac:dyDescent="0.25">
      <c r="A1042" s="61"/>
      <c r="F1042" s="49"/>
      <c r="J1042" s="41"/>
    </row>
    <row r="1043" spans="1:10" s="15" customFormat="1" x14ac:dyDescent="0.25">
      <c r="A1043" s="61"/>
      <c r="F1043" s="49"/>
      <c r="J1043" s="41"/>
    </row>
    <row r="1044" spans="1:10" s="15" customFormat="1" x14ac:dyDescent="0.25">
      <c r="A1044" s="61"/>
      <c r="F1044" s="49"/>
      <c r="J1044" s="41"/>
    </row>
    <row r="1045" spans="1:10" s="15" customFormat="1" x14ac:dyDescent="0.25">
      <c r="A1045" s="61"/>
      <c r="F1045" s="49"/>
      <c r="J1045" s="41"/>
    </row>
    <row r="1046" spans="1:10" s="15" customFormat="1" x14ac:dyDescent="0.25">
      <c r="A1046" s="61"/>
      <c r="F1046" s="49"/>
      <c r="J1046" s="41"/>
    </row>
    <row r="1047" spans="1:10" s="15" customFormat="1" x14ac:dyDescent="0.25">
      <c r="A1047" s="61"/>
      <c r="F1047" s="49"/>
      <c r="J1047" s="41"/>
    </row>
    <row r="1048" spans="1:10" s="15" customFormat="1" x14ac:dyDescent="0.25">
      <c r="A1048" s="61"/>
      <c r="F1048" s="49"/>
      <c r="J1048" s="41"/>
    </row>
    <row r="1049" spans="1:10" s="15" customFormat="1" x14ac:dyDescent="0.25">
      <c r="A1049" s="61"/>
      <c r="F1049" s="49"/>
      <c r="J1049" s="41"/>
    </row>
    <row r="1050" spans="1:10" s="15" customFormat="1" x14ac:dyDescent="0.25">
      <c r="A1050" s="61"/>
      <c r="F1050" s="49"/>
      <c r="J1050" s="41"/>
    </row>
    <row r="1051" spans="1:10" s="15" customFormat="1" x14ac:dyDescent="0.25">
      <c r="A1051" s="61"/>
      <c r="F1051" s="49"/>
      <c r="J1051" s="41"/>
    </row>
    <row r="1052" spans="1:10" s="15" customFormat="1" x14ac:dyDescent="0.25">
      <c r="A1052" s="61"/>
      <c r="F1052" s="49"/>
      <c r="J1052" s="41"/>
    </row>
    <row r="1053" spans="1:10" s="15" customFormat="1" x14ac:dyDescent="0.25">
      <c r="A1053" s="61"/>
      <c r="F1053" s="49"/>
      <c r="J1053" s="41"/>
    </row>
    <row r="1054" spans="1:10" s="15" customFormat="1" x14ac:dyDescent="0.25">
      <c r="A1054" s="61"/>
      <c r="F1054" s="49"/>
      <c r="J1054" s="41"/>
    </row>
    <row r="1055" spans="1:10" s="15" customFormat="1" x14ac:dyDescent="0.25">
      <c r="A1055" s="61"/>
      <c r="F1055" s="49"/>
      <c r="J1055" s="41"/>
    </row>
    <row r="1056" spans="1:10" s="15" customFormat="1" x14ac:dyDescent="0.25">
      <c r="A1056" s="61"/>
      <c r="F1056" s="49"/>
      <c r="J1056" s="41"/>
    </row>
    <row r="1057" spans="1:10" s="15" customFormat="1" x14ac:dyDescent="0.25">
      <c r="A1057" s="61"/>
      <c r="F1057" s="49"/>
      <c r="J1057" s="41"/>
    </row>
    <row r="1058" spans="1:10" s="15" customFormat="1" x14ac:dyDescent="0.25">
      <c r="A1058" s="61"/>
      <c r="F1058" s="49"/>
      <c r="J1058" s="41"/>
    </row>
    <row r="1059" spans="1:10" s="15" customFormat="1" x14ac:dyDescent="0.25">
      <c r="A1059" s="61"/>
      <c r="F1059" s="49"/>
      <c r="J1059" s="41"/>
    </row>
    <row r="1060" spans="1:10" s="15" customFormat="1" x14ac:dyDescent="0.25">
      <c r="A1060" s="61"/>
      <c r="F1060" s="49"/>
      <c r="J1060" s="41"/>
    </row>
    <row r="1061" spans="1:10" s="15" customFormat="1" x14ac:dyDescent="0.25">
      <c r="A1061" s="61"/>
      <c r="F1061" s="49"/>
      <c r="J1061" s="41"/>
    </row>
    <row r="1062" spans="1:10" s="15" customFormat="1" x14ac:dyDescent="0.25">
      <c r="A1062" s="61"/>
      <c r="F1062" s="49"/>
      <c r="J1062" s="41"/>
    </row>
    <row r="1063" spans="1:10" s="15" customFormat="1" x14ac:dyDescent="0.25">
      <c r="A1063" s="61"/>
      <c r="F1063" s="49"/>
      <c r="J1063" s="41"/>
    </row>
    <row r="1064" spans="1:10" s="15" customFormat="1" x14ac:dyDescent="0.25">
      <c r="A1064" s="61"/>
      <c r="F1064" s="49"/>
      <c r="J1064" s="41"/>
    </row>
    <row r="1065" spans="1:10" s="15" customFormat="1" x14ac:dyDescent="0.25">
      <c r="A1065" s="61"/>
      <c r="F1065" s="49"/>
      <c r="J1065" s="41"/>
    </row>
    <row r="1066" spans="1:10" s="15" customFormat="1" x14ac:dyDescent="0.25">
      <c r="A1066" s="61"/>
      <c r="F1066" s="49"/>
      <c r="J1066" s="41"/>
    </row>
    <row r="1067" spans="1:10" s="15" customFormat="1" x14ac:dyDescent="0.25">
      <c r="A1067" s="61"/>
      <c r="F1067" s="49"/>
      <c r="J1067" s="41"/>
    </row>
    <row r="1068" spans="1:10" s="15" customFormat="1" x14ac:dyDescent="0.25">
      <c r="A1068" s="61"/>
      <c r="F1068" s="49"/>
      <c r="J1068" s="41"/>
    </row>
    <row r="1069" spans="1:10" s="15" customFormat="1" x14ac:dyDescent="0.25">
      <c r="A1069" s="61"/>
      <c r="F1069" s="49"/>
      <c r="J1069" s="41"/>
    </row>
    <row r="1070" spans="1:10" s="15" customFormat="1" x14ac:dyDescent="0.25">
      <c r="A1070" s="61"/>
      <c r="F1070" s="49"/>
      <c r="J1070" s="41"/>
    </row>
    <row r="1071" spans="1:10" s="15" customFormat="1" x14ac:dyDescent="0.25">
      <c r="A1071" s="61"/>
      <c r="F1071" s="49"/>
      <c r="J1071" s="41"/>
    </row>
    <row r="1072" spans="1:10" s="15" customFormat="1" x14ac:dyDescent="0.25">
      <c r="A1072" s="61"/>
      <c r="F1072" s="49"/>
      <c r="J1072" s="41"/>
    </row>
    <row r="1073" spans="1:10" s="15" customFormat="1" x14ac:dyDescent="0.25">
      <c r="A1073" s="61"/>
      <c r="F1073" s="49"/>
      <c r="J1073" s="41"/>
    </row>
    <row r="1074" spans="1:10" s="15" customFormat="1" x14ac:dyDescent="0.25">
      <c r="A1074" s="61"/>
      <c r="F1074" s="49"/>
      <c r="J1074" s="41"/>
    </row>
    <row r="1075" spans="1:10" s="15" customFormat="1" x14ac:dyDescent="0.25">
      <c r="A1075" s="61"/>
      <c r="F1075" s="49"/>
      <c r="J1075" s="41"/>
    </row>
    <row r="1076" spans="1:10" s="15" customFormat="1" x14ac:dyDescent="0.25">
      <c r="A1076" s="61"/>
      <c r="F1076" s="49"/>
      <c r="J1076" s="41"/>
    </row>
    <row r="1077" spans="1:10" s="15" customFormat="1" x14ac:dyDescent="0.25">
      <c r="A1077" s="61"/>
      <c r="F1077" s="49"/>
      <c r="J1077" s="41"/>
    </row>
    <row r="1078" spans="1:10" s="15" customFormat="1" x14ac:dyDescent="0.25">
      <c r="A1078" s="61"/>
      <c r="F1078" s="49"/>
      <c r="J1078" s="41"/>
    </row>
    <row r="1079" spans="1:10" s="15" customFormat="1" x14ac:dyDescent="0.25">
      <c r="A1079" s="61"/>
      <c r="F1079" s="49"/>
      <c r="J1079" s="41"/>
    </row>
    <row r="1080" spans="1:10" s="15" customFormat="1" x14ac:dyDescent="0.25">
      <c r="A1080" s="61"/>
      <c r="F1080" s="49"/>
      <c r="J1080" s="41"/>
    </row>
    <row r="1081" spans="1:10" s="15" customFormat="1" x14ac:dyDescent="0.25">
      <c r="A1081" s="61"/>
      <c r="F1081" s="49"/>
      <c r="J1081" s="41"/>
    </row>
    <row r="1082" spans="1:10" s="15" customFormat="1" x14ac:dyDescent="0.25">
      <c r="A1082" s="61"/>
      <c r="F1082" s="49"/>
      <c r="J1082" s="41"/>
    </row>
    <row r="1083" spans="1:10" s="15" customFormat="1" x14ac:dyDescent="0.25">
      <c r="A1083" s="61"/>
      <c r="F1083" s="49"/>
      <c r="J1083" s="41"/>
    </row>
    <row r="1084" spans="1:10" s="15" customFormat="1" x14ac:dyDescent="0.25">
      <c r="A1084" s="61"/>
      <c r="F1084" s="49"/>
      <c r="J1084" s="41"/>
    </row>
    <row r="1085" spans="1:10" s="15" customFormat="1" x14ac:dyDescent="0.25">
      <c r="A1085" s="61"/>
      <c r="F1085" s="49"/>
      <c r="J1085" s="41"/>
    </row>
    <row r="1086" spans="1:10" s="15" customFormat="1" x14ac:dyDescent="0.25">
      <c r="A1086" s="61"/>
      <c r="F1086" s="49"/>
      <c r="J1086" s="41"/>
    </row>
    <row r="1087" spans="1:10" s="15" customFormat="1" x14ac:dyDescent="0.25">
      <c r="A1087" s="61"/>
      <c r="F1087" s="49"/>
      <c r="J1087" s="41"/>
    </row>
    <row r="1088" spans="1:10" s="15" customFormat="1" x14ac:dyDescent="0.25">
      <c r="A1088" s="61"/>
      <c r="F1088" s="49"/>
      <c r="J1088" s="41"/>
    </row>
    <row r="1089" spans="1:10" s="15" customFormat="1" x14ac:dyDescent="0.25">
      <c r="A1089" s="61"/>
      <c r="F1089" s="49"/>
      <c r="J1089" s="41"/>
    </row>
    <row r="1090" spans="1:10" s="15" customFormat="1" x14ac:dyDescent="0.25">
      <c r="A1090" s="61"/>
      <c r="F1090" s="49"/>
      <c r="J1090" s="41"/>
    </row>
    <row r="1091" spans="1:10" s="15" customFormat="1" x14ac:dyDescent="0.25">
      <c r="A1091" s="61"/>
      <c r="F1091" s="49"/>
      <c r="J1091" s="41"/>
    </row>
    <row r="1092" spans="1:10" s="15" customFormat="1" x14ac:dyDescent="0.25">
      <c r="A1092" s="61"/>
      <c r="F1092" s="49"/>
      <c r="J1092" s="41"/>
    </row>
    <row r="1093" spans="1:10" s="15" customFormat="1" x14ac:dyDescent="0.25">
      <c r="A1093" s="61"/>
      <c r="F1093" s="49"/>
      <c r="J1093" s="41"/>
    </row>
    <row r="1094" spans="1:10" s="15" customFormat="1" x14ac:dyDescent="0.25">
      <c r="A1094" s="61"/>
      <c r="F1094" s="49"/>
      <c r="J1094" s="41"/>
    </row>
    <row r="1095" spans="1:10" s="15" customFormat="1" x14ac:dyDescent="0.25">
      <c r="A1095" s="61"/>
      <c r="F1095" s="49"/>
      <c r="J1095" s="41"/>
    </row>
    <row r="1096" spans="1:10" s="15" customFormat="1" x14ac:dyDescent="0.25">
      <c r="A1096" s="61"/>
      <c r="F1096" s="49"/>
      <c r="J1096" s="41"/>
    </row>
    <row r="1097" spans="1:10" s="15" customFormat="1" x14ac:dyDescent="0.25">
      <c r="A1097" s="61"/>
      <c r="F1097" s="49"/>
      <c r="J1097" s="41"/>
    </row>
    <row r="1098" spans="1:10" s="15" customFormat="1" x14ac:dyDescent="0.25">
      <c r="A1098" s="61"/>
      <c r="F1098" s="49"/>
      <c r="J1098" s="41"/>
    </row>
    <row r="1099" spans="1:10" s="15" customFormat="1" x14ac:dyDescent="0.25">
      <c r="A1099" s="61"/>
      <c r="F1099" s="49"/>
      <c r="J1099" s="41"/>
    </row>
    <row r="1100" spans="1:10" s="15" customFormat="1" x14ac:dyDescent="0.25">
      <c r="A1100" s="61"/>
      <c r="F1100" s="49"/>
      <c r="J1100" s="41"/>
    </row>
    <row r="1101" spans="1:10" s="15" customFormat="1" x14ac:dyDescent="0.25">
      <c r="A1101" s="61"/>
      <c r="F1101" s="49"/>
      <c r="J1101" s="41"/>
    </row>
    <row r="1102" spans="1:10" s="15" customFormat="1" x14ac:dyDescent="0.25">
      <c r="A1102" s="61"/>
      <c r="F1102" s="49"/>
      <c r="J1102" s="41"/>
    </row>
    <row r="1103" spans="1:10" s="15" customFormat="1" x14ac:dyDescent="0.25">
      <c r="A1103" s="61"/>
      <c r="F1103" s="49"/>
      <c r="J1103" s="41"/>
    </row>
    <row r="1104" spans="1:10" s="15" customFormat="1" x14ac:dyDescent="0.25">
      <c r="A1104" s="61"/>
      <c r="F1104" s="49"/>
      <c r="J1104" s="41"/>
    </row>
    <row r="1105" spans="1:10" s="15" customFormat="1" x14ac:dyDescent="0.25">
      <c r="A1105" s="61"/>
      <c r="F1105" s="49"/>
      <c r="J1105" s="41"/>
    </row>
    <row r="1106" spans="1:10" s="15" customFormat="1" x14ac:dyDescent="0.25">
      <c r="A1106" s="61"/>
      <c r="F1106" s="49"/>
      <c r="J1106" s="41"/>
    </row>
    <row r="1107" spans="1:10" s="15" customFormat="1" x14ac:dyDescent="0.25">
      <c r="A1107" s="61"/>
      <c r="F1107" s="49"/>
      <c r="J1107" s="41"/>
    </row>
    <row r="1108" spans="1:10" s="15" customFormat="1" x14ac:dyDescent="0.25">
      <c r="A1108" s="61"/>
      <c r="F1108" s="49"/>
      <c r="J1108" s="41"/>
    </row>
    <row r="1109" spans="1:10" s="15" customFormat="1" x14ac:dyDescent="0.25">
      <c r="A1109" s="61"/>
      <c r="F1109" s="49"/>
      <c r="J1109" s="41"/>
    </row>
    <row r="1110" spans="1:10" s="15" customFormat="1" x14ac:dyDescent="0.25">
      <c r="A1110" s="61"/>
      <c r="F1110" s="49"/>
      <c r="J1110" s="41"/>
    </row>
    <row r="1111" spans="1:10" s="15" customFormat="1" x14ac:dyDescent="0.25">
      <c r="A1111" s="61"/>
      <c r="F1111" s="49"/>
      <c r="J1111" s="41"/>
    </row>
    <row r="1112" spans="1:10" s="15" customFormat="1" x14ac:dyDescent="0.25">
      <c r="A1112" s="61"/>
      <c r="F1112" s="49"/>
      <c r="J1112" s="41"/>
    </row>
    <row r="1113" spans="1:10" s="15" customFormat="1" x14ac:dyDescent="0.25">
      <c r="A1113" s="61"/>
      <c r="F1113" s="49"/>
      <c r="J1113" s="41"/>
    </row>
    <row r="1114" spans="1:10" s="15" customFormat="1" x14ac:dyDescent="0.25">
      <c r="A1114" s="61"/>
      <c r="F1114" s="49"/>
      <c r="J1114" s="41"/>
    </row>
    <row r="1115" spans="1:10" s="15" customFormat="1" x14ac:dyDescent="0.25">
      <c r="A1115" s="61"/>
      <c r="F1115" s="49"/>
      <c r="J1115" s="41"/>
    </row>
    <row r="1116" spans="1:10" s="15" customFormat="1" x14ac:dyDescent="0.25">
      <c r="A1116" s="61"/>
      <c r="F1116" s="49"/>
      <c r="J1116" s="41"/>
    </row>
    <row r="1117" spans="1:10" s="15" customFormat="1" x14ac:dyDescent="0.25">
      <c r="A1117" s="61"/>
      <c r="F1117" s="49"/>
      <c r="J1117" s="41"/>
    </row>
    <row r="1118" spans="1:10" s="15" customFormat="1" x14ac:dyDescent="0.25">
      <c r="A1118" s="61"/>
      <c r="F1118" s="49"/>
      <c r="J1118" s="41"/>
    </row>
    <row r="1119" spans="1:10" s="15" customFormat="1" x14ac:dyDescent="0.25">
      <c r="A1119" s="61"/>
      <c r="F1119" s="49"/>
      <c r="J1119" s="41"/>
    </row>
    <row r="1120" spans="1:10" s="15" customFormat="1" x14ac:dyDescent="0.25">
      <c r="A1120" s="61"/>
      <c r="F1120" s="49"/>
      <c r="J1120" s="41"/>
    </row>
    <row r="1121" spans="1:10" s="15" customFormat="1" x14ac:dyDescent="0.25">
      <c r="A1121" s="61"/>
      <c r="F1121" s="49"/>
      <c r="J1121" s="41"/>
    </row>
    <row r="1122" spans="1:10" s="15" customFormat="1" x14ac:dyDescent="0.25">
      <c r="A1122" s="61"/>
      <c r="F1122" s="49"/>
      <c r="J1122" s="41"/>
    </row>
    <row r="1123" spans="1:10" s="15" customFormat="1" x14ac:dyDescent="0.25">
      <c r="A1123" s="61"/>
      <c r="F1123" s="49"/>
      <c r="J1123" s="41"/>
    </row>
    <row r="1124" spans="1:10" s="15" customFormat="1" x14ac:dyDescent="0.25">
      <c r="A1124" s="61"/>
      <c r="F1124" s="49"/>
      <c r="J1124" s="41"/>
    </row>
    <row r="1125" spans="1:10" s="15" customFormat="1" x14ac:dyDescent="0.25">
      <c r="A1125" s="61"/>
      <c r="F1125" s="49"/>
      <c r="J1125" s="41"/>
    </row>
    <row r="1126" spans="1:10" s="15" customFormat="1" x14ac:dyDescent="0.25">
      <c r="A1126" s="61"/>
      <c r="F1126" s="49"/>
      <c r="J1126" s="41"/>
    </row>
    <row r="1127" spans="1:10" s="15" customFormat="1" x14ac:dyDescent="0.25">
      <c r="A1127" s="61"/>
      <c r="F1127" s="49"/>
      <c r="J1127" s="41"/>
    </row>
    <row r="1128" spans="1:10" s="15" customFormat="1" x14ac:dyDescent="0.25">
      <c r="A1128" s="61"/>
      <c r="F1128" s="49"/>
      <c r="J1128" s="41"/>
    </row>
    <row r="1129" spans="1:10" s="15" customFormat="1" x14ac:dyDescent="0.25">
      <c r="A1129" s="61"/>
      <c r="F1129" s="49"/>
      <c r="J1129" s="41"/>
    </row>
    <row r="1130" spans="1:10" s="15" customFormat="1" x14ac:dyDescent="0.25">
      <c r="A1130" s="61"/>
      <c r="F1130" s="49"/>
      <c r="J1130" s="41"/>
    </row>
    <row r="1131" spans="1:10" s="15" customFormat="1" x14ac:dyDescent="0.25">
      <c r="A1131" s="61"/>
      <c r="F1131" s="49"/>
      <c r="J1131" s="41"/>
    </row>
    <row r="1132" spans="1:10" s="15" customFormat="1" x14ac:dyDescent="0.25">
      <c r="A1132" s="61"/>
      <c r="F1132" s="49"/>
      <c r="J1132" s="41"/>
    </row>
    <row r="1133" spans="1:10" s="15" customFormat="1" x14ac:dyDescent="0.25">
      <c r="A1133" s="61"/>
      <c r="F1133" s="49"/>
      <c r="J1133" s="41"/>
    </row>
    <row r="1134" spans="1:10" s="15" customFormat="1" x14ac:dyDescent="0.25">
      <c r="A1134" s="61"/>
      <c r="F1134" s="49"/>
      <c r="J1134" s="41"/>
    </row>
    <row r="1135" spans="1:10" s="15" customFormat="1" x14ac:dyDescent="0.25">
      <c r="A1135" s="61"/>
      <c r="F1135" s="49"/>
      <c r="J1135" s="41"/>
    </row>
    <row r="1136" spans="1:10" s="15" customFormat="1" x14ac:dyDescent="0.25">
      <c r="A1136" s="61"/>
      <c r="F1136" s="49"/>
      <c r="J1136" s="41"/>
    </row>
    <row r="1137" spans="1:10" s="15" customFormat="1" x14ac:dyDescent="0.25">
      <c r="A1137" s="61"/>
      <c r="F1137" s="49"/>
      <c r="J1137" s="41"/>
    </row>
    <row r="1138" spans="1:10" s="15" customFormat="1" x14ac:dyDescent="0.25">
      <c r="A1138" s="61"/>
      <c r="F1138" s="49"/>
      <c r="J1138" s="41"/>
    </row>
    <row r="1139" spans="1:10" s="15" customFormat="1" x14ac:dyDescent="0.25">
      <c r="A1139" s="61"/>
      <c r="F1139" s="49"/>
      <c r="J1139" s="41"/>
    </row>
    <row r="1140" spans="1:10" s="15" customFormat="1" x14ac:dyDescent="0.25">
      <c r="A1140" s="61"/>
      <c r="F1140" s="49"/>
      <c r="J1140" s="41"/>
    </row>
    <row r="1141" spans="1:10" s="15" customFormat="1" x14ac:dyDescent="0.25">
      <c r="A1141" s="61"/>
      <c r="F1141" s="49"/>
      <c r="J1141" s="41"/>
    </row>
    <row r="1142" spans="1:10" s="15" customFormat="1" x14ac:dyDescent="0.25">
      <c r="A1142" s="61"/>
      <c r="F1142" s="49"/>
      <c r="J1142" s="41"/>
    </row>
    <row r="1143" spans="1:10" s="15" customFormat="1" x14ac:dyDescent="0.25">
      <c r="A1143" s="61"/>
      <c r="F1143" s="49"/>
      <c r="J1143" s="41"/>
    </row>
    <row r="1144" spans="1:10" s="15" customFormat="1" x14ac:dyDescent="0.25">
      <c r="A1144" s="61"/>
      <c r="F1144" s="49"/>
      <c r="J1144" s="41"/>
    </row>
    <row r="1145" spans="1:10" s="15" customFormat="1" x14ac:dyDescent="0.25">
      <c r="A1145" s="61"/>
      <c r="F1145" s="49"/>
      <c r="J1145" s="41"/>
    </row>
    <row r="1146" spans="1:10" s="15" customFormat="1" x14ac:dyDescent="0.25">
      <c r="A1146" s="61"/>
      <c r="F1146" s="49"/>
      <c r="J1146" s="41"/>
    </row>
    <row r="1147" spans="1:10" s="15" customFormat="1" x14ac:dyDescent="0.25">
      <c r="A1147" s="61"/>
      <c r="F1147" s="49"/>
      <c r="J1147" s="41"/>
    </row>
    <row r="1148" spans="1:10" s="15" customFormat="1" x14ac:dyDescent="0.25">
      <c r="A1148" s="61"/>
      <c r="F1148" s="49"/>
      <c r="J1148" s="41"/>
    </row>
    <row r="1149" spans="1:10" s="15" customFormat="1" x14ac:dyDescent="0.25">
      <c r="A1149" s="61"/>
      <c r="F1149" s="49"/>
      <c r="J1149" s="41"/>
    </row>
    <row r="1150" spans="1:10" s="15" customFormat="1" x14ac:dyDescent="0.25">
      <c r="A1150" s="61"/>
      <c r="F1150" s="49"/>
      <c r="J1150" s="41"/>
    </row>
    <row r="1151" spans="1:10" s="15" customFormat="1" x14ac:dyDescent="0.25">
      <c r="A1151" s="61"/>
      <c r="F1151" s="49"/>
      <c r="J1151" s="41"/>
    </row>
    <row r="1152" spans="1:10" s="15" customFormat="1" x14ac:dyDescent="0.25">
      <c r="A1152" s="61"/>
      <c r="F1152" s="49"/>
      <c r="J1152" s="41"/>
    </row>
    <row r="1153" spans="1:10" s="15" customFormat="1" x14ac:dyDescent="0.25">
      <c r="A1153" s="61"/>
      <c r="F1153" s="49"/>
      <c r="J1153" s="41"/>
    </row>
    <row r="1154" spans="1:10" s="15" customFormat="1" x14ac:dyDescent="0.25">
      <c r="A1154" s="61"/>
      <c r="F1154" s="49"/>
      <c r="J1154" s="41"/>
    </row>
    <row r="1155" spans="1:10" s="15" customFormat="1" x14ac:dyDescent="0.25">
      <c r="A1155" s="61"/>
      <c r="F1155" s="49"/>
      <c r="J1155" s="41"/>
    </row>
    <row r="1156" spans="1:10" s="15" customFormat="1" x14ac:dyDescent="0.25">
      <c r="A1156" s="61"/>
      <c r="F1156" s="49"/>
      <c r="J1156" s="41"/>
    </row>
    <row r="1157" spans="1:10" s="15" customFormat="1" x14ac:dyDescent="0.25">
      <c r="A1157" s="61"/>
      <c r="F1157" s="49"/>
      <c r="J1157" s="41"/>
    </row>
    <row r="1158" spans="1:10" s="15" customFormat="1" x14ac:dyDescent="0.25">
      <c r="A1158" s="61"/>
      <c r="F1158" s="49"/>
      <c r="J1158" s="41"/>
    </row>
    <row r="1159" spans="1:10" s="15" customFormat="1" x14ac:dyDescent="0.25">
      <c r="A1159" s="61"/>
      <c r="F1159" s="49"/>
      <c r="J1159" s="41"/>
    </row>
    <row r="1160" spans="1:10" s="15" customFormat="1" x14ac:dyDescent="0.25">
      <c r="A1160" s="61"/>
      <c r="F1160" s="49"/>
      <c r="J1160" s="41"/>
    </row>
    <row r="1161" spans="1:10" s="15" customFormat="1" x14ac:dyDescent="0.25">
      <c r="A1161" s="61"/>
      <c r="F1161" s="49"/>
      <c r="J1161" s="41"/>
    </row>
    <row r="1162" spans="1:10" s="15" customFormat="1" x14ac:dyDescent="0.25">
      <c r="A1162" s="61"/>
      <c r="F1162" s="49"/>
      <c r="J1162" s="41"/>
    </row>
    <row r="1163" spans="1:10" s="15" customFormat="1" x14ac:dyDescent="0.25">
      <c r="A1163" s="61"/>
      <c r="F1163" s="49"/>
      <c r="J1163" s="41"/>
    </row>
    <row r="1164" spans="1:10" s="15" customFormat="1" x14ac:dyDescent="0.25">
      <c r="A1164" s="61"/>
      <c r="F1164" s="49"/>
      <c r="J1164" s="41"/>
    </row>
    <row r="1165" spans="1:10" s="15" customFormat="1" x14ac:dyDescent="0.25">
      <c r="A1165" s="61"/>
      <c r="F1165" s="49"/>
      <c r="J1165" s="41"/>
    </row>
    <row r="1166" spans="1:10" s="15" customFormat="1" x14ac:dyDescent="0.25">
      <c r="A1166" s="61"/>
      <c r="F1166" s="49"/>
      <c r="J1166" s="41"/>
    </row>
    <row r="1167" spans="1:10" s="15" customFormat="1" x14ac:dyDescent="0.25">
      <c r="A1167" s="61"/>
      <c r="F1167" s="49"/>
      <c r="J1167" s="41"/>
    </row>
    <row r="1168" spans="1:10" s="15" customFormat="1" x14ac:dyDescent="0.25">
      <c r="A1168" s="61"/>
      <c r="F1168" s="49"/>
      <c r="J1168" s="41"/>
    </row>
    <row r="1169" spans="1:10" s="15" customFormat="1" x14ac:dyDescent="0.25">
      <c r="A1169" s="61"/>
      <c r="F1169" s="49"/>
      <c r="J1169" s="41"/>
    </row>
    <row r="1170" spans="1:10" s="15" customFormat="1" x14ac:dyDescent="0.25">
      <c r="A1170" s="61"/>
      <c r="F1170" s="49"/>
      <c r="J1170" s="41"/>
    </row>
    <row r="1171" spans="1:10" s="15" customFormat="1" x14ac:dyDescent="0.25">
      <c r="A1171" s="61"/>
      <c r="F1171" s="49"/>
      <c r="J1171" s="41"/>
    </row>
    <row r="1172" spans="1:10" s="15" customFormat="1" x14ac:dyDescent="0.25">
      <c r="A1172" s="61"/>
      <c r="F1172" s="49"/>
      <c r="J1172" s="41"/>
    </row>
    <row r="1173" spans="1:10" s="15" customFormat="1" x14ac:dyDescent="0.25">
      <c r="A1173" s="61"/>
      <c r="F1173" s="49"/>
      <c r="J1173" s="41"/>
    </row>
    <row r="1174" spans="1:10" s="15" customFormat="1" x14ac:dyDescent="0.25">
      <c r="A1174" s="61"/>
      <c r="F1174" s="49"/>
      <c r="J1174" s="41"/>
    </row>
    <row r="1175" spans="1:10" s="15" customFormat="1" x14ac:dyDescent="0.25">
      <c r="A1175" s="61"/>
      <c r="F1175" s="49"/>
      <c r="J1175" s="41"/>
    </row>
    <row r="1176" spans="1:10" s="15" customFormat="1" x14ac:dyDescent="0.25">
      <c r="A1176" s="61"/>
      <c r="F1176" s="49"/>
      <c r="J1176" s="41"/>
    </row>
    <row r="1177" spans="1:10" s="15" customFormat="1" x14ac:dyDescent="0.25">
      <c r="A1177" s="61"/>
      <c r="F1177" s="49"/>
      <c r="J1177" s="41"/>
    </row>
    <row r="1178" spans="1:10" s="15" customFormat="1" x14ac:dyDescent="0.25">
      <c r="A1178" s="61"/>
      <c r="F1178" s="49"/>
      <c r="J1178" s="41"/>
    </row>
    <row r="1179" spans="1:10" s="15" customFormat="1" x14ac:dyDescent="0.25">
      <c r="A1179" s="61"/>
      <c r="F1179" s="49"/>
      <c r="J1179" s="41"/>
    </row>
    <row r="1180" spans="1:10" s="15" customFormat="1" x14ac:dyDescent="0.25">
      <c r="A1180" s="61"/>
      <c r="F1180" s="49"/>
      <c r="J1180" s="41"/>
    </row>
    <row r="1181" spans="1:10" s="15" customFormat="1" x14ac:dyDescent="0.25">
      <c r="A1181" s="61"/>
      <c r="F1181" s="49"/>
      <c r="J1181" s="41"/>
    </row>
    <row r="1182" spans="1:10" s="15" customFormat="1" x14ac:dyDescent="0.25">
      <c r="A1182" s="61"/>
      <c r="F1182" s="49"/>
      <c r="J1182" s="41"/>
    </row>
    <row r="1183" spans="1:10" s="15" customFormat="1" x14ac:dyDescent="0.25">
      <c r="A1183" s="61"/>
      <c r="F1183" s="49"/>
      <c r="J1183" s="41"/>
    </row>
    <row r="1184" spans="1:10" s="15" customFormat="1" x14ac:dyDescent="0.25">
      <c r="A1184" s="61"/>
      <c r="F1184" s="49"/>
      <c r="J1184" s="41"/>
    </row>
    <row r="1185" spans="1:10" s="15" customFormat="1" x14ac:dyDescent="0.25">
      <c r="A1185" s="61"/>
      <c r="F1185" s="49"/>
      <c r="J1185" s="41"/>
    </row>
    <row r="1186" spans="1:10" s="15" customFormat="1" x14ac:dyDescent="0.25">
      <c r="A1186" s="61"/>
      <c r="F1186" s="49"/>
      <c r="J1186" s="41"/>
    </row>
    <row r="1187" spans="1:10" s="15" customFormat="1" x14ac:dyDescent="0.25">
      <c r="A1187" s="61"/>
      <c r="F1187" s="49"/>
      <c r="J1187" s="41"/>
    </row>
    <row r="1188" spans="1:10" s="15" customFormat="1" x14ac:dyDescent="0.25">
      <c r="A1188" s="61"/>
      <c r="F1188" s="49"/>
      <c r="J1188" s="41"/>
    </row>
    <row r="1189" spans="1:10" s="15" customFormat="1" x14ac:dyDescent="0.25">
      <c r="A1189" s="61"/>
      <c r="F1189" s="49"/>
      <c r="J1189" s="41"/>
    </row>
    <row r="1190" spans="1:10" s="15" customFormat="1" x14ac:dyDescent="0.25">
      <c r="A1190" s="61"/>
      <c r="F1190" s="49"/>
      <c r="J1190" s="41"/>
    </row>
    <row r="1191" spans="1:10" s="15" customFormat="1" x14ac:dyDescent="0.25">
      <c r="A1191" s="61"/>
      <c r="F1191" s="49"/>
      <c r="J1191" s="41"/>
    </row>
    <row r="1192" spans="1:10" s="15" customFormat="1" x14ac:dyDescent="0.25">
      <c r="A1192" s="61"/>
      <c r="F1192" s="49"/>
      <c r="J1192" s="41"/>
    </row>
    <row r="1193" spans="1:10" s="15" customFormat="1" x14ac:dyDescent="0.25">
      <c r="A1193" s="61"/>
      <c r="F1193" s="49"/>
      <c r="J1193" s="41"/>
    </row>
    <row r="1194" spans="1:10" s="15" customFormat="1" x14ac:dyDescent="0.25">
      <c r="A1194" s="61"/>
      <c r="F1194" s="49"/>
      <c r="J1194" s="41"/>
    </row>
    <row r="1195" spans="1:10" s="15" customFormat="1" x14ac:dyDescent="0.25">
      <c r="A1195" s="61"/>
      <c r="F1195" s="49"/>
      <c r="J1195" s="41"/>
    </row>
    <row r="1196" spans="1:10" s="15" customFormat="1" x14ac:dyDescent="0.25">
      <c r="A1196" s="61"/>
      <c r="F1196" s="49"/>
      <c r="J1196" s="41"/>
    </row>
    <row r="1197" spans="1:10" s="15" customFormat="1" x14ac:dyDescent="0.25">
      <c r="A1197" s="61"/>
      <c r="F1197" s="49"/>
      <c r="J1197" s="41"/>
    </row>
    <row r="1198" spans="1:10" s="15" customFormat="1" x14ac:dyDescent="0.25">
      <c r="A1198" s="61"/>
      <c r="F1198" s="49"/>
      <c r="J1198" s="41"/>
    </row>
    <row r="1199" spans="1:10" s="15" customFormat="1" x14ac:dyDescent="0.25">
      <c r="A1199" s="61"/>
      <c r="F1199" s="49"/>
      <c r="J1199" s="41"/>
    </row>
    <row r="1200" spans="1:10" s="15" customFormat="1" x14ac:dyDescent="0.25">
      <c r="A1200" s="61"/>
      <c r="F1200" s="49"/>
      <c r="J1200" s="41"/>
    </row>
    <row r="1201" spans="1:10" s="15" customFormat="1" x14ac:dyDescent="0.25">
      <c r="A1201" s="61"/>
      <c r="F1201" s="49"/>
      <c r="J1201" s="41"/>
    </row>
    <row r="1202" spans="1:10" s="15" customFormat="1" x14ac:dyDescent="0.25">
      <c r="A1202" s="61"/>
      <c r="F1202" s="49"/>
      <c r="J1202" s="41"/>
    </row>
    <row r="1203" spans="1:10" s="15" customFormat="1" x14ac:dyDescent="0.25">
      <c r="A1203" s="61"/>
      <c r="F1203" s="49"/>
      <c r="J1203" s="41"/>
    </row>
    <row r="1204" spans="1:10" s="15" customFormat="1" x14ac:dyDescent="0.25">
      <c r="A1204" s="61"/>
      <c r="F1204" s="49"/>
      <c r="J1204" s="41"/>
    </row>
    <row r="1205" spans="1:10" s="15" customFormat="1" x14ac:dyDescent="0.25">
      <c r="A1205" s="61"/>
      <c r="F1205" s="49"/>
      <c r="J1205" s="41"/>
    </row>
    <row r="1206" spans="1:10" s="15" customFormat="1" x14ac:dyDescent="0.25">
      <c r="A1206" s="61"/>
      <c r="F1206" s="49"/>
      <c r="J1206" s="41"/>
    </row>
    <row r="1207" spans="1:10" s="15" customFormat="1" x14ac:dyDescent="0.25">
      <c r="A1207" s="61"/>
      <c r="F1207" s="49"/>
      <c r="J1207" s="41"/>
    </row>
    <row r="1208" spans="1:10" s="15" customFormat="1" x14ac:dyDescent="0.25">
      <c r="A1208" s="61"/>
      <c r="F1208" s="49"/>
      <c r="J1208" s="41"/>
    </row>
    <row r="1209" spans="1:10" s="15" customFormat="1" x14ac:dyDescent="0.25">
      <c r="A1209" s="61"/>
      <c r="F1209" s="49"/>
      <c r="J1209" s="41"/>
    </row>
    <row r="1210" spans="1:10" s="15" customFormat="1" x14ac:dyDescent="0.25">
      <c r="A1210" s="61"/>
      <c r="F1210" s="49"/>
      <c r="J1210" s="41"/>
    </row>
    <row r="1211" spans="1:10" s="15" customFormat="1" x14ac:dyDescent="0.25">
      <c r="A1211" s="61"/>
      <c r="F1211" s="49"/>
      <c r="J1211" s="41"/>
    </row>
    <row r="1212" spans="1:10" s="15" customFormat="1" x14ac:dyDescent="0.25">
      <c r="A1212" s="61"/>
      <c r="F1212" s="49"/>
      <c r="J1212" s="41"/>
    </row>
    <row r="1213" spans="1:10" s="15" customFormat="1" x14ac:dyDescent="0.25">
      <c r="A1213" s="61"/>
      <c r="F1213" s="49"/>
      <c r="J1213" s="41"/>
    </row>
    <row r="1214" spans="1:10" s="15" customFormat="1" x14ac:dyDescent="0.25">
      <c r="A1214" s="61"/>
      <c r="F1214" s="49"/>
      <c r="J1214" s="41"/>
    </row>
    <row r="1215" spans="1:10" s="15" customFormat="1" x14ac:dyDescent="0.25">
      <c r="A1215" s="61"/>
      <c r="F1215" s="49"/>
      <c r="J1215" s="41"/>
    </row>
    <row r="1216" spans="1:10" s="15" customFormat="1" x14ac:dyDescent="0.25">
      <c r="A1216" s="61"/>
      <c r="F1216" s="49"/>
      <c r="J1216" s="41"/>
    </row>
    <row r="1217" spans="1:10" s="15" customFormat="1" x14ac:dyDescent="0.25">
      <c r="A1217" s="61"/>
      <c r="F1217" s="49"/>
      <c r="J1217" s="41"/>
    </row>
    <row r="1218" spans="1:10" s="15" customFormat="1" x14ac:dyDescent="0.25">
      <c r="A1218" s="61"/>
      <c r="F1218" s="49"/>
      <c r="J1218" s="41"/>
    </row>
    <row r="1219" spans="1:10" s="15" customFormat="1" x14ac:dyDescent="0.25">
      <c r="A1219" s="61"/>
      <c r="F1219" s="49"/>
      <c r="J1219" s="41"/>
    </row>
    <row r="1220" spans="1:10" s="15" customFormat="1" x14ac:dyDescent="0.25">
      <c r="A1220" s="61"/>
      <c r="F1220" s="49"/>
      <c r="J1220" s="41"/>
    </row>
    <row r="1221" spans="1:10" s="15" customFormat="1" x14ac:dyDescent="0.25">
      <c r="A1221" s="61"/>
      <c r="F1221" s="49"/>
      <c r="J1221" s="41"/>
    </row>
    <row r="1222" spans="1:10" s="15" customFormat="1" x14ac:dyDescent="0.25">
      <c r="A1222" s="61"/>
      <c r="F1222" s="49"/>
      <c r="J1222" s="41"/>
    </row>
    <row r="1223" spans="1:10" s="15" customFormat="1" x14ac:dyDescent="0.25">
      <c r="A1223" s="61"/>
      <c r="F1223" s="49"/>
      <c r="J1223" s="41"/>
    </row>
    <row r="1224" spans="1:10" s="15" customFormat="1" x14ac:dyDescent="0.25">
      <c r="A1224" s="61"/>
      <c r="F1224" s="49"/>
      <c r="J1224" s="41"/>
    </row>
    <row r="1225" spans="1:10" s="15" customFormat="1" x14ac:dyDescent="0.25">
      <c r="A1225" s="61"/>
      <c r="F1225" s="49"/>
      <c r="J1225" s="41"/>
    </row>
    <row r="1226" spans="1:10" s="15" customFormat="1" x14ac:dyDescent="0.25">
      <c r="A1226" s="61"/>
      <c r="F1226" s="49"/>
      <c r="J1226" s="41"/>
    </row>
    <row r="1227" spans="1:10" s="15" customFormat="1" x14ac:dyDescent="0.25">
      <c r="A1227" s="61"/>
      <c r="F1227" s="49"/>
      <c r="J1227" s="41"/>
    </row>
    <row r="1228" spans="1:10" s="15" customFormat="1" x14ac:dyDescent="0.25">
      <c r="A1228" s="61"/>
      <c r="F1228" s="49"/>
      <c r="J1228" s="41"/>
    </row>
    <row r="1229" spans="1:10" s="15" customFormat="1" x14ac:dyDescent="0.25">
      <c r="A1229" s="61"/>
      <c r="F1229" s="49"/>
      <c r="J1229" s="41"/>
    </row>
    <row r="1230" spans="1:10" s="15" customFormat="1" x14ac:dyDescent="0.25">
      <c r="A1230" s="61"/>
      <c r="F1230" s="49"/>
      <c r="J1230" s="41"/>
    </row>
    <row r="1231" spans="1:10" s="15" customFormat="1" x14ac:dyDescent="0.25">
      <c r="A1231" s="61"/>
      <c r="F1231" s="49"/>
      <c r="J1231" s="41"/>
    </row>
    <row r="1232" spans="1:10" s="15" customFormat="1" x14ac:dyDescent="0.25">
      <c r="A1232" s="61"/>
      <c r="F1232" s="49"/>
      <c r="J1232" s="41"/>
    </row>
    <row r="1233" spans="1:10" s="15" customFormat="1" x14ac:dyDescent="0.25">
      <c r="A1233" s="61"/>
      <c r="F1233" s="49"/>
      <c r="J1233" s="41"/>
    </row>
    <row r="1234" spans="1:10" s="15" customFormat="1" x14ac:dyDescent="0.25">
      <c r="A1234" s="61"/>
      <c r="F1234" s="49"/>
      <c r="J1234" s="41"/>
    </row>
    <row r="1235" spans="1:10" s="15" customFormat="1" x14ac:dyDescent="0.25">
      <c r="A1235" s="61"/>
      <c r="F1235" s="49"/>
      <c r="J1235" s="41"/>
    </row>
    <row r="1236" spans="1:10" s="15" customFormat="1" x14ac:dyDescent="0.25">
      <c r="A1236" s="61"/>
      <c r="F1236" s="49"/>
      <c r="J1236" s="41"/>
    </row>
    <row r="1237" spans="1:10" s="15" customFormat="1" x14ac:dyDescent="0.25">
      <c r="A1237" s="61"/>
      <c r="F1237" s="49"/>
      <c r="J1237" s="41"/>
    </row>
    <row r="1238" spans="1:10" s="15" customFormat="1" x14ac:dyDescent="0.25">
      <c r="A1238" s="61"/>
      <c r="F1238" s="49"/>
      <c r="J1238" s="41"/>
    </row>
    <row r="1239" spans="1:10" s="15" customFormat="1" x14ac:dyDescent="0.25">
      <c r="A1239" s="61"/>
      <c r="F1239" s="49"/>
      <c r="J1239" s="41"/>
    </row>
    <row r="1240" spans="1:10" s="15" customFormat="1" x14ac:dyDescent="0.25">
      <c r="A1240" s="61"/>
      <c r="F1240" s="49"/>
      <c r="J1240" s="41"/>
    </row>
    <row r="1241" spans="1:10" s="15" customFormat="1" x14ac:dyDescent="0.25">
      <c r="A1241" s="61"/>
      <c r="F1241" s="49"/>
      <c r="J1241" s="41"/>
    </row>
    <row r="1242" spans="1:10" s="15" customFormat="1" x14ac:dyDescent="0.25">
      <c r="A1242" s="61"/>
      <c r="F1242" s="49"/>
      <c r="J1242" s="41"/>
    </row>
    <row r="1243" spans="1:10" s="15" customFormat="1" x14ac:dyDescent="0.25">
      <c r="A1243" s="61"/>
      <c r="F1243" s="49"/>
      <c r="J1243" s="41"/>
    </row>
    <row r="1244" spans="1:10" s="15" customFormat="1" x14ac:dyDescent="0.25">
      <c r="A1244" s="61"/>
      <c r="F1244" s="49"/>
      <c r="J1244" s="41"/>
    </row>
    <row r="1245" spans="1:10" s="15" customFormat="1" x14ac:dyDescent="0.25">
      <c r="A1245" s="61"/>
      <c r="F1245" s="49"/>
      <c r="J1245" s="41"/>
    </row>
    <row r="1246" spans="1:10" s="15" customFormat="1" x14ac:dyDescent="0.25">
      <c r="A1246" s="61"/>
      <c r="F1246" s="49"/>
      <c r="J1246" s="41"/>
    </row>
    <row r="1247" spans="1:10" s="15" customFormat="1" x14ac:dyDescent="0.25">
      <c r="A1247" s="61"/>
      <c r="F1247" s="49"/>
      <c r="J1247" s="41"/>
    </row>
    <row r="1248" spans="1:10" s="15" customFormat="1" x14ac:dyDescent="0.25">
      <c r="A1248" s="61"/>
      <c r="F1248" s="49"/>
      <c r="J1248" s="41"/>
    </row>
    <row r="1249" spans="1:10" s="15" customFormat="1" x14ac:dyDescent="0.25">
      <c r="A1249" s="61"/>
      <c r="F1249" s="49"/>
      <c r="J1249" s="41"/>
    </row>
    <row r="1250" spans="1:10" s="15" customFormat="1" x14ac:dyDescent="0.25">
      <c r="A1250" s="61"/>
      <c r="F1250" s="49"/>
      <c r="J1250" s="41"/>
    </row>
    <row r="1251" spans="1:10" s="15" customFormat="1" x14ac:dyDescent="0.25">
      <c r="A1251" s="61"/>
      <c r="F1251" s="49"/>
      <c r="J1251" s="41"/>
    </row>
    <row r="1252" spans="1:10" s="15" customFormat="1" x14ac:dyDescent="0.25">
      <c r="A1252" s="61"/>
      <c r="F1252" s="49"/>
      <c r="J1252" s="41"/>
    </row>
    <row r="1253" spans="1:10" s="15" customFormat="1" x14ac:dyDescent="0.25">
      <c r="A1253" s="61"/>
      <c r="F1253" s="49"/>
      <c r="J1253" s="41"/>
    </row>
    <row r="1254" spans="1:10" s="15" customFormat="1" x14ac:dyDescent="0.25">
      <c r="A1254" s="61"/>
      <c r="F1254" s="49"/>
      <c r="J1254" s="41"/>
    </row>
    <row r="1255" spans="1:10" s="15" customFormat="1" x14ac:dyDescent="0.25">
      <c r="A1255" s="61"/>
      <c r="F1255" s="49"/>
      <c r="J1255" s="41"/>
    </row>
    <row r="1256" spans="1:10" s="15" customFormat="1" x14ac:dyDescent="0.25">
      <c r="A1256" s="61"/>
      <c r="F1256" s="49"/>
      <c r="J1256" s="41"/>
    </row>
    <row r="1257" spans="1:10" s="15" customFormat="1" x14ac:dyDescent="0.25">
      <c r="A1257" s="61"/>
      <c r="F1257" s="49"/>
      <c r="J1257" s="41"/>
    </row>
    <row r="1258" spans="1:10" s="15" customFormat="1" x14ac:dyDescent="0.25">
      <c r="A1258" s="61"/>
      <c r="F1258" s="49"/>
      <c r="J1258" s="41"/>
    </row>
    <row r="1259" spans="1:10" s="15" customFormat="1" x14ac:dyDescent="0.25">
      <c r="A1259" s="61"/>
      <c r="F1259" s="49"/>
      <c r="J1259" s="41"/>
    </row>
    <row r="1260" spans="1:10" s="15" customFormat="1" x14ac:dyDescent="0.25">
      <c r="A1260" s="61"/>
      <c r="F1260" s="49"/>
      <c r="J1260" s="41"/>
    </row>
    <row r="1261" spans="1:10" s="15" customFormat="1" x14ac:dyDescent="0.25">
      <c r="A1261" s="61"/>
      <c r="F1261" s="49"/>
      <c r="J1261" s="41"/>
    </row>
    <row r="1262" spans="1:10" s="15" customFormat="1" x14ac:dyDescent="0.25">
      <c r="A1262" s="61"/>
      <c r="F1262" s="49"/>
      <c r="J1262" s="41"/>
    </row>
    <row r="1263" spans="1:10" s="15" customFormat="1" x14ac:dyDescent="0.25">
      <c r="A1263" s="61"/>
      <c r="F1263" s="49"/>
      <c r="J1263" s="41"/>
    </row>
    <row r="1264" spans="1:10" s="15" customFormat="1" x14ac:dyDescent="0.25">
      <c r="A1264" s="61"/>
      <c r="F1264" s="49"/>
      <c r="J1264" s="41"/>
    </row>
    <row r="1265" spans="1:10" s="15" customFormat="1" x14ac:dyDescent="0.25">
      <c r="A1265" s="61"/>
      <c r="F1265" s="49"/>
      <c r="J1265" s="41"/>
    </row>
    <row r="1266" spans="1:10" s="15" customFormat="1" x14ac:dyDescent="0.25">
      <c r="A1266" s="61"/>
      <c r="F1266" s="49"/>
      <c r="J1266" s="41"/>
    </row>
    <row r="1267" spans="1:10" s="15" customFormat="1" x14ac:dyDescent="0.25">
      <c r="A1267" s="61"/>
      <c r="F1267" s="49"/>
      <c r="J1267" s="41"/>
    </row>
    <row r="1268" spans="1:10" s="15" customFormat="1" x14ac:dyDescent="0.25">
      <c r="A1268" s="61"/>
      <c r="F1268" s="49"/>
      <c r="J1268" s="41"/>
    </row>
    <row r="1269" spans="1:10" s="15" customFormat="1" x14ac:dyDescent="0.25">
      <c r="A1269" s="61"/>
      <c r="F1269" s="49"/>
      <c r="J1269" s="41"/>
    </row>
    <row r="1270" spans="1:10" s="15" customFormat="1" x14ac:dyDescent="0.25">
      <c r="A1270" s="61"/>
      <c r="F1270" s="49"/>
      <c r="J1270" s="41"/>
    </row>
    <row r="1271" spans="1:10" s="15" customFormat="1" x14ac:dyDescent="0.25">
      <c r="A1271" s="61"/>
      <c r="F1271" s="49"/>
      <c r="J1271" s="41"/>
    </row>
    <row r="1272" spans="1:10" s="15" customFormat="1" x14ac:dyDescent="0.25">
      <c r="A1272" s="61"/>
      <c r="F1272" s="49"/>
      <c r="J1272" s="41"/>
    </row>
    <row r="1273" spans="1:10" s="15" customFormat="1" x14ac:dyDescent="0.25">
      <c r="A1273" s="61"/>
      <c r="F1273" s="49"/>
      <c r="J1273" s="41"/>
    </row>
    <row r="1274" spans="1:10" s="15" customFormat="1" x14ac:dyDescent="0.25">
      <c r="A1274" s="61"/>
      <c r="F1274" s="49"/>
      <c r="J1274" s="41"/>
    </row>
    <row r="1275" spans="1:10" s="15" customFormat="1" x14ac:dyDescent="0.25">
      <c r="A1275" s="61"/>
      <c r="F1275" s="49"/>
      <c r="J1275" s="41"/>
    </row>
    <row r="1276" spans="1:10" s="15" customFormat="1" x14ac:dyDescent="0.25">
      <c r="A1276" s="61"/>
      <c r="F1276" s="49"/>
      <c r="J1276" s="41"/>
    </row>
    <row r="1277" spans="1:10" s="15" customFormat="1" x14ac:dyDescent="0.25">
      <c r="A1277" s="61"/>
      <c r="F1277" s="49"/>
      <c r="J1277" s="41"/>
    </row>
    <row r="1278" spans="1:10" s="15" customFormat="1" x14ac:dyDescent="0.25">
      <c r="A1278" s="61"/>
      <c r="F1278" s="49"/>
      <c r="J1278" s="41"/>
    </row>
    <row r="1279" spans="1:10" s="15" customFormat="1" x14ac:dyDescent="0.25">
      <c r="A1279" s="61"/>
      <c r="F1279" s="49"/>
      <c r="J1279" s="41"/>
    </row>
    <row r="1280" spans="1:10" s="15" customFormat="1" x14ac:dyDescent="0.25">
      <c r="A1280" s="61"/>
      <c r="F1280" s="49"/>
      <c r="J1280" s="41"/>
    </row>
    <row r="1281" spans="1:10" s="15" customFormat="1" x14ac:dyDescent="0.25">
      <c r="A1281" s="61"/>
      <c r="F1281" s="49"/>
      <c r="J1281" s="41"/>
    </row>
    <row r="1282" spans="1:10" s="15" customFormat="1" x14ac:dyDescent="0.25">
      <c r="A1282" s="61"/>
      <c r="F1282" s="49"/>
      <c r="J1282" s="41"/>
    </row>
    <row r="1283" spans="1:10" s="15" customFormat="1" x14ac:dyDescent="0.25">
      <c r="A1283" s="61"/>
      <c r="F1283" s="49"/>
      <c r="J1283" s="41"/>
    </row>
    <row r="1284" spans="1:10" s="15" customFormat="1" x14ac:dyDescent="0.25">
      <c r="A1284" s="61"/>
      <c r="F1284" s="49"/>
      <c r="J1284" s="41"/>
    </row>
    <row r="1285" spans="1:10" s="15" customFormat="1" x14ac:dyDescent="0.25">
      <c r="A1285" s="61"/>
      <c r="F1285" s="49"/>
      <c r="J1285" s="41"/>
    </row>
    <row r="1286" spans="1:10" s="15" customFormat="1" x14ac:dyDescent="0.25">
      <c r="A1286" s="61"/>
      <c r="F1286" s="49"/>
      <c r="J1286" s="41"/>
    </row>
    <row r="1287" spans="1:10" s="15" customFormat="1" x14ac:dyDescent="0.25">
      <c r="A1287" s="61"/>
      <c r="F1287" s="49"/>
      <c r="J1287" s="41"/>
    </row>
    <row r="1288" spans="1:10" s="15" customFormat="1" x14ac:dyDescent="0.25">
      <c r="A1288" s="61"/>
      <c r="F1288" s="49"/>
      <c r="J1288" s="41"/>
    </row>
    <row r="1289" spans="1:10" s="15" customFormat="1" x14ac:dyDescent="0.25">
      <c r="A1289" s="61"/>
      <c r="F1289" s="49"/>
      <c r="J1289" s="41"/>
    </row>
    <row r="1290" spans="1:10" s="15" customFormat="1" x14ac:dyDescent="0.25">
      <c r="A1290" s="61"/>
      <c r="F1290" s="49"/>
      <c r="J1290" s="41"/>
    </row>
    <row r="1291" spans="1:10" s="15" customFormat="1" x14ac:dyDescent="0.25">
      <c r="A1291" s="61"/>
      <c r="F1291" s="49"/>
      <c r="J1291" s="41"/>
    </row>
    <row r="1292" spans="1:10" s="15" customFormat="1" x14ac:dyDescent="0.25">
      <c r="A1292" s="61"/>
      <c r="F1292" s="49"/>
      <c r="J1292" s="41"/>
    </row>
    <row r="1293" spans="1:10" s="15" customFormat="1" x14ac:dyDescent="0.25">
      <c r="A1293" s="61"/>
      <c r="F1293" s="49"/>
      <c r="J1293" s="41"/>
    </row>
    <row r="1294" spans="1:10" s="15" customFormat="1" x14ac:dyDescent="0.25">
      <c r="A1294" s="61"/>
      <c r="F1294" s="49"/>
      <c r="J1294" s="41"/>
    </row>
    <row r="1295" spans="1:10" s="15" customFormat="1" x14ac:dyDescent="0.25">
      <c r="A1295" s="61"/>
      <c r="F1295" s="49"/>
      <c r="J1295" s="41"/>
    </row>
    <row r="1296" spans="1:10" s="15" customFormat="1" x14ac:dyDescent="0.25">
      <c r="A1296" s="61"/>
      <c r="F1296" s="49"/>
      <c r="J1296" s="41"/>
    </row>
    <row r="1297" spans="1:10" s="15" customFormat="1" x14ac:dyDescent="0.25">
      <c r="A1297" s="61"/>
      <c r="F1297" s="49"/>
      <c r="J1297" s="41"/>
    </row>
    <row r="1298" spans="1:10" s="15" customFormat="1" x14ac:dyDescent="0.25">
      <c r="A1298" s="61"/>
      <c r="F1298" s="49"/>
      <c r="J1298" s="41"/>
    </row>
    <row r="1299" spans="1:10" s="15" customFormat="1" x14ac:dyDescent="0.25">
      <c r="A1299" s="61"/>
      <c r="F1299" s="49"/>
      <c r="J1299" s="41"/>
    </row>
    <row r="1300" spans="1:10" s="15" customFormat="1" x14ac:dyDescent="0.25">
      <c r="A1300" s="61"/>
      <c r="F1300" s="49"/>
      <c r="J1300" s="41"/>
    </row>
    <row r="1301" spans="1:10" s="15" customFormat="1" x14ac:dyDescent="0.25">
      <c r="A1301" s="61"/>
      <c r="F1301" s="49"/>
      <c r="J1301" s="41"/>
    </row>
    <row r="1302" spans="1:10" s="15" customFormat="1" x14ac:dyDescent="0.25">
      <c r="A1302" s="61"/>
      <c r="F1302" s="49"/>
      <c r="J1302" s="41"/>
    </row>
    <row r="1303" spans="1:10" s="15" customFormat="1" x14ac:dyDescent="0.25">
      <c r="A1303" s="61"/>
      <c r="F1303" s="49"/>
      <c r="J1303" s="41"/>
    </row>
    <row r="1304" spans="1:10" s="15" customFormat="1" x14ac:dyDescent="0.25">
      <c r="A1304" s="61"/>
      <c r="F1304" s="49"/>
      <c r="J1304" s="41"/>
    </row>
    <row r="1305" spans="1:10" s="15" customFormat="1" x14ac:dyDescent="0.25">
      <c r="A1305" s="61"/>
      <c r="F1305" s="49"/>
      <c r="J1305" s="41"/>
    </row>
    <row r="1306" spans="1:10" s="15" customFormat="1" x14ac:dyDescent="0.25">
      <c r="A1306" s="61"/>
      <c r="F1306" s="49"/>
      <c r="J1306" s="41"/>
    </row>
    <row r="1307" spans="1:10" s="15" customFormat="1" x14ac:dyDescent="0.25">
      <c r="A1307" s="61"/>
      <c r="F1307" s="49"/>
      <c r="J1307" s="41"/>
    </row>
    <row r="1308" spans="1:10" s="15" customFormat="1" x14ac:dyDescent="0.25">
      <c r="A1308" s="61"/>
      <c r="F1308" s="49"/>
      <c r="J1308" s="41"/>
    </row>
    <row r="1309" spans="1:10" s="15" customFormat="1" x14ac:dyDescent="0.25">
      <c r="A1309" s="61"/>
      <c r="F1309" s="49"/>
      <c r="J1309" s="41"/>
    </row>
    <row r="1310" spans="1:10" s="15" customFormat="1" x14ac:dyDescent="0.25">
      <c r="A1310" s="61"/>
      <c r="F1310" s="49"/>
      <c r="J1310" s="41"/>
    </row>
    <row r="1311" spans="1:10" s="15" customFormat="1" x14ac:dyDescent="0.25">
      <c r="A1311" s="61"/>
      <c r="F1311" s="49"/>
      <c r="J1311" s="41"/>
    </row>
    <row r="1312" spans="1:10" s="15" customFormat="1" x14ac:dyDescent="0.25">
      <c r="A1312" s="61"/>
      <c r="F1312" s="49"/>
      <c r="J1312" s="41"/>
    </row>
    <row r="1313" spans="1:10" s="15" customFormat="1" x14ac:dyDescent="0.25">
      <c r="A1313" s="61"/>
      <c r="F1313" s="49"/>
      <c r="J1313" s="41"/>
    </row>
    <row r="1314" spans="1:10" s="15" customFormat="1" x14ac:dyDescent="0.25">
      <c r="A1314" s="61"/>
      <c r="F1314" s="49"/>
      <c r="J1314" s="41"/>
    </row>
    <row r="1315" spans="1:10" s="15" customFormat="1" x14ac:dyDescent="0.25">
      <c r="A1315" s="61"/>
      <c r="F1315" s="49"/>
      <c r="J1315" s="41"/>
    </row>
    <row r="1316" spans="1:10" s="15" customFormat="1" x14ac:dyDescent="0.25">
      <c r="A1316" s="61"/>
      <c r="F1316" s="49"/>
      <c r="J1316" s="41"/>
    </row>
    <row r="1317" spans="1:10" s="15" customFormat="1" x14ac:dyDescent="0.25">
      <c r="A1317" s="61"/>
      <c r="F1317" s="49"/>
      <c r="J1317" s="41"/>
    </row>
    <row r="1318" spans="1:10" s="15" customFormat="1" x14ac:dyDescent="0.25">
      <c r="A1318" s="61"/>
      <c r="F1318" s="49"/>
      <c r="J1318" s="41"/>
    </row>
    <row r="1319" spans="1:10" s="15" customFormat="1" x14ac:dyDescent="0.25">
      <c r="A1319" s="61"/>
      <c r="F1319" s="49"/>
      <c r="J1319" s="41"/>
    </row>
    <row r="1320" spans="1:10" s="15" customFormat="1" x14ac:dyDescent="0.25">
      <c r="A1320" s="61"/>
      <c r="F1320" s="49"/>
      <c r="J1320" s="41"/>
    </row>
    <row r="1321" spans="1:10" s="15" customFormat="1" x14ac:dyDescent="0.25">
      <c r="A1321" s="61"/>
      <c r="F1321" s="49"/>
      <c r="J1321" s="41"/>
    </row>
    <row r="1322" spans="1:10" s="15" customFormat="1" x14ac:dyDescent="0.25">
      <c r="A1322" s="61"/>
      <c r="F1322" s="49"/>
      <c r="J1322" s="41"/>
    </row>
    <row r="1323" spans="1:10" s="15" customFormat="1" x14ac:dyDescent="0.25">
      <c r="A1323" s="61"/>
      <c r="F1323" s="49"/>
      <c r="J1323" s="41"/>
    </row>
    <row r="1324" spans="1:10" s="15" customFormat="1" x14ac:dyDescent="0.25">
      <c r="A1324" s="61"/>
      <c r="F1324" s="49"/>
      <c r="J1324" s="41"/>
    </row>
    <row r="1325" spans="1:10" s="15" customFormat="1" x14ac:dyDescent="0.25">
      <c r="A1325" s="61"/>
      <c r="F1325" s="49"/>
      <c r="J1325" s="41"/>
    </row>
    <row r="1326" spans="1:10" s="15" customFormat="1" x14ac:dyDescent="0.25">
      <c r="A1326" s="61"/>
      <c r="F1326" s="49"/>
      <c r="J1326" s="41"/>
    </row>
    <row r="1327" spans="1:10" s="15" customFormat="1" x14ac:dyDescent="0.25">
      <c r="A1327" s="61"/>
      <c r="F1327" s="49"/>
      <c r="J1327" s="41"/>
    </row>
    <row r="1328" spans="1:10" s="15" customFormat="1" x14ac:dyDescent="0.25">
      <c r="A1328" s="61"/>
      <c r="F1328" s="49"/>
      <c r="J1328" s="41"/>
    </row>
    <row r="1329" spans="1:10" s="15" customFormat="1" x14ac:dyDescent="0.25">
      <c r="A1329" s="61"/>
      <c r="F1329" s="49"/>
      <c r="J1329" s="41"/>
    </row>
    <row r="1330" spans="1:10" s="15" customFormat="1" x14ac:dyDescent="0.25">
      <c r="A1330" s="61"/>
      <c r="F1330" s="49"/>
      <c r="J1330" s="41"/>
    </row>
    <row r="1331" spans="1:10" s="15" customFormat="1" x14ac:dyDescent="0.25">
      <c r="A1331" s="61"/>
      <c r="F1331" s="49"/>
      <c r="J1331" s="41"/>
    </row>
    <row r="1332" spans="1:10" s="15" customFormat="1" x14ac:dyDescent="0.25">
      <c r="A1332" s="61"/>
      <c r="F1332" s="49"/>
      <c r="J1332" s="41"/>
    </row>
    <row r="1333" spans="1:10" s="15" customFormat="1" x14ac:dyDescent="0.25">
      <c r="A1333" s="61"/>
      <c r="F1333" s="49"/>
      <c r="J1333" s="41"/>
    </row>
    <row r="1334" spans="1:10" s="15" customFormat="1" x14ac:dyDescent="0.25">
      <c r="A1334" s="61"/>
      <c r="F1334" s="49"/>
      <c r="J1334" s="41"/>
    </row>
    <row r="1335" spans="1:10" s="15" customFormat="1" x14ac:dyDescent="0.25">
      <c r="A1335" s="61"/>
      <c r="F1335" s="49"/>
      <c r="J1335" s="41"/>
    </row>
    <row r="1336" spans="1:10" s="15" customFormat="1" x14ac:dyDescent="0.25">
      <c r="A1336" s="61"/>
      <c r="F1336" s="49"/>
      <c r="J1336" s="41"/>
    </row>
    <row r="1337" spans="1:10" s="15" customFormat="1" x14ac:dyDescent="0.25">
      <c r="A1337" s="61"/>
      <c r="F1337" s="49"/>
      <c r="J1337" s="41"/>
    </row>
    <row r="1338" spans="1:10" s="15" customFormat="1" x14ac:dyDescent="0.25">
      <c r="A1338" s="61"/>
      <c r="F1338" s="49"/>
      <c r="J1338" s="41"/>
    </row>
    <row r="1339" spans="1:10" s="15" customFormat="1" x14ac:dyDescent="0.25">
      <c r="A1339" s="61"/>
      <c r="F1339" s="49"/>
      <c r="J1339" s="41"/>
    </row>
    <row r="1340" spans="1:10" s="15" customFormat="1" x14ac:dyDescent="0.25">
      <c r="A1340" s="61"/>
      <c r="F1340" s="49"/>
      <c r="J1340" s="41"/>
    </row>
    <row r="1341" spans="1:10" s="15" customFormat="1" x14ac:dyDescent="0.25">
      <c r="A1341" s="61"/>
      <c r="F1341" s="49"/>
      <c r="J1341" s="41"/>
    </row>
    <row r="1342" spans="1:10" s="15" customFormat="1" x14ac:dyDescent="0.25">
      <c r="A1342" s="61"/>
      <c r="F1342" s="49"/>
      <c r="J1342" s="41"/>
    </row>
    <row r="1343" spans="1:10" s="15" customFormat="1" x14ac:dyDescent="0.25">
      <c r="A1343" s="61"/>
      <c r="F1343" s="49"/>
      <c r="J1343" s="41"/>
    </row>
    <row r="1344" spans="1:10" s="15" customFormat="1" x14ac:dyDescent="0.25">
      <c r="A1344" s="61"/>
      <c r="F1344" s="49"/>
      <c r="J1344" s="41"/>
    </row>
    <row r="1345" spans="1:10" s="15" customFormat="1" x14ac:dyDescent="0.25">
      <c r="A1345" s="61"/>
      <c r="F1345" s="49"/>
      <c r="J1345" s="41"/>
    </row>
    <row r="1346" spans="1:10" s="15" customFormat="1" x14ac:dyDescent="0.25">
      <c r="A1346" s="61"/>
      <c r="F1346" s="49"/>
      <c r="J1346" s="41"/>
    </row>
    <row r="1347" spans="1:10" s="15" customFormat="1" x14ac:dyDescent="0.25">
      <c r="A1347" s="61"/>
      <c r="F1347" s="49"/>
      <c r="J1347" s="41"/>
    </row>
    <row r="1348" spans="1:10" s="15" customFormat="1" x14ac:dyDescent="0.25">
      <c r="A1348" s="61"/>
      <c r="F1348" s="49"/>
      <c r="J1348" s="41"/>
    </row>
    <row r="1349" spans="1:10" s="15" customFormat="1" x14ac:dyDescent="0.25">
      <c r="A1349" s="61"/>
      <c r="F1349" s="49"/>
      <c r="J1349" s="41"/>
    </row>
    <row r="1350" spans="1:10" s="15" customFormat="1" x14ac:dyDescent="0.25">
      <c r="A1350" s="61"/>
      <c r="F1350" s="49"/>
      <c r="J1350" s="41"/>
    </row>
    <row r="1351" spans="1:10" s="15" customFormat="1" x14ac:dyDescent="0.25">
      <c r="A1351" s="61"/>
      <c r="F1351" s="49"/>
      <c r="J1351" s="41"/>
    </row>
    <row r="1352" spans="1:10" s="15" customFormat="1" x14ac:dyDescent="0.25">
      <c r="A1352" s="61"/>
      <c r="F1352" s="49"/>
      <c r="J1352" s="41"/>
    </row>
    <row r="1353" spans="1:10" s="15" customFormat="1" x14ac:dyDescent="0.25">
      <c r="A1353" s="61"/>
      <c r="F1353" s="49"/>
      <c r="J1353" s="41"/>
    </row>
    <row r="1354" spans="1:10" s="15" customFormat="1" x14ac:dyDescent="0.25">
      <c r="A1354" s="61"/>
      <c r="F1354" s="49"/>
      <c r="J1354" s="41"/>
    </row>
    <row r="1355" spans="1:10" s="15" customFormat="1" x14ac:dyDescent="0.25">
      <c r="A1355" s="61"/>
      <c r="F1355" s="49"/>
      <c r="J1355" s="41"/>
    </row>
    <row r="1356" spans="1:10" s="15" customFormat="1" x14ac:dyDescent="0.25">
      <c r="A1356" s="61"/>
      <c r="F1356" s="49"/>
      <c r="J1356" s="41"/>
    </row>
    <row r="1357" spans="1:10" s="15" customFormat="1" x14ac:dyDescent="0.25">
      <c r="A1357" s="61"/>
      <c r="F1357" s="49"/>
      <c r="J1357" s="41"/>
    </row>
    <row r="1358" spans="1:10" s="15" customFormat="1" x14ac:dyDescent="0.25">
      <c r="A1358" s="61"/>
      <c r="F1358" s="49"/>
      <c r="J1358" s="41"/>
    </row>
    <row r="1359" spans="1:10" s="15" customFormat="1" x14ac:dyDescent="0.25">
      <c r="A1359" s="61"/>
      <c r="F1359" s="49"/>
      <c r="J1359" s="41"/>
    </row>
    <row r="1360" spans="1:10" s="15" customFormat="1" x14ac:dyDescent="0.25">
      <c r="A1360" s="61"/>
      <c r="F1360" s="49"/>
      <c r="J1360" s="41"/>
    </row>
    <row r="1361" spans="1:10" s="15" customFormat="1" x14ac:dyDescent="0.25">
      <c r="A1361" s="61"/>
      <c r="F1361" s="49"/>
      <c r="J1361" s="41"/>
    </row>
    <row r="1362" spans="1:10" s="15" customFormat="1" x14ac:dyDescent="0.25">
      <c r="A1362" s="61"/>
      <c r="F1362" s="49"/>
      <c r="J1362" s="41"/>
    </row>
    <row r="1363" spans="1:10" s="15" customFormat="1" x14ac:dyDescent="0.25">
      <c r="A1363" s="61"/>
      <c r="F1363" s="49"/>
      <c r="J1363" s="41"/>
    </row>
    <row r="1364" spans="1:10" s="15" customFormat="1" x14ac:dyDescent="0.25">
      <c r="A1364" s="61"/>
      <c r="F1364" s="49"/>
      <c r="J1364" s="41"/>
    </row>
    <row r="1365" spans="1:10" s="15" customFormat="1" x14ac:dyDescent="0.25">
      <c r="A1365" s="61"/>
      <c r="F1365" s="49"/>
      <c r="J1365" s="41"/>
    </row>
    <row r="1366" spans="1:10" s="15" customFormat="1" x14ac:dyDescent="0.25">
      <c r="A1366" s="61"/>
      <c r="F1366" s="49"/>
      <c r="J1366" s="41"/>
    </row>
    <row r="1367" spans="1:10" s="15" customFormat="1" x14ac:dyDescent="0.25">
      <c r="A1367" s="61"/>
      <c r="F1367" s="49"/>
      <c r="J1367" s="41"/>
    </row>
    <row r="1368" spans="1:10" s="15" customFormat="1" x14ac:dyDescent="0.25">
      <c r="A1368" s="61"/>
      <c r="F1368" s="49"/>
      <c r="J1368" s="41"/>
    </row>
    <row r="1369" spans="1:10" s="15" customFormat="1" x14ac:dyDescent="0.25">
      <c r="A1369" s="61"/>
      <c r="F1369" s="49"/>
      <c r="J1369" s="41"/>
    </row>
    <row r="1370" spans="1:10" s="15" customFormat="1" x14ac:dyDescent="0.25">
      <c r="A1370" s="61"/>
      <c r="F1370" s="49"/>
      <c r="J1370" s="41"/>
    </row>
    <row r="1371" spans="1:10" s="15" customFormat="1" x14ac:dyDescent="0.25">
      <c r="A1371" s="61"/>
      <c r="F1371" s="49"/>
      <c r="J1371" s="41"/>
    </row>
    <row r="1372" spans="1:10" s="15" customFormat="1" x14ac:dyDescent="0.25">
      <c r="A1372" s="61"/>
      <c r="F1372" s="49"/>
      <c r="J1372" s="41"/>
    </row>
    <row r="1373" spans="1:10" s="15" customFormat="1" x14ac:dyDescent="0.25">
      <c r="A1373" s="61"/>
      <c r="F1373" s="49"/>
      <c r="J1373" s="41"/>
    </row>
    <row r="1374" spans="1:10" s="15" customFormat="1" x14ac:dyDescent="0.25">
      <c r="A1374" s="61"/>
      <c r="F1374" s="49"/>
      <c r="J1374" s="41"/>
    </row>
    <row r="1375" spans="1:10" s="15" customFormat="1" x14ac:dyDescent="0.25">
      <c r="A1375" s="61"/>
      <c r="F1375" s="49"/>
      <c r="J1375" s="41"/>
    </row>
    <row r="1376" spans="1:10" s="15" customFormat="1" x14ac:dyDescent="0.25">
      <c r="A1376" s="61"/>
      <c r="F1376" s="49"/>
      <c r="J1376" s="41"/>
    </row>
    <row r="1377" spans="1:10" s="15" customFormat="1" x14ac:dyDescent="0.25">
      <c r="A1377" s="61"/>
      <c r="F1377" s="49"/>
      <c r="J1377" s="41"/>
    </row>
    <row r="1378" spans="1:10" s="15" customFormat="1" x14ac:dyDescent="0.25">
      <c r="A1378" s="61"/>
      <c r="F1378" s="49"/>
      <c r="J1378" s="41"/>
    </row>
    <row r="1379" spans="1:10" s="15" customFormat="1" x14ac:dyDescent="0.25">
      <c r="A1379" s="61"/>
      <c r="F1379" s="49"/>
      <c r="J1379" s="41"/>
    </row>
    <row r="1380" spans="1:10" s="15" customFormat="1" x14ac:dyDescent="0.25">
      <c r="A1380" s="61"/>
      <c r="F1380" s="49"/>
      <c r="J1380" s="41"/>
    </row>
    <row r="1381" spans="1:10" s="15" customFormat="1" x14ac:dyDescent="0.25">
      <c r="A1381" s="61"/>
      <c r="F1381" s="49"/>
      <c r="J1381" s="41"/>
    </row>
    <row r="1382" spans="1:10" s="15" customFormat="1" x14ac:dyDescent="0.25">
      <c r="A1382" s="61"/>
      <c r="F1382" s="49"/>
      <c r="J1382" s="41"/>
    </row>
    <row r="1383" spans="1:10" s="15" customFormat="1" x14ac:dyDescent="0.25">
      <c r="A1383" s="61"/>
      <c r="F1383" s="49"/>
      <c r="J1383" s="41"/>
    </row>
    <row r="1384" spans="1:10" s="15" customFormat="1" x14ac:dyDescent="0.25">
      <c r="A1384" s="61"/>
      <c r="F1384" s="49"/>
      <c r="J1384" s="41"/>
    </row>
    <row r="1385" spans="1:10" s="15" customFormat="1" x14ac:dyDescent="0.25">
      <c r="A1385" s="61"/>
      <c r="F1385" s="49"/>
      <c r="J1385" s="41"/>
    </row>
    <row r="1386" spans="1:10" s="15" customFormat="1" x14ac:dyDescent="0.25">
      <c r="A1386" s="61"/>
      <c r="F1386" s="49"/>
      <c r="J1386" s="41"/>
    </row>
    <row r="1387" spans="1:10" s="15" customFormat="1" x14ac:dyDescent="0.25">
      <c r="A1387" s="61"/>
      <c r="F1387" s="49"/>
      <c r="J1387" s="41"/>
    </row>
    <row r="1388" spans="1:10" s="15" customFormat="1" x14ac:dyDescent="0.25">
      <c r="A1388" s="61"/>
      <c r="F1388" s="49"/>
      <c r="J1388" s="41"/>
    </row>
    <row r="1389" spans="1:10" s="15" customFormat="1" x14ac:dyDescent="0.25">
      <c r="A1389" s="61"/>
      <c r="F1389" s="49"/>
      <c r="J1389" s="41"/>
    </row>
    <row r="1390" spans="1:10" s="15" customFormat="1" x14ac:dyDescent="0.25">
      <c r="A1390" s="61"/>
      <c r="F1390" s="49"/>
      <c r="J1390" s="41"/>
    </row>
    <row r="1391" spans="1:10" s="15" customFormat="1" x14ac:dyDescent="0.25">
      <c r="A1391" s="61"/>
      <c r="F1391" s="49"/>
      <c r="J1391" s="41"/>
    </row>
    <row r="1392" spans="1:10" s="15" customFormat="1" x14ac:dyDescent="0.25">
      <c r="A1392" s="61"/>
      <c r="F1392" s="49"/>
      <c r="J1392" s="41"/>
    </row>
    <row r="1393" spans="1:10" s="15" customFormat="1" x14ac:dyDescent="0.25">
      <c r="A1393" s="61"/>
      <c r="F1393" s="49"/>
      <c r="J1393" s="41"/>
    </row>
    <row r="1394" spans="1:10" s="15" customFormat="1" x14ac:dyDescent="0.25">
      <c r="A1394" s="61"/>
      <c r="F1394" s="49"/>
      <c r="J1394" s="41"/>
    </row>
    <row r="1395" spans="1:10" s="15" customFormat="1" x14ac:dyDescent="0.25">
      <c r="A1395" s="61"/>
      <c r="F1395" s="49"/>
      <c r="J1395" s="41"/>
    </row>
    <row r="1396" spans="1:10" s="15" customFormat="1" x14ac:dyDescent="0.25">
      <c r="A1396" s="61"/>
      <c r="F1396" s="49"/>
      <c r="J1396" s="41"/>
    </row>
    <row r="1397" spans="1:10" s="15" customFormat="1" x14ac:dyDescent="0.25">
      <c r="A1397" s="61"/>
      <c r="F1397" s="49"/>
      <c r="J1397" s="41"/>
    </row>
    <row r="1398" spans="1:10" s="15" customFormat="1" x14ac:dyDescent="0.25">
      <c r="A1398" s="61"/>
      <c r="F1398" s="49"/>
      <c r="J1398" s="41"/>
    </row>
    <row r="1399" spans="1:10" s="15" customFormat="1" x14ac:dyDescent="0.25">
      <c r="A1399" s="61"/>
      <c r="F1399" s="49"/>
      <c r="J1399" s="41"/>
    </row>
    <row r="1400" spans="1:10" s="15" customFormat="1" x14ac:dyDescent="0.25">
      <c r="A1400" s="61"/>
      <c r="F1400" s="49"/>
      <c r="J1400" s="41"/>
    </row>
    <row r="1401" spans="1:10" s="15" customFormat="1" x14ac:dyDescent="0.25">
      <c r="A1401" s="61"/>
      <c r="F1401" s="49"/>
      <c r="J1401" s="41"/>
    </row>
    <row r="1402" spans="1:10" s="15" customFormat="1" x14ac:dyDescent="0.25">
      <c r="A1402" s="61"/>
      <c r="F1402" s="49"/>
      <c r="J1402" s="41"/>
    </row>
    <row r="1403" spans="1:10" s="15" customFormat="1" x14ac:dyDescent="0.25">
      <c r="A1403" s="61"/>
      <c r="F1403" s="49"/>
      <c r="J1403" s="41"/>
    </row>
    <row r="1404" spans="1:10" s="15" customFormat="1" x14ac:dyDescent="0.25">
      <c r="A1404" s="61"/>
      <c r="F1404" s="49"/>
      <c r="J1404" s="41"/>
    </row>
    <row r="1405" spans="1:10" s="15" customFormat="1" x14ac:dyDescent="0.25">
      <c r="A1405" s="61"/>
      <c r="F1405" s="49"/>
      <c r="J1405" s="41"/>
    </row>
    <row r="1406" spans="1:10" s="15" customFormat="1" x14ac:dyDescent="0.25">
      <c r="A1406" s="61"/>
      <c r="F1406" s="49"/>
      <c r="J1406" s="41"/>
    </row>
    <row r="1407" spans="1:10" s="15" customFormat="1" x14ac:dyDescent="0.25">
      <c r="A1407" s="61"/>
      <c r="F1407" s="49"/>
      <c r="J1407" s="41"/>
    </row>
    <row r="1408" spans="1:10" s="15" customFormat="1" x14ac:dyDescent="0.25">
      <c r="A1408" s="61"/>
      <c r="F1408" s="49"/>
      <c r="J1408" s="41"/>
    </row>
    <row r="1409" spans="1:10" s="15" customFormat="1" x14ac:dyDescent="0.25">
      <c r="A1409" s="61"/>
      <c r="F1409" s="49"/>
      <c r="J1409" s="41"/>
    </row>
    <row r="1410" spans="1:10" s="15" customFormat="1" x14ac:dyDescent="0.25">
      <c r="A1410" s="61"/>
      <c r="F1410" s="49"/>
      <c r="J1410" s="41"/>
    </row>
    <row r="1411" spans="1:10" s="15" customFormat="1" x14ac:dyDescent="0.25">
      <c r="A1411" s="61"/>
      <c r="F1411" s="49"/>
      <c r="J1411" s="41"/>
    </row>
    <row r="1412" spans="1:10" s="15" customFormat="1" x14ac:dyDescent="0.25">
      <c r="A1412" s="61"/>
      <c r="F1412" s="49"/>
      <c r="J1412" s="41"/>
    </row>
    <row r="1413" spans="1:10" s="15" customFormat="1" x14ac:dyDescent="0.25">
      <c r="A1413" s="61"/>
      <c r="F1413" s="49"/>
      <c r="J1413" s="41"/>
    </row>
    <row r="1414" spans="1:10" s="15" customFormat="1" x14ac:dyDescent="0.25">
      <c r="A1414" s="61"/>
      <c r="F1414" s="49"/>
      <c r="J1414" s="41"/>
    </row>
    <row r="1415" spans="1:10" s="15" customFormat="1" x14ac:dyDescent="0.25">
      <c r="A1415" s="61"/>
      <c r="F1415" s="49"/>
      <c r="J1415" s="41"/>
    </row>
    <row r="1416" spans="1:10" s="15" customFormat="1" x14ac:dyDescent="0.25">
      <c r="A1416" s="61"/>
      <c r="F1416" s="49"/>
      <c r="J1416" s="41"/>
    </row>
    <row r="1417" spans="1:10" s="15" customFormat="1" x14ac:dyDescent="0.25">
      <c r="A1417" s="61"/>
      <c r="F1417" s="49"/>
      <c r="J1417" s="41"/>
    </row>
    <row r="1418" spans="1:10" s="15" customFormat="1" x14ac:dyDescent="0.25">
      <c r="A1418" s="61"/>
      <c r="F1418" s="49"/>
      <c r="J1418" s="41"/>
    </row>
    <row r="1419" spans="1:10" s="15" customFormat="1" x14ac:dyDescent="0.25">
      <c r="A1419" s="61"/>
      <c r="F1419" s="49"/>
      <c r="J1419" s="41"/>
    </row>
    <row r="1420" spans="1:10" s="15" customFormat="1" x14ac:dyDescent="0.25">
      <c r="A1420" s="61"/>
      <c r="F1420" s="49"/>
      <c r="J1420" s="41"/>
    </row>
    <row r="1421" spans="1:10" s="15" customFormat="1" x14ac:dyDescent="0.25">
      <c r="A1421" s="61"/>
      <c r="F1421" s="49"/>
      <c r="J1421" s="41"/>
    </row>
    <row r="1422" spans="1:10" s="15" customFormat="1" x14ac:dyDescent="0.25">
      <c r="A1422" s="61"/>
      <c r="F1422" s="49"/>
      <c r="J1422" s="41"/>
    </row>
    <row r="1423" spans="1:10" s="15" customFormat="1" x14ac:dyDescent="0.25">
      <c r="A1423" s="61"/>
      <c r="F1423" s="49"/>
      <c r="J1423" s="41"/>
    </row>
    <row r="1424" spans="1:10" s="15" customFormat="1" x14ac:dyDescent="0.25">
      <c r="A1424" s="61"/>
      <c r="F1424" s="49"/>
      <c r="J1424" s="41"/>
    </row>
    <row r="1425" spans="1:10" s="15" customFormat="1" x14ac:dyDescent="0.25">
      <c r="A1425" s="61"/>
      <c r="F1425" s="49"/>
      <c r="J1425" s="41"/>
    </row>
    <row r="1426" spans="1:10" s="15" customFormat="1" x14ac:dyDescent="0.25">
      <c r="A1426" s="61"/>
      <c r="F1426" s="49"/>
      <c r="J1426" s="41"/>
    </row>
    <row r="1427" spans="1:10" s="15" customFormat="1" x14ac:dyDescent="0.25">
      <c r="A1427" s="61"/>
      <c r="F1427" s="49"/>
      <c r="J1427" s="41"/>
    </row>
    <row r="1428" spans="1:10" s="15" customFormat="1" x14ac:dyDescent="0.25">
      <c r="A1428" s="61"/>
      <c r="F1428" s="49"/>
      <c r="J1428" s="41"/>
    </row>
    <row r="1429" spans="1:10" s="15" customFormat="1" x14ac:dyDescent="0.25">
      <c r="A1429" s="61"/>
      <c r="F1429" s="49"/>
      <c r="J1429" s="41"/>
    </row>
    <row r="1430" spans="1:10" s="15" customFormat="1" x14ac:dyDescent="0.25">
      <c r="A1430" s="61"/>
      <c r="F1430" s="49"/>
      <c r="J1430" s="41"/>
    </row>
    <row r="1431" spans="1:10" s="15" customFormat="1" x14ac:dyDescent="0.25">
      <c r="A1431" s="61"/>
      <c r="F1431" s="49"/>
      <c r="J1431" s="41"/>
    </row>
    <row r="1432" spans="1:10" s="15" customFormat="1" x14ac:dyDescent="0.25">
      <c r="A1432" s="61"/>
      <c r="F1432" s="49"/>
      <c r="J1432" s="41"/>
    </row>
    <row r="1433" spans="1:10" s="15" customFormat="1" x14ac:dyDescent="0.25">
      <c r="A1433" s="61"/>
      <c r="F1433" s="49"/>
      <c r="J1433" s="41"/>
    </row>
    <row r="1434" spans="1:10" s="15" customFormat="1" x14ac:dyDescent="0.25">
      <c r="A1434" s="61"/>
      <c r="F1434" s="49"/>
      <c r="J1434" s="41"/>
    </row>
    <row r="1435" spans="1:10" s="15" customFormat="1" x14ac:dyDescent="0.25">
      <c r="A1435" s="61"/>
      <c r="F1435" s="49"/>
      <c r="J1435" s="41"/>
    </row>
    <row r="1436" spans="1:10" s="15" customFormat="1" x14ac:dyDescent="0.25">
      <c r="A1436" s="61"/>
      <c r="F1436" s="49"/>
      <c r="J1436" s="41"/>
    </row>
    <row r="1437" spans="1:10" s="15" customFormat="1" x14ac:dyDescent="0.25">
      <c r="A1437" s="61"/>
      <c r="F1437" s="49"/>
      <c r="J1437" s="41"/>
    </row>
    <row r="1438" spans="1:10" s="15" customFormat="1" x14ac:dyDescent="0.25">
      <c r="A1438" s="61"/>
      <c r="F1438" s="49"/>
      <c r="J1438" s="41"/>
    </row>
    <row r="1439" spans="1:10" s="15" customFormat="1" x14ac:dyDescent="0.25">
      <c r="A1439" s="61"/>
      <c r="F1439" s="49"/>
      <c r="J1439" s="41"/>
    </row>
    <row r="1440" spans="1:10" s="15" customFormat="1" x14ac:dyDescent="0.25">
      <c r="A1440" s="61"/>
      <c r="F1440" s="49"/>
      <c r="J1440" s="41"/>
    </row>
    <row r="1441" spans="1:10" s="15" customFormat="1" x14ac:dyDescent="0.25">
      <c r="A1441" s="61"/>
      <c r="F1441" s="49"/>
      <c r="J1441" s="41"/>
    </row>
    <row r="1442" spans="1:10" s="15" customFormat="1" x14ac:dyDescent="0.25">
      <c r="A1442" s="61"/>
      <c r="F1442" s="49"/>
      <c r="J1442" s="41"/>
    </row>
    <row r="1443" spans="1:10" s="15" customFormat="1" x14ac:dyDescent="0.25">
      <c r="A1443" s="61"/>
      <c r="F1443" s="49"/>
      <c r="J1443" s="41"/>
    </row>
    <row r="1444" spans="1:10" s="15" customFormat="1" x14ac:dyDescent="0.25">
      <c r="A1444" s="61"/>
      <c r="F1444" s="49"/>
      <c r="J1444" s="41"/>
    </row>
    <row r="1445" spans="1:10" s="15" customFormat="1" x14ac:dyDescent="0.25">
      <c r="A1445" s="61"/>
      <c r="F1445" s="49"/>
      <c r="J1445" s="41"/>
    </row>
    <row r="1446" spans="1:10" s="15" customFormat="1" x14ac:dyDescent="0.25">
      <c r="A1446" s="61"/>
      <c r="F1446" s="49"/>
      <c r="J1446" s="41"/>
    </row>
    <row r="1447" spans="1:10" s="15" customFormat="1" x14ac:dyDescent="0.25">
      <c r="A1447" s="61"/>
      <c r="F1447" s="49"/>
      <c r="J1447" s="41"/>
    </row>
    <row r="1448" spans="1:10" s="15" customFormat="1" x14ac:dyDescent="0.25">
      <c r="A1448" s="61"/>
      <c r="F1448" s="49"/>
      <c r="J1448" s="41"/>
    </row>
    <row r="1449" spans="1:10" s="15" customFormat="1" x14ac:dyDescent="0.25">
      <c r="A1449" s="61"/>
      <c r="F1449" s="49"/>
      <c r="J1449" s="41"/>
    </row>
    <row r="1450" spans="1:10" s="15" customFormat="1" x14ac:dyDescent="0.25">
      <c r="A1450" s="61"/>
      <c r="F1450" s="49"/>
      <c r="J1450" s="41"/>
    </row>
    <row r="1451" spans="1:10" s="15" customFormat="1" x14ac:dyDescent="0.25">
      <c r="A1451" s="61"/>
      <c r="F1451" s="49"/>
      <c r="J1451" s="41"/>
    </row>
    <row r="1452" spans="1:10" s="15" customFormat="1" x14ac:dyDescent="0.25">
      <c r="A1452" s="61"/>
      <c r="F1452" s="49"/>
      <c r="J1452" s="41"/>
    </row>
    <row r="1453" spans="1:10" s="15" customFormat="1" x14ac:dyDescent="0.25">
      <c r="A1453" s="61"/>
      <c r="F1453" s="49"/>
      <c r="J1453" s="41"/>
    </row>
    <row r="1454" spans="1:10" s="15" customFormat="1" x14ac:dyDescent="0.25">
      <c r="A1454" s="61"/>
      <c r="F1454" s="49"/>
      <c r="J1454" s="41"/>
    </row>
    <row r="1455" spans="1:10" s="15" customFormat="1" x14ac:dyDescent="0.25">
      <c r="A1455" s="61"/>
      <c r="F1455" s="49"/>
      <c r="J1455" s="41"/>
    </row>
    <row r="1456" spans="1:10" s="15" customFormat="1" x14ac:dyDescent="0.25">
      <c r="A1456" s="61"/>
      <c r="F1456" s="49"/>
      <c r="J1456" s="41"/>
    </row>
    <row r="1457" spans="1:10" s="15" customFormat="1" x14ac:dyDescent="0.25">
      <c r="A1457" s="61"/>
      <c r="F1457" s="49"/>
      <c r="J1457" s="41"/>
    </row>
    <row r="1458" spans="1:10" s="15" customFormat="1" x14ac:dyDescent="0.25">
      <c r="A1458" s="61"/>
      <c r="F1458" s="49"/>
      <c r="J1458" s="41"/>
    </row>
    <row r="1459" spans="1:10" s="15" customFormat="1" x14ac:dyDescent="0.25">
      <c r="A1459" s="61"/>
      <c r="F1459" s="49"/>
      <c r="J1459" s="41"/>
    </row>
    <row r="1460" spans="1:10" s="15" customFormat="1" x14ac:dyDescent="0.25">
      <c r="A1460" s="61"/>
      <c r="F1460" s="49"/>
      <c r="J1460" s="41"/>
    </row>
    <row r="1461" spans="1:10" s="15" customFormat="1" x14ac:dyDescent="0.25">
      <c r="A1461" s="61"/>
      <c r="F1461" s="49"/>
      <c r="J1461" s="41"/>
    </row>
    <row r="1462" spans="1:10" s="15" customFormat="1" x14ac:dyDescent="0.25">
      <c r="A1462" s="61"/>
      <c r="F1462" s="49"/>
      <c r="J1462" s="41"/>
    </row>
    <row r="1463" spans="1:10" s="15" customFormat="1" x14ac:dyDescent="0.25">
      <c r="A1463" s="61"/>
      <c r="F1463" s="49"/>
      <c r="J1463" s="41"/>
    </row>
    <row r="1464" spans="1:10" s="15" customFormat="1" x14ac:dyDescent="0.25">
      <c r="A1464" s="61"/>
      <c r="F1464" s="49"/>
      <c r="J1464" s="41"/>
    </row>
    <row r="1465" spans="1:10" s="15" customFormat="1" x14ac:dyDescent="0.25">
      <c r="A1465" s="61"/>
      <c r="F1465" s="49"/>
      <c r="J1465" s="41"/>
    </row>
    <row r="1466" spans="1:10" s="15" customFormat="1" x14ac:dyDescent="0.25">
      <c r="A1466" s="61"/>
      <c r="F1466" s="49"/>
      <c r="J1466" s="41"/>
    </row>
    <row r="1467" spans="1:10" s="15" customFormat="1" x14ac:dyDescent="0.25">
      <c r="A1467" s="61"/>
      <c r="F1467" s="49"/>
      <c r="J1467" s="41"/>
    </row>
    <row r="1468" spans="1:10" s="15" customFormat="1" x14ac:dyDescent="0.25">
      <c r="A1468" s="61"/>
      <c r="F1468" s="49"/>
      <c r="J1468" s="41"/>
    </row>
    <row r="1469" spans="1:10" s="15" customFormat="1" x14ac:dyDescent="0.25">
      <c r="A1469" s="61"/>
      <c r="F1469" s="49"/>
      <c r="J1469" s="41"/>
    </row>
    <row r="1470" spans="1:10" s="15" customFormat="1" x14ac:dyDescent="0.25">
      <c r="A1470" s="61"/>
      <c r="F1470" s="49"/>
      <c r="J1470" s="41"/>
    </row>
    <row r="1471" spans="1:10" s="15" customFormat="1" x14ac:dyDescent="0.25">
      <c r="A1471" s="61"/>
      <c r="F1471" s="49"/>
      <c r="J1471" s="41"/>
    </row>
    <row r="1472" spans="1:10" s="15" customFormat="1" x14ac:dyDescent="0.25">
      <c r="A1472" s="61"/>
      <c r="F1472" s="49"/>
      <c r="J1472" s="41"/>
    </row>
    <row r="1473" spans="1:10" s="15" customFormat="1" x14ac:dyDescent="0.25">
      <c r="A1473" s="61"/>
      <c r="F1473" s="49"/>
      <c r="J1473" s="41"/>
    </row>
    <row r="1474" spans="1:10" s="15" customFormat="1" x14ac:dyDescent="0.25">
      <c r="A1474" s="61"/>
      <c r="F1474" s="49"/>
      <c r="J1474" s="41"/>
    </row>
    <row r="1475" spans="1:10" s="15" customFormat="1" x14ac:dyDescent="0.25">
      <c r="A1475" s="61"/>
      <c r="F1475" s="49"/>
      <c r="J1475" s="41"/>
    </row>
    <row r="1476" spans="1:10" s="15" customFormat="1" x14ac:dyDescent="0.25">
      <c r="A1476" s="61"/>
      <c r="F1476" s="49"/>
      <c r="J1476" s="41"/>
    </row>
    <row r="1477" spans="1:10" s="15" customFormat="1" x14ac:dyDescent="0.25">
      <c r="A1477" s="61"/>
      <c r="F1477" s="49"/>
      <c r="J1477" s="41"/>
    </row>
    <row r="1478" spans="1:10" s="15" customFormat="1" x14ac:dyDescent="0.25">
      <c r="A1478" s="61"/>
      <c r="F1478" s="49"/>
      <c r="J1478" s="41"/>
    </row>
    <row r="1479" spans="1:10" s="15" customFormat="1" x14ac:dyDescent="0.25">
      <c r="A1479" s="61"/>
      <c r="F1479" s="49"/>
      <c r="J1479" s="41"/>
    </row>
    <row r="1480" spans="1:10" s="15" customFormat="1" x14ac:dyDescent="0.25">
      <c r="A1480" s="61"/>
      <c r="F1480" s="49"/>
      <c r="J1480" s="41"/>
    </row>
    <row r="1481" spans="1:10" s="15" customFormat="1" x14ac:dyDescent="0.25">
      <c r="A1481" s="61"/>
      <c r="F1481" s="49"/>
      <c r="J1481" s="41"/>
    </row>
    <row r="1482" spans="1:10" s="15" customFormat="1" x14ac:dyDescent="0.25">
      <c r="A1482" s="61"/>
      <c r="F1482" s="49"/>
      <c r="J1482" s="41"/>
    </row>
    <row r="1483" spans="1:10" s="15" customFormat="1" x14ac:dyDescent="0.25">
      <c r="A1483" s="61"/>
      <c r="F1483" s="49"/>
      <c r="J1483" s="41"/>
    </row>
    <row r="1484" spans="1:10" s="15" customFormat="1" x14ac:dyDescent="0.25">
      <c r="A1484" s="61"/>
      <c r="F1484" s="49"/>
      <c r="J1484" s="41"/>
    </row>
    <row r="1485" spans="1:10" s="15" customFormat="1" x14ac:dyDescent="0.25">
      <c r="A1485" s="61"/>
      <c r="F1485" s="49"/>
      <c r="J1485" s="41"/>
    </row>
    <row r="1486" spans="1:10" s="15" customFormat="1" x14ac:dyDescent="0.25">
      <c r="A1486" s="61"/>
      <c r="F1486" s="49"/>
      <c r="J1486" s="41"/>
    </row>
    <row r="1487" spans="1:10" s="15" customFormat="1" x14ac:dyDescent="0.25">
      <c r="A1487" s="61"/>
      <c r="F1487" s="49"/>
      <c r="J1487" s="41"/>
    </row>
    <row r="1488" spans="1:10" s="15" customFormat="1" x14ac:dyDescent="0.25">
      <c r="A1488" s="61"/>
      <c r="F1488" s="49"/>
      <c r="J1488" s="41"/>
    </row>
    <row r="1489" spans="1:10" s="15" customFormat="1" x14ac:dyDescent="0.25">
      <c r="A1489" s="61"/>
      <c r="F1489" s="49"/>
      <c r="J1489" s="41"/>
    </row>
    <row r="1490" spans="1:10" s="15" customFormat="1" x14ac:dyDescent="0.25">
      <c r="A1490" s="61"/>
      <c r="F1490" s="49"/>
      <c r="J1490" s="41"/>
    </row>
    <row r="1491" spans="1:10" s="15" customFormat="1" x14ac:dyDescent="0.25">
      <c r="A1491" s="61"/>
      <c r="F1491" s="49"/>
      <c r="J1491" s="41"/>
    </row>
    <row r="1492" spans="1:10" s="15" customFormat="1" x14ac:dyDescent="0.25">
      <c r="A1492" s="61"/>
      <c r="F1492" s="49"/>
      <c r="J1492" s="41"/>
    </row>
    <row r="1493" spans="1:10" s="15" customFormat="1" x14ac:dyDescent="0.25">
      <c r="A1493" s="61"/>
      <c r="F1493" s="49"/>
      <c r="J1493" s="41"/>
    </row>
    <row r="1494" spans="1:10" s="15" customFormat="1" x14ac:dyDescent="0.25">
      <c r="A1494" s="61"/>
      <c r="F1494" s="49"/>
      <c r="J1494" s="41"/>
    </row>
    <row r="1495" spans="1:10" s="15" customFormat="1" x14ac:dyDescent="0.25">
      <c r="A1495" s="61"/>
      <c r="F1495" s="49"/>
      <c r="J1495" s="41"/>
    </row>
    <row r="1496" spans="1:10" s="15" customFormat="1" x14ac:dyDescent="0.25">
      <c r="A1496" s="61"/>
      <c r="F1496" s="49"/>
      <c r="J1496" s="41"/>
    </row>
    <row r="1497" spans="1:10" s="15" customFormat="1" x14ac:dyDescent="0.25">
      <c r="A1497" s="61"/>
      <c r="F1497" s="49"/>
      <c r="J1497" s="41"/>
    </row>
    <row r="1498" spans="1:10" s="15" customFormat="1" x14ac:dyDescent="0.25">
      <c r="A1498" s="61"/>
      <c r="F1498" s="49"/>
      <c r="J1498" s="41"/>
    </row>
    <row r="1499" spans="1:10" s="15" customFormat="1" x14ac:dyDescent="0.25">
      <c r="A1499" s="61"/>
      <c r="F1499" s="49"/>
      <c r="J1499" s="41"/>
    </row>
    <row r="1500" spans="1:10" s="15" customFormat="1" x14ac:dyDescent="0.25">
      <c r="A1500" s="61"/>
      <c r="F1500" s="49"/>
      <c r="J1500" s="41"/>
    </row>
    <row r="1501" spans="1:10" s="15" customFormat="1" x14ac:dyDescent="0.25">
      <c r="A1501" s="61"/>
      <c r="F1501" s="49"/>
      <c r="J1501" s="41"/>
    </row>
    <row r="1502" spans="1:10" s="15" customFormat="1" x14ac:dyDescent="0.25">
      <c r="A1502" s="61"/>
      <c r="F1502" s="49"/>
      <c r="J1502" s="41"/>
    </row>
    <row r="1503" spans="1:10" s="15" customFormat="1" x14ac:dyDescent="0.25">
      <c r="A1503" s="61"/>
      <c r="F1503" s="49"/>
      <c r="J1503" s="41"/>
    </row>
    <row r="1504" spans="1:10" s="15" customFormat="1" x14ac:dyDescent="0.25">
      <c r="A1504" s="61"/>
      <c r="F1504" s="49"/>
      <c r="J1504" s="41"/>
    </row>
    <row r="1505" spans="1:10" s="15" customFormat="1" x14ac:dyDescent="0.25">
      <c r="A1505" s="61"/>
      <c r="F1505" s="49"/>
      <c r="J1505" s="41"/>
    </row>
    <row r="1506" spans="1:10" s="15" customFormat="1" x14ac:dyDescent="0.25">
      <c r="A1506" s="61"/>
      <c r="F1506" s="49"/>
      <c r="J1506" s="41"/>
    </row>
    <row r="1507" spans="1:10" s="15" customFormat="1" x14ac:dyDescent="0.25">
      <c r="A1507" s="61"/>
      <c r="F1507" s="49"/>
      <c r="J1507" s="41"/>
    </row>
    <row r="1508" spans="1:10" s="15" customFormat="1" x14ac:dyDescent="0.25">
      <c r="A1508" s="61"/>
      <c r="F1508" s="49"/>
      <c r="J1508" s="41"/>
    </row>
    <row r="1509" spans="1:10" s="15" customFormat="1" x14ac:dyDescent="0.25">
      <c r="A1509" s="61"/>
      <c r="F1509" s="49"/>
      <c r="J1509" s="41"/>
    </row>
    <row r="1510" spans="1:10" s="15" customFormat="1" x14ac:dyDescent="0.25">
      <c r="A1510" s="61"/>
      <c r="F1510" s="49"/>
      <c r="J1510" s="41"/>
    </row>
    <row r="1511" spans="1:10" s="15" customFormat="1" x14ac:dyDescent="0.25">
      <c r="A1511" s="61"/>
      <c r="F1511" s="49"/>
      <c r="J1511" s="41"/>
    </row>
    <row r="1512" spans="1:10" s="15" customFormat="1" x14ac:dyDescent="0.25">
      <c r="A1512" s="61"/>
      <c r="F1512" s="49"/>
      <c r="J1512" s="41"/>
    </row>
    <row r="1513" spans="1:10" s="15" customFormat="1" x14ac:dyDescent="0.25">
      <c r="A1513" s="61"/>
      <c r="F1513" s="49"/>
      <c r="J1513" s="41"/>
    </row>
    <row r="1514" spans="1:10" s="15" customFormat="1" x14ac:dyDescent="0.25">
      <c r="A1514" s="61"/>
      <c r="F1514" s="49"/>
      <c r="J1514" s="41"/>
    </row>
    <row r="1515" spans="1:10" s="15" customFormat="1" x14ac:dyDescent="0.25">
      <c r="A1515" s="61"/>
      <c r="F1515" s="49"/>
      <c r="J1515" s="41"/>
    </row>
    <row r="1516" spans="1:10" s="15" customFormat="1" x14ac:dyDescent="0.25">
      <c r="A1516" s="61"/>
      <c r="F1516" s="49"/>
      <c r="J1516" s="41"/>
    </row>
    <row r="1517" spans="1:10" s="15" customFormat="1" x14ac:dyDescent="0.25">
      <c r="A1517" s="61"/>
      <c r="F1517" s="49"/>
      <c r="J1517" s="41"/>
    </row>
    <row r="1518" spans="1:10" s="15" customFormat="1" x14ac:dyDescent="0.25">
      <c r="A1518" s="61"/>
      <c r="F1518" s="49"/>
      <c r="J1518" s="41"/>
    </row>
    <row r="1519" spans="1:10" s="15" customFormat="1" x14ac:dyDescent="0.25">
      <c r="A1519" s="61"/>
      <c r="F1519" s="49"/>
      <c r="J1519" s="41"/>
    </row>
    <row r="1520" spans="1:10" s="15" customFormat="1" x14ac:dyDescent="0.25">
      <c r="A1520" s="61"/>
      <c r="F1520" s="49"/>
      <c r="J1520" s="41"/>
    </row>
    <row r="1521" spans="1:10" s="15" customFormat="1" x14ac:dyDescent="0.25">
      <c r="A1521" s="61"/>
      <c r="F1521" s="49"/>
      <c r="J1521" s="41"/>
    </row>
    <row r="1522" spans="1:10" s="15" customFormat="1" x14ac:dyDescent="0.25">
      <c r="A1522" s="61"/>
      <c r="F1522" s="49"/>
      <c r="J1522" s="41"/>
    </row>
    <row r="1523" spans="1:10" s="15" customFormat="1" x14ac:dyDescent="0.25">
      <c r="A1523" s="61"/>
      <c r="F1523" s="49"/>
      <c r="J1523" s="41"/>
    </row>
    <row r="1524" spans="1:10" s="15" customFormat="1" x14ac:dyDescent="0.25">
      <c r="A1524" s="61"/>
      <c r="F1524" s="49"/>
      <c r="J1524" s="41"/>
    </row>
    <row r="1525" spans="1:10" s="15" customFormat="1" x14ac:dyDescent="0.25">
      <c r="A1525" s="61"/>
      <c r="F1525" s="49"/>
      <c r="J1525" s="41"/>
    </row>
    <row r="1526" spans="1:10" s="15" customFormat="1" x14ac:dyDescent="0.25">
      <c r="A1526" s="61"/>
      <c r="F1526" s="49"/>
      <c r="J1526" s="41"/>
    </row>
    <row r="1527" spans="1:10" s="15" customFormat="1" x14ac:dyDescent="0.25">
      <c r="A1527" s="61"/>
      <c r="F1527" s="49"/>
      <c r="J1527" s="41"/>
    </row>
    <row r="1528" spans="1:10" s="15" customFormat="1" x14ac:dyDescent="0.25">
      <c r="A1528" s="61"/>
      <c r="F1528" s="49"/>
      <c r="J1528" s="41"/>
    </row>
    <row r="1529" spans="1:10" s="15" customFormat="1" x14ac:dyDescent="0.25">
      <c r="A1529" s="61"/>
      <c r="F1529" s="49"/>
      <c r="J1529" s="41"/>
    </row>
    <row r="1530" spans="1:10" s="15" customFormat="1" x14ac:dyDescent="0.25">
      <c r="A1530" s="61"/>
      <c r="F1530" s="49"/>
      <c r="J1530" s="41"/>
    </row>
    <row r="1531" spans="1:10" s="15" customFormat="1" x14ac:dyDescent="0.25">
      <c r="A1531" s="61"/>
      <c r="F1531" s="49"/>
      <c r="J1531" s="41"/>
    </row>
    <row r="1532" spans="1:10" s="15" customFormat="1" x14ac:dyDescent="0.25">
      <c r="A1532" s="61"/>
      <c r="F1532" s="49"/>
      <c r="J1532" s="41"/>
    </row>
    <row r="1533" spans="1:10" s="15" customFormat="1" x14ac:dyDescent="0.25">
      <c r="A1533" s="61"/>
      <c r="F1533" s="49"/>
      <c r="J1533" s="41"/>
    </row>
    <row r="1534" spans="1:10" s="15" customFormat="1" x14ac:dyDescent="0.25">
      <c r="A1534" s="61"/>
      <c r="F1534" s="49"/>
      <c r="J1534" s="41"/>
    </row>
    <row r="1535" spans="1:10" s="15" customFormat="1" x14ac:dyDescent="0.25">
      <c r="A1535" s="61"/>
      <c r="F1535" s="49"/>
      <c r="J1535" s="41"/>
    </row>
    <row r="1536" spans="1:10" s="15" customFormat="1" x14ac:dyDescent="0.25">
      <c r="A1536" s="61"/>
      <c r="F1536" s="49"/>
      <c r="J1536" s="41"/>
    </row>
    <row r="1537" spans="1:10" s="15" customFormat="1" x14ac:dyDescent="0.25">
      <c r="A1537" s="61"/>
      <c r="F1537" s="49"/>
      <c r="J1537" s="41"/>
    </row>
    <row r="1538" spans="1:10" s="15" customFormat="1" x14ac:dyDescent="0.25">
      <c r="A1538" s="61"/>
      <c r="F1538" s="49"/>
      <c r="J1538" s="41"/>
    </row>
    <row r="1539" spans="1:10" s="15" customFormat="1" x14ac:dyDescent="0.25">
      <c r="A1539" s="61"/>
      <c r="F1539" s="49"/>
      <c r="J1539" s="41"/>
    </row>
    <row r="1540" spans="1:10" s="15" customFormat="1" x14ac:dyDescent="0.25">
      <c r="A1540" s="61"/>
      <c r="F1540" s="49"/>
      <c r="J1540" s="41"/>
    </row>
    <row r="1541" spans="1:10" s="15" customFormat="1" x14ac:dyDescent="0.25">
      <c r="A1541" s="61"/>
      <c r="F1541" s="49"/>
      <c r="J1541" s="41"/>
    </row>
    <row r="1542" spans="1:10" s="15" customFormat="1" x14ac:dyDescent="0.25">
      <c r="A1542" s="61"/>
      <c r="F1542" s="49"/>
      <c r="J1542" s="41"/>
    </row>
    <row r="1543" spans="1:10" s="15" customFormat="1" x14ac:dyDescent="0.25">
      <c r="A1543" s="61"/>
      <c r="F1543" s="49"/>
      <c r="J1543" s="41"/>
    </row>
    <row r="1544" spans="1:10" s="15" customFormat="1" x14ac:dyDescent="0.25">
      <c r="A1544" s="61"/>
      <c r="F1544" s="49"/>
      <c r="J1544" s="41"/>
    </row>
    <row r="1545" spans="1:10" s="15" customFormat="1" x14ac:dyDescent="0.25">
      <c r="A1545" s="61"/>
      <c r="F1545" s="49"/>
      <c r="J1545" s="41"/>
    </row>
    <row r="1546" spans="1:10" s="15" customFormat="1" x14ac:dyDescent="0.25">
      <c r="A1546" s="61"/>
      <c r="F1546" s="49"/>
      <c r="J1546" s="41"/>
    </row>
    <row r="1547" spans="1:10" s="15" customFormat="1" x14ac:dyDescent="0.25">
      <c r="A1547" s="61"/>
      <c r="F1547" s="49"/>
      <c r="J1547" s="41"/>
    </row>
    <row r="1548" spans="1:10" s="15" customFormat="1" x14ac:dyDescent="0.25">
      <c r="A1548" s="61"/>
      <c r="F1548" s="49"/>
      <c r="J1548" s="41"/>
    </row>
    <row r="1549" spans="1:10" s="15" customFormat="1" x14ac:dyDescent="0.25">
      <c r="A1549" s="61"/>
      <c r="F1549" s="49"/>
      <c r="J1549" s="41"/>
    </row>
    <row r="1550" spans="1:10" s="15" customFormat="1" x14ac:dyDescent="0.25">
      <c r="A1550" s="61"/>
      <c r="F1550" s="49"/>
      <c r="J1550" s="41"/>
    </row>
    <row r="1551" spans="1:10" s="15" customFormat="1" x14ac:dyDescent="0.25">
      <c r="A1551" s="61"/>
      <c r="F1551" s="49"/>
      <c r="J1551" s="41"/>
    </row>
    <row r="1552" spans="1:10" s="15" customFormat="1" x14ac:dyDescent="0.25">
      <c r="A1552" s="61"/>
      <c r="F1552" s="49"/>
      <c r="J1552" s="41"/>
    </row>
    <row r="1553" spans="1:10" s="15" customFormat="1" x14ac:dyDescent="0.25">
      <c r="A1553" s="61"/>
      <c r="F1553" s="49"/>
      <c r="J1553" s="41"/>
    </row>
    <row r="1554" spans="1:10" s="15" customFormat="1" x14ac:dyDescent="0.25">
      <c r="A1554" s="61"/>
      <c r="F1554" s="49"/>
      <c r="J1554" s="41"/>
    </row>
    <row r="1555" spans="1:10" s="15" customFormat="1" x14ac:dyDescent="0.25">
      <c r="A1555" s="61"/>
      <c r="F1555" s="49"/>
      <c r="J1555" s="41"/>
    </row>
    <row r="1556" spans="1:10" s="15" customFormat="1" x14ac:dyDescent="0.25">
      <c r="A1556" s="61"/>
      <c r="F1556" s="49"/>
      <c r="J1556" s="41"/>
    </row>
    <row r="1557" spans="1:10" s="15" customFormat="1" x14ac:dyDescent="0.25">
      <c r="A1557" s="61"/>
      <c r="F1557" s="49"/>
      <c r="J1557" s="41"/>
    </row>
    <row r="1558" spans="1:10" s="15" customFormat="1" x14ac:dyDescent="0.25">
      <c r="A1558" s="61"/>
      <c r="F1558" s="49"/>
      <c r="J1558" s="41"/>
    </row>
    <row r="1559" spans="1:10" s="15" customFormat="1" x14ac:dyDescent="0.25">
      <c r="A1559" s="61"/>
      <c r="F1559" s="49"/>
      <c r="J1559" s="41"/>
    </row>
    <row r="1560" spans="1:10" s="15" customFormat="1" x14ac:dyDescent="0.25">
      <c r="A1560" s="61"/>
      <c r="F1560" s="49"/>
      <c r="J1560" s="41"/>
    </row>
    <row r="1561" spans="1:10" s="15" customFormat="1" x14ac:dyDescent="0.25">
      <c r="A1561" s="61"/>
      <c r="F1561" s="49"/>
      <c r="J1561" s="41"/>
    </row>
    <row r="1562" spans="1:10" s="15" customFormat="1" x14ac:dyDescent="0.25">
      <c r="A1562" s="61"/>
      <c r="F1562" s="49"/>
      <c r="J1562" s="41"/>
    </row>
    <row r="1563" spans="1:10" s="15" customFormat="1" x14ac:dyDescent="0.25">
      <c r="A1563" s="61"/>
      <c r="F1563" s="49"/>
      <c r="J1563" s="41"/>
    </row>
    <row r="1564" spans="1:10" s="15" customFormat="1" x14ac:dyDescent="0.25">
      <c r="A1564" s="61"/>
      <c r="F1564" s="49"/>
      <c r="J1564" s="41"/>
    </row>
    <row r="1565" spans="1:10" s="15" customFormat="1" x14ac:dyDescent="0.25">
      <c r="A1565" s="61"/>
      <c r="F1565" s="49"/>
      <c r="J1565" s="41"/>
    </row>
    <row r="1566" spans="1:10" s="15" customFormat="1" x14ac:dyDescent="0.25">
      <c r="A1566" s="61"/>
      <c r="F1566" s="49"/>
      <c r="J1566" s="41"/>
    </row>
    <row r="1567" spans="1:10" s="15" customFormat="1" x14ac:dyDescent="0.25">
      <c r="A1567" s="61"/>
      <c r="F1567" s="49"/>
      <c r="J1567" s="41"/>
    </row>
    <row r="1568" spans="1:10" s="15" customFormat="1" x14ac:dyDescent="0.25">
      <c r="A1568" s="61"/>
      <c r="F1568" s="49"/>
      <c r="J1568" s="41"/>
    </row>
    <row r="1569" spans="1:10" s="15" customFormat="1" x14ac:dyDescent="0.25">
      <c r="A1569" s="61"/>
      <c r="F1569" s="49"/>
      <c r="J1569" s="41"/>
    </row>
    <row r="1570" spans="1:10" s="15" customFormat="1" x14ac:dyDescent="0.25">
      <c r="A1570" s="61"/>
      <c r="F1570" s="49"/>
      <c r="J1570" s="41"/>
    </row>
    <row r="1571" spans="1:10" s="15" customFormat="1" x14ac:dyDescent="0.25">
      <c r="A1571" s="61"/>
      <c r="F1571" s="49"/>
      <c r="J1571" s="41"/>
    </row>
    <row r="1572" spans="1:10" s="15" customFormat="1" x14ac:dyDescent="0.25">
      <c r="A1572" s="61"/>
      <c r="F1572" s="49"/>
      <c r="J1572" s="41"/>
    </row>
    <row r="1573" spans="1:10" s="15" customFormat="1" x14ac:dyDescent="0.25">
      <c r="A1573" s="61"/>
      <c r="F1573" s="49"/>
      <c r="J1573" s="41"/>
    </row>
    <row r="1574" spans="1:10" s="15" customFormat="1" x14ac:dyDescent="0.25">
      <c r="A1574" s="61"/>
      <c r="F1574" s="49"/>
      <c r="J1574" s="41"/>
    </row>
    <row r="1575" spans="1:10" s="15" customFormat="1" x14ac:dyDescent="0.25">
      <c r="A1575" s="61"/>
      <c r="F1575" s="49"/>
      <c r="J1575" s="41"/>
    </row>
    <row r="1576" spans="1:10" s="15" customFormat="1" x14ac:dyDescent="0.25">
      <c r="A1576" s="61"/>
      <c r="F1576" s="49"/>
      <c r="J1576" s="41"/>
    </row>
    <row r="1577" spans="1:10" s="15" customFormat="1" x14ac:dyDescent="0.25">
      <c r="A1577" s="61"/>
      <c r="F1577" s="49"/>
      <c r="J1577" s="41"/>
    </row>
    <row r="1578" spans="1:10" s="15" customFormat="1" x14ac:dyDescent="0.25">
      <c r="A1578" s="61"/>
      <c r="F1578" s="49"/>
      <c r="J1578" s="41"/>
    </row>
    <row r="1579" spans="1:10" s="15" customFormat="1" x14ac:dyDescent="0.25">
      <c r="A1579" s="61"/>
      <c r="F1579" s="49"/>
      <c r="J1579" s="41"/>
    </row>
    <row r="1580" spans="1:10" s="15" customFormat="1" x14ac:dyDescent="0.25">
      <c r="A1580" s="61"/>
      <c r="F1580" s="49"/>
      <c r="J1580" s="41"/>
    </row>
    <row r="1581" spans="1:10" s="15" customFormat="1" x14ac:dyDescent="0.25">
      <c r="A1581" s="61"/>
      <c r="F1581" s="49"/>
      <c r="J1581" s="41"/>
    </row>
    <row r="1582" spans="1:10" s="15" customFormat="1" x14ac:dyDescent="0.25">
      <c r="A1582" s="61"/>
      <c r="F1582" s="49"/>
      <c r="J1582" s="41"/>
    </row>
    <row r="1583" spans="1:10" s="15" customFormat="1" x14ac:dyDescent="0.25">
      <c r="A1583" s="61"/>
      <c r="F1583" s="49"/>
      <c r="J1583" s="41"/>
    </row>
    <row r="1584" spans="1:10" s="15" customFormat="1" x14ac:dyDescent="0.25">
      <c r="A1584" s="61"/>
      <c r="F1584" s="49"/>
      <c r="J1584" s="41"/>
    </row>
    <row r="1585" spans="1:10" s="15" customFormat="1" x14ac:dyDescent="0.25">
      <c r="A1585" s="61"/>
      <c r="F1585" s="49"/>
      <c r="J1585" s="41"/>
    </row>
    <row r="1586" spans="1:10" s="15" customFormat="1" x14ac:dyDescent="0.25">
      <c r="A1586" s="61"/>
      <c r="F1586" s="49"/>
      <c r="J1586" s="41"/>
    </row>
    <row r="1587" spans="1:10" s="15" customFormat="1" x14ac:dyDescent="0.25">
      <c r="A1587" s="61"/>
      <c r="F1587" s="49"/>
      <c r="J1587" s="41"/>
    </row>
    <row r="1588" spans="1:10" s="15" customFormat="1" x14ac:dyDescent="0.25">
      <c r="A1588" s="61"/>
      <c r="F1588" s="49"/>
      <c r="J1588" s="41"/>
    </row>
    <row r="1589" spans="1:10" s="15" customFormat="1" x14ac:dyDescent="0.25">
      <c r="A1589" s="61"/>
      <c r="F1589" s="49"/>
      <c r="J1589" s="41"/>
    </row>
    <row r="1590" spans="1:10" s="15" customFormat="1" x14ac:dyDescent="0.25">
      <c r="A1590" s="61"/>
      <c r="F1590" s="49"/>
      <c r="J1590" s="41"/>
    </row>
    <row r="1591" spans="1:10" s="15" customFormat="1" x14ac:dyDescent="0.25">
      <c r="A1591" s="61"/>
      <c r="F1591" s="49"/>
      <c r="J1591" s="41"/>
    </row>
    <row r="1592" spans="1:10" s="15" customFormat="1" x14ac:dyDescent="0.25">
      <c r="A1592" s="61"/>
      <c r="F1592" s="49"/>
      <c r="J1592" s="41"/>
    </row>
    <row r="1593" spans="1:10" s="15" customFormat="1" x14ac:dyDescent="0.25">
      <c r="A1593" s="61"/>
      <c r="F1593" s="49"/>
      <c r="J1593" s="41"/>
    </row>
    <row r="1594" spans="1:10" s="15" customFormat="1" x14ac:dyDescent="0.25">
      <c r="A1594" s="61"/>
      <c r="F1594" s="49"/>
      <c r="J1594" s="41"/>
    </row>
    <row r="1595" spans="1:10" s="15" customFormat="1" x14ac:dyDescent="0.25">
      <c r="A1595" s="61"/>
      <c r="F1595" s="49"/>
      <c r="J1595" s="41"/>
    </row>
    <row r="1596" spans="1:10" s="15" customFormat="1" x14ac:dyDescent="0.25">
      <c r="A1596" s="61"/>
      <c r="F1596" s="49"/>
      <c r="J1596" s="41"/>
    </row>
    <row r="1597" spans="1:10" s="15" customFormat="1" x14ac:dyDescent="0.25">
      <c r="A1597" s="61"/>
      <c r="F1597" s="49"/>
      <c r="J1597" s="41"/>
    </row>
    <row r="1598" spans="1:10" s="15" customFormat="1" x14ac:dyDescent="0.25">
      <c r="A1598" s="61"/>
      <c r="F1598" s="49"/>
      <c r="J1598" s="41"/>
    </row>
    <row r="1599" spans="1:10" s="15" customFormat="1" x14ac:dyDescent="0.25">
      <c r="A1599" s="61"/>
      <c r="F1599" s="49"/>
      <c r="J1599" s="41"/>
    </row>
    <row r="1600" spans="1:10" s="15" customFormat="1" x14ac:dyDescent="0.25">
      <c r="A1600" s="61"/>
      <c r="F1600" s="49"/>
      <c r="J1600" s="41"/>
    </row>
    <row r="1601" spans="1:10" s="15" customFormat="1" x14ac:dyDescent="0.25">
      <c r="A1601" s="61"/>
      <c r="F1601" s="49"/>
      <c r="J1601" s="41"/>
    </row>
    <row r="1602" spans="1:10" s="15" customFormat="1" x14ac:dyDescent="0.25">
      <c r="A1602" s="61"/>
      <c r="F1602" s="49"/>
      <c r="J1602" s="41"/>
    </row>
    <row r="1603" spans="1:10" s="15" customFormat="1" x14ac:dyDescent="0.25">
      <c r="A1603" s="61"/>
      <c r="F1603" s="49"/>
      <c r="J1603" s="41"/>
    </row>
    <row r="1604" spans="1:10" s="15" customFormat="1" x14ac:dyDescent="0.25">
      <c r="A1604" s="61"/>
      <c r="F1604" s="49"/>
      <c r="J1604" s="41"/>
    </row>
    <row r="1605" spans="1:10" s="15" customFormat="1" x14ac:dyDescent="0.25">
      <c r="A1605" s="61"/>
      <c r="F1605" s="49"/>
      <c r="J1605" s="41"/>
    </row>
    <row r="1606" spans="1:10" s="15" customFormat="1" x14ac:dyDescent="0.25">
      <c r="A1606" s="61"/>
      <c r="F1606" s="49"/>
      <c r="J1606" s="41"/>
    </row>
    <row r="1607" spans="1:10" s="15" customFormat="1" x14ac:dyDescent="0.25">
      <c r="A1607" s="61"/>
      <c r="F1607" s="49"/>
      <c r="J1607" s="41"/>
    </row>
    <row r="1608" spans="1:10" s="15" customFormat="1" x14ac:dyDescent="0.25">
      <c r="A1608" s="61"/>
      <c r="F1608" s="49"/>
      <c r="J1608" s="41"/>
    </row>
    <row r="1609" spans="1:10" s="15" customFormat="1" x14ac:dyDescent="0.25">
      <c r="A1609" s="61"/>
      <c r="F1609" s="49"/>
      <c r="J1609" s="41"/>
    </row>
    <row r="1610" spans="1:10" s="15" customFormat="1" x14ac:dyDescent="0.25">
      <c r="A1610" s="61"/>
      <c r="F1610" s="49"/>
      <c r="J1610" s="41"/>
    </row>
    <row r="1611" spans="1:10" s="15" customFormat="1" x14ac:dyDescent="0.25">
      <c r="A1611" s="61"/>
      <c r="F1611" s="49"/>
      <c r="J1611" s="41"/>
    </row>
    <row r="1612" spans="1:10" s="15" customFormat="1" x14ac:dyDescent="0.25">
      <c r="A1612" s="61"/>
      <c r="F1612" s="49"/>
      <c r="J1612" s="41"/>
    </row>
    <row r="1613" spans="1:10" s="15" customFormat="1" x14ac:dyDescent="0.25">
      <c r="A1613" s="61"/>
      <c r="F1613" s="49"/>
      <c r="J1613" s="41"/>
    </row>
    <row r="1614" spans="1:10" s="15" customFormat="1" x14ac:dyDescent="0.25">
      <c r="A1614" s="61"/>
      <c r="F1614" s="49"/>
      <c r="J1614" s="41"/>
    </row>
    <row r="1615" spans="1:10" s="15" customFormat="1" x14ac:dyDescent="0.25">
      <c r="A1615" s="61"/>
      <c r="F1615" s="49"/>
      <c r="J1615" s="41"/>
    </row>
    <row r="1616" spans="1:10" s="15" customFormat="1" x14ac:dyDescent="0.25">
      <c r="A1616" s="61"/>
      <c r="F1616" s="49"/>
      <c r="J1616" s="41"/>
    </row>
    <row r="1617" spans="1:10" s="15" customFormat="1" x14ac:dyDescent="0.25">
      <c r="A1617" s="61"/>
      <c r="F1617" s="49"/>
      <c r="J1617" s="41"/>
    </row>
    <row r="1618" spans="1:10" s="15" customFormat="1" x14ac:dyDescent="0.25">
      <c r="A1618" s="61"/>
      <c r="F1618" s="49"/>
      <c r="J1618" s="41"/>
    </row>
    <row r="1619" spans="1:10" s="15" customFormat="1" x14ac:dyDescent="0.25">
      <c r="A1619" s="61"/>
      <c r="F1619" s="49"/>
      <c r="J1619" s="41"/>
    </row>
    <row r="1620" spans="1:10" s="15" customFormat="1" x14ac:dyDescent="0.25">
      <c r="A1620" s="61"/>
      <c r="F1620" s="49"/>
      <c r="J1620" s="41"/>
    </row>
    <row r="1621" spans="1:10" s="15" customFormat="1" x14ac:dyDescent="0.25">
      <c r="A1621" s="61"/>
      <c r="F1621" s="49"/>
      <c r="J1621" s="41"/>
    </row>
    <row r="1622" spans="1:10" s="15" customFormat="1" x14ac:dyDescent="0.25">
      <c r="A1622" s="61"/>
      <c r="F1622" s="49"/>
      <c r="J1622" s="41"/>
    </row>
    <row r="1623" spans="1:10" s="15" customFormat="1" x14ac:dyDescent="0.25">
      <c r="A1623" s="61"/>
      <c r="F1623" s="49"/>
      <c r="J1623" s="41"/>
    </row>
    <row r="1624" spans="1:10" s="15" customFormat="1" x14ac:dyDescent="0.25">
      <c r="A1624" s="61"/>
      <c r="F1624" s="49"/>
      <c r="J1624" s="41"/>
    </row>
    <row r="1625" spans="1:10" s="15" customFormat="1" x14ac:dyDescent="0.25">
      <c r="A1625" s="61"/>
      <c r="F1625" s="49"/>
      <c r="J1625" s="41"/>
    </row>
    <row r="1626" spans="1:10" s="15" customFormat="1" x14ac:dyDescent="0.25">
      <c r="A1626" s="61"/>
      <c r="F1626" s="49"/>
      <c r="J1626" s="41"/>
    </row>
    <row r="1627" spans="1:10" s="15" customFormat="1" x14ac:dyDescent="0.25">
      <c r="A1627" s="61"/>
      <c r="F1627" s="49"/>
      <c r="J1627" s="41"/>
    </row>
    <row r="1628" spans="1:10" s="15" customFormat="1" x14ac:dyDescent="0.25">
      <c r="A1628" s="61"/>
      <c r="F1628" s="49"/>
      <c r="J1628" s="41"/>
    </row>
    <row r="1629" spans="1:10" s="15" customFormat="1" x14ac:dyDescent="0.25">
      <c r="A1629" s="61"/>
      <c r="F1629" s="49"/>
      <c r="J1629" s="41"/>
    </row>
    <row r="1630" spans="1:10" s="15" customFormat="1" x14ac:dyDescent="0.25">
      <c r="A1630" s="61"/>
      <c r="F1630" s="49"/>
      <c r="J1630" s="41"/>
    </row>
    <row r="1631" spans="1:10" s="15" customFormat="1" x14ac:dyDescent="0.25">
      <c r="A1631" s="61"/>
      <c r="F1631" s="49"/>
      <c r="J1631" s="41"/>
    </row>
    <row r="1632" spans="1:10" s="15" customFormat="1" x14ac:dyDescent="0.25">
      <c r="A1632" s="61"/>
      <c r="F1632" s="49"/>
      <c r="J1632" s="41"/>
    </row>
    <row r="1633" spans="1:10" s="15" customFormat="1" x14ac:dyDescent="0.25">
      <c r="A1633" s="61"/>
      <c r="F1633" s="49"/>
      <c r="J1633" s="41"/>
    </row>
    <row r="1634" spans="1:10" s="15" customFormat="1" x14ac:dyDescent="0.25">
      <c r="A1634" s="61"/>
      <c r="F1634" s="49"/>
      <c r="J1634" s="41"/>
    </row>
    <row r="1635" spans="1:10" s="15" customFormat="1" x14ac:dyDescent="0.25">
      <c r="A1635" s="61"/>
      <c r="F1635" s="49"/>
      <c r="J1635" s="41"/>
    </row>
    <row r="1636" spans="1:10" s="15" customFormat="1" x14ac:dyDescent="0.25">
      <c r="A1636" s="61"/>
      <c r="F1636" s="49"/>
      <c r="J1636" s="41"/>
    </row>
    <row r="1637" spans="1:10" s="15" customFormat="1" x14ac:dyDescent="0.25">
      <c r="A1637" s="61"/>
      <c r="F1637" s="49"/>
      <c r="J1637" s="41"/>
    </row>
    <row r="1638" spans="1:10" s="15" customFormat="1" x14ac:dyDescent="0.25">
      <c r="A1638" s="61"/>
      <c r="F1638" s="49"/>
      <c r="J1638" s="41"/>
    </row>
    <row r="1639" spans="1:10" s="15" customFormat="1" x14ac:dyDescent="0.25">
      <c r="A1639" s="61"/>
      <c r="F1639" s="49"/>
      <c r="J1639" s="41"/>
    </row>
    <row r="1640" spans="1:10" s="15" customFormat="1" x14ac:dyDescent="0.25">
      <c r="A1640" s="61"/>
      <c r="F1640" s="49"/>
      <c r="J1640" s="41"/>
    </row>
    <row r="1641" spans="1:10" s="15" customFormat="1" x14ac:dyDescent="0.25">
      <c r="A1641" s="61"/>
      <c r="F1641" s="49"/>
      <c r="J1641" s="41"/>
    </row>
    <row r="1642" spans="1:10" s="15" customFormat="1" x14ac:dyDescent="0.25">
      <c r="A1642" s="61"/>
      <c r="F1642" s="49"/>
      <c r="J1642" s="41"/>
    </row>
    <row r="1643" spans="1:10" s="15" customFormat="1" x14ac:dyDescent="0.25">
      <c r="A1643" s="61"/>
      <c r="F1643" s="49"/>
      <c r="J1643" s="41"/>
    </row>
    <row r="1644" spans="1:10" s="15" customFormat="1" x14ac:dyDescent="0.25">
      <c r="A1644" s="61"/>
      <c r="F1644" s="49"/>
      <c r="J1644" s="41"/>
    </row>
    <row r="1645" spans="1:10" s="15" customFormat="1" x14ac:dyDescent="0.25">
      <c r="A1645" s="61"/>
      <c r="F1645" s="49"/>
      <c r="J1645" s="41"/>
    </row>
    <row r="1646" spans="1:10" s="15" customFormat="1" x14ac:dyDescent="0.25">
      <c r="A1646" s="61"/>
      <c r="F1646" s="49"/>
      <c r="J1646" s="41"/>
    </row>
    <row r="1647" spans="1:10" s="15" customFormat="1" x14ac:dyDescent="0.25">
      <c r="A1647" s="61"/>
      <c r="F1647" s="49"/>
      <c r="J1647" s="41"/>
    </row>
    <row r="1648" spans="1:10" s="15" customFormat="1" x14ac:dyDescent="0.25">
      <c r="A1648" s="61"/>
      <c r="F1648" s="49"/>
      <c r="J1648" s="41"/>
    </row>
    <row r="1649" spans="1:10" s="15" customFormat="1" x14ac:dyDescent="0.25">
      <c r="A1649" s="61"/>
      <c r="F1649" s="49"/>
      <c r="J1649" s="41"/>
    </row>
    <row r="1650" spans="1:10" s="15" customFormat="1" x14ac:dyDescent="0.25">
      <c r="A1650" s="61"/>
      <c r="F1650" s="49"/>
      <c r="J1650" s="41"/>
    </row>
    <row r="1651" spans="1:10" s="15" customFormat="1" x14ac:dyDescent="0.25">
      <c r="A1651" s="61"/>
      <c r="F1651" s="49"/>
      <c r="J1651" s="41"/>
    </row>
    <row r="1652" spans="1:10" s="15" customFormat="1" x14ac:dyDescent="0.25">
      <c r="A1652" s="61"/>
      <c r="F1652" s="49"/>
      <c r="J1652" s="41"/>
    </row>
    <row r="1653" spans="1:10" s="15" customFormat="1" x14ac:dyDescent="0.25">
      <c r="A1653" s="61"/>
      <c r="F1653" s="49"/>
      <c r="J1653" s="41"/>
    </row>
    <row r="1654" spans="1:10" s="15" customFormat="1" x14ac:dyDescent="0.25">
      <c r="A1654" s="61"/>
      <c r="F1654" s="49"/>
      <c r="J1654" s="41"/>
    </row>
    <row r="1655" spans="1:10" s="15" customFormat="1" x14ac:dyDescent="0.25">
      <c r="A1655" s="61"/>
      <c r="F1655" s="49"/>
      <c r="J1655" s="41"/>
    </row>
    <row r="1656" spans="1:10" s="15" customFormat="1" x14ac:dyDescent="0.25">
      <c r="A1656" s="61"/>
      <c r="F1656" s="49"/>
      <c r="J1656" s="41"/>
    </row>
    <row r="1657" spans="1:10" s="15" customFormat="1" x14ac:dyDescent="0.25">
      <c r="A1657" s="61"/>
      <c r="F1657" s="49"/>
      <c r="J1657" s="41"/>
    </row>
    <row r="1658" spans="1:10" s="15" customFormat="1" x14ac:dyDescent="0.25">
      <c r="A1658" s="61"/>
      <c r="F1658" s="49"/>
      <c r="J1658" s="41"/>
    </row>
    <row r="1659" spans="1:10" s="15" customFormat="1" x14ac:dyDescent="0.25">
      <c r="A1659" s="61"/>
      <c r="F1659" s="49"/>
      <c r="J1659" s="41"/>
    </row>
    <row r="1660" spans="1:10" s="15" customFormat="1" x14ac:dyDescent="0.25">
      <c r="A1660" s="61"/>
      <c r="F1660" s="49"/>
      <c r="J1660" s="41"/>
    </row>
    <row r="1661" spans="1:10" s="15" customFormat="1" x14ac:dyDescent="0.25">
      <c r="A1661" s="61"/>
      <c r="F1661" s="49"/>
      <c r="J1661" s="41"/>
    </row>
    <row r="1662" spans="1:10" s="15" customFormat="1" x14ac:dyDescent="0.25">
      <c r="A1662" s="61"/>
      <c r="F1662" s="49"/>
      <c r="J1662" s="41"/>
    </row>
    <row r="1663" spans="1:10" s="15" customFormat="1" x14ac:dyDescent="0.25">
      <c r="A1663" s="61"/>
      <c r="F1663" s="49"/>
      <c r="J1663" s="41"/>
    </row>
    <row r="1664" spans="1:10" s="15" customFormat="1" x14ac:dyDescent="0.25">
      <c r="A1664" s="61"/>
      <c r="F1664" s="49"/>
      <c r="J1664" s="41"/>
    </row>
    <row r="1665" spans="1:10" s="15" customFormat="1" x14ac:dyDescent="0.25">
      <c r="A1665" s="61"/>
      <c r="F1665" s="49"/>
      <c r="J1665" s="41"/>
    </row>
    <row r="1666" spans="1:10" s="15" customFormat="1" x14ac:dyDescent="0.25">
      <c r="A1666" s="61"/>
      <c r="F1666" s="49"/>
      <c r="J1666" s="41"/>
    </row>
    <row r="1667" spans="1:10" s="15" customFormat="1" x14ac:dyDescent="0.25">
      <c r="A1667" s="61"/>
      <c r="F1667" s="49"/>
      <c r="J1667" s="41"/>
    </row>
    <row r="1668" spans="1:10" s="15" customFormat="1" x14ac:dyDescent="0.25">
      <c r="A1668" s="61"/>
      <c r="F1668" s="49"/>
      <c r="J1668" s="41"/>
    </row>
    <row r="1669" spans="1:10" s="15" customFormat="1" x14ac:dyDescent="0.25">
      <c r="A1669" s="61"/>
      <c r="F1669" s="49"/>
      <c r="J1669" s="41"/>
    </row>
    <row r="1670" spans="1:10" s="15" customFormat="1" x14ac:dyDescent="0.25">
      <c r="A1670" s="61"/>
      <c r="F1670" s="49"/>
      <c r="J1670" s="41"/>
    </row>
    <row r="1671" spans="1:10" s="15" customFormat="1" x14ac:dyDescent="0.25">
      <c r="A1671" s="61"/>
      <c r="F1671" s="49"/>
      <c r="J1671" s="41"/>
    </row>
    <row r="1672" spans="1:10" s="15" customFormat="1" x14ac:dyDescent="0.25">
      <c r="A1672" s="61"/>
      <c r="F1672" s="49"/>
      <c r="J1672" s="41"/>
    </row>
    <row r="1673" spans="1:10" s="15" customFormat="1" x14ac:dyDescent="0.25">
      <c r="A1673" s="61"/>
      <c r="F1673" s="49"/>
      <c r="J1673" s="41"/>
    </row>
    <row r="1674" spans="1:10" s="15" customFormat="1" x14ac:dyDescent="0.25">
      <c r="A1674" s="61"/>
      <c r="F1674" s="49"/>
      <c r="J1674" s="41"/>
    </row>
    <row r="1675" spans="1:10" s="15" customFormat="1" x14ac:dyDescent="0.25">
      <c r="A1675" s="61"/>
      <c r="F1675" s="49"/>
      <c r="J1675" s="41"/>
    </row>
    <row r="1676" spans="1:10" s="15" customFormat="1" x14ac:dyDescent="0.25">
      <c r="A1676" s="61"/>
      <c r="F1676" s="49"/>
      <c r="J1676" s="41"/>
    </row>
    <row r="1677" spans="1:10" s="15" customFormat="1" x14ac:dyDescent="0.25">
      <c r="A1677" s="61"/>
      <c r="F1677" s="49"/>
      <c r="J1677" s="41"/>
    </row>
    <row r="1678" spans="1:10" s="15" customFormat="1" x14ac:dyDescent="0.25">
      <c r="A1678" s="61"/>
      <c r="F1678" s="49"/>
      <c r="J1678" s="41"/>
    </row>
    <row r="1679" spans="1:10" s="15" customFormat="1" x14ac:dyDescent="0.25">
      <c r="A1679" s="61"/>
      <c r="F1679" s="49"/>
      <c r="J1679" s="41"/>
    </row>
    <row r="1680" spans="1:10" s="15" customFormat="1" x14ac:dyDescent="0.25">
      <c r="A1680" s="61"/>
      <c r="F1680" s="49"/>
      <c r="J1680" s="41"/>
    </row>
    <row r="1681" spans="1:10" s="15" customFormat="1" x14ac:dyDescent="0.25">
      <c r="A1681" s="61"/>
      <c r="F1681" s="49"/>
      <c r="J1681" s="41"/>
    </row>
    <row r="1682" spans="1:10" s="15" customFormat="1" x14ac:dyDescent="0.25">
      <c r="A1682" s="61"/>
      <c r="F1682" s="49"/>
      <c r="J1682" s="41"/>
    </row>
    <row r="1683" spans="1:10" s="15" customFormat="1" x14ac:dyDescent="0.25">
      <c r="A1683" s="61"/>
      <c r="F1683" s="49"/>
      <c r="J1683" s="41"/>
    </row>
    <row r="1684" spans="1:10" s="15" customFormat="1" x14ac:dyDescent="0.25">
      <c r="A1684" s="61"/>
      <c r="F1684" s="49"/>
      <c r="J1684" s="41"/>
    </row>
    <row r="1685" spans="1:10" s="15" customFormat="1" x14ac:dyDescent="0.25">
      <c r="A1685" s="61"/>
      <c r="F1685" s="49"/>
      <c r="J1685" s="41"/>
    </row>
    <row r="1686" spans="1:10" s="15" customFormat="1" x14ac:dyDescent="0.25">
      <c r="A1686" s="61"/>
      <c r="F1686" s="49"/>
      <c r="J1686" s="41"/>
    </row>
    <row r="1687" spans="1:10" s="15" customFormat="1" x14ac:dyDescent="0.25">
      <c r="A1687" s="61"/>
      <c r="F1687" s="49"/>
      <c r="J1687" s="41"/>
    </row>
    <row r="1688" spans="1:10" s="15" customFormat="1" x14ac:dyDescent="0.25">
      <c r="A1688" s="61"/>
      <c r="F1688" s="49"/>
      <c r="J1688" s="41"/>
    </row>
    <row r="1689" spans="1:10" s="15" customFormat="1" x14ac:dyDescent="0.25">
      <c r="A1689" s="61"/>
      <c r="F1689" s="49"/>
      <c r="J1689" s="41"/>
    </row>
    <row r="1690" spans="1:10" s="15" customFormat="1" x14ac:dyDescent="0.25">
      <c r="A1690" s="61"/>
      <c r="F1690" s="49"/>
      <c r="J1690" s="41"/>
    </row>
    <row r="1691" spans="1:10" s="15" customFormat="1" x14ac:dyDescent="0.25">
      <c r="A1691" s="61"/>
      <c r="F1691" s="49"/>
      <c r="J1691" s="41"/>
    </row>
    <row r="1692" spans="1:10" s="15" customFormat="1" x14ac:dyDescent="0.25">
      <c r="A1692" s="61"/>
      <c r="F1692" s="49"/>
      <c r="J1692" s="41"/>
    </row>
    <row r="1693" spans="1:10" s="15" customFormat="1" x14ac:dyDescent="0.25">
      <c r="A1693" s="61"/>
      <c r="F1693" s="49"/>
      <c r="J1693" s="41"/>
    </row>
    <row r="1694" spans="1:10" s="15" customFormat="1" x14ac:dyDescent="0.25">
      <c r="A1694" s="61"/>
      <c r="F1694" s="49"/>
      <c r="J1694" s="41"/>
    </row>
    <row r="1695" spans="1:10" s="15" customFormat="1" x14ac:dyDescent="0.25">
      <c r="A1695" s="61"/>
      <c r="F1695" s="49"/>
      <c r="J1695" s="41"/>
    </row>
    <row r="1696" spans="1:10" s="15" customFormat="1" x14ac:dyDescent="0.25">
      <c r="A1696" s="61"/>
      <c r="F1696" s="49"/>
      <c r="J1696" s="41"/>
    </row>
    <row r="1697" spans="1:10" s="15" customFormat="1" x14ac:dyDescent="0.25">
      <c r="A1697" s="61"/>
      <c r="F1697" s="49"/>
      <c r="J1697" s="41"/>
    </row>
    <row r="1698" spans="1:10" s="15" customFormat="1" x14ac:dyDescent="0.25">
      <c r="A1698" s="61"/>
      <c r="F1698" s="49"/>
      <c r="J1698" s="41"/>
    </row>
    <row r="1699" spans="1:10" s="15" customFormat="1" x14ac:dyDescent="0.25">
      <c r="A1699" s="61"/>
      <c r="F1699" s="49"/>
      <c r="J1699" s="41"/>
    </row>
    <row r="1700" spans="1:10" s="15" customFormat="1" x14ac:dyDescent="0.25">
      <c r="A1700" s="61"/>
      <c r="F1700" s="49"/>
      <c r="J1700" s="41"/>
    </row>
    <row r="1701" spans="1:10" s="15" customFormat="1" x14ac:dyDescent="0.25">
      <c r="A1701" s="61"/>
      <c r="F1701" s="49"/>
      <c r="J1701" s="41"/>
    </row>
    <row r="1702" spans="1:10" s="15" customFormat="1" x14ac:dyDescent="0.25">
      <c r="A1702" s="61"/>
      <c r="F1702" s="49"/>
      <c r="J1702" s="41"/>
    </row>
    <row r="1703" spans="1:10" s="15" customFormat="1" x14ac:dyDescent="0.25">
      <c r="A1703" s="61"/>
      <c r="F1703" s="49"/>
      <c r="J1703" s="41"/>
    </row>
    <row r="1704" spans="1:10" s="15" customFormat="1" x14ac:dyDescent="0.25">
      <c r="A1704" s="61"/>
      <c r="F1704" s="49"/>
      <c r="J1704" s="41"/>
    </row>
    <row r="1705" spans="1:10" s="15" customFormat="1" x14ac:dyDescent="0.25">
      <c r="A1705" s="61"/>
      <c r="F1705" s="49"/>
      <c r="J1705" s="41"/>
    </row>
    <row r="1706" spans="1:10" s="15" customFormat="1" x14ac:dyDescent="0.25">
      <c r="A1706" s="61"/>
      <c r="F1706" s="49"/>
      <c r="J1706" s="41"/>
    </row>
    <row r="1707" spans="1:10" s="15" customFormat="1" x14ac:dyDescent="0.25">
      <c r="A1707" s="61"/>
      <c r="F1707" s="49"/>
      <c r="J1707" s="41"/>
    </row>
    <row r="1708" spans="1:10" s="15" customFormat="1" x14ac:dyDescent="0.25">
      <c r="A1708" s="61"/>
      <c r="F1708" s="49"/>
      <c r="J1708" s="41"/>
    </row>
    <row r="1709" spans="1:10" s="15" customFormat="1" x14ac:dyDescent="0.25">
      <c r="A1709" s="61"/>
      <c r="F1709" s="49"/>
      <c r="J1709" s="41"/>
    </row>
    <row r="1710" spans="1:10" s="15" customFormat="1" x14ac:dyDescent="0.25">
      <c r="A1710" s="61"/>
      <c r="F1710" s="49"/>
      <c r="J1710" s="41"/>
    </row>
    <row r="1711" spans="1:10" s="15" customFormat="1" x14ac:dyDescent="0.25">
      <c r="A1711" s="61"/>
      <c r="F1711" s="49"/>
      <c r="J1711" s="41"/>
    </row>
    <row r="1712" spans="1:10" s="15" customFormat="1" x14ac:dyDescent="0.25">
      <c r="A1712" s="61"/>
      <c r="F1712" s="49"/>
      <c r="J1712" s="41"/>
    </row>
    <row r="1713" spans="1:10" s="15" customFormat="1" x14ac:dyDescent="0.25">
      <c r="A1713" s="61"/>
      <c r="F1713" s="49"/>
      <c r="J1713" s="41"/>
    </row>
    <row r="1714" spans="1:10" s="15" customFormat="1" x14ac:dyDescent="0.25">
      <c r="A1714" s="61"/>
      <c r="F1714" s="49"/>
      <c r="J1714" s="41"/>
    </row>
    <row r="1715" spans="1:10" s="15" customFormat="1" x14ac:dyDescent="0.25">
      <c r="A1715" s="61"/>
      <c r="F1715" s="49"/>
      <c r="J1715" s="41"/>
    </row>
    <row r="1716" spans="1:10" s="15" customFormat="1" x14ac:dyDescent="0.25">
      <c r="A1716" s="61"/>
      <c r="F1716" s="49"/>
      <c r="J1716" s="41"/>
    </row>
    <row r="1717" spans="1:10" s="15" customFormat="1" x14ac:dyDescent="0.25">
      <c r="A1717" s="61"/>
      <c r="F1717" s="49"/>
      <c r="J1717" s="41"/>
    </row>
    <row r="1718" spans="1:10" s="15" customFormat="1" x14ac:dyDescent="0.25">
      <c r="A1718" s="61"/>
      <c r="F1718" s="49"/>
      <c r="J1718" s="41"/>
    </row>
    <row r="1719" spans="1:10" s="15" customFormat="1" x14ac:dyDescent="0.25">
      <c r="A1719" s="61"/>
      <c r="F1719" s="49"/>
      <c r="J1719" s="41"/>
    </row>
    <row r="1720" spans="1:10" s="15" customFormat="1" x14ac:dyDescent="0.25">
      <c r="A1720" s="61"/>
      <c r="F1720" s="49"/>
      <c r="J1720" s="41"/>
    </row>
    <row r="1721" spans="1:10" s="15" customFormat="1" x14ac:dyDescent="0.25">
      <c r="A1721" s="61"/>
      <c r="F1721" s="49"/>
      <c r="J1721" s="41"/>
    </row>
    <row r="1722" spans="1:10" s="15" customFormat="1" x14ac:dyDescent="0.25">
      <c r="A1722" s="61"/>
      <c r="F1722" s="49"/>
      <c r="J1722" s="41"/>
    </row>
    <row r="1723" spans="1:10" s="15" customFormat="1" x14ac:dyDescent="0.25">
      <c r="A1723" s="61"/>
      <c r="F1723" s="49"/>
      <c r="J1723" s="41"/>
    </row>
    <row r="1724" spans="1:10" s="15" customFormat="1" x14ac:dyDescent="0.25">
      <c r="A1724" s="61"/>
      <c r="F1724" s="49"/>
      <c r="J1724" s="41"/>
    </row>
    <row r="1725" spans="1:10" s="15" customFormat="1" x14ac:dyDescent="0.25">
      <c r="A1725" s="61"/>
      <c r="F1725" s="49"/>
      <c r="J1725" s="41"/>
    </row>
    <row r="1726" spans="1:10" s="15" customFormat="1" x14ac:dyDescent="0.25">
      <c r="A1726" s="61"/>
      <c r="F1726" s="49"/>
      <c r="J1726" s="41"/>
    </row>
    <row r="1727" spans="1:10" s="15" customFormat="1" x14ac:dyDescent="0.25">
      <c r="A1727" s="61"/>
      <c r="F1727" s="49"/>
      <c r="J1727" s="41"/>
    </row>
    <row r="1728" spans="1:10" s="15" customFormat="1" x14ac:dyDescent="0.25">
      <c r="A1728" s="61"/>
      <c r="F1728" s="49"/>
      <c r="J1728" s="41"/>
    </row>
    <row r="1729" spans="1:10" s="15" customFormat="1" x14ac:dyDescent="0.25">
      <c r="A1729" s="61"/>
      <c r="F1729" s="49"/>
      <c r="J1729" s="41"/>
    </row>
    <row r="1730" spans="1:10" s="15" customFormat="1" x14ac:dyDescent="0.25">
      <c r="A1730" s="61"/>
      <c r="F1730" s="49"/>
      <c r="J1730" s="41"/>
    </row>
    <row r="1731" spans="1:10" s="15" customFormat="1" x14ac:dyDescent="0.25">
      <c r="A1731" s="61"/>
      <c r="F1731" s="49"/>
      <c r="J1731" s="41"/>
    </row>
    <row r="1732" spans="1:10" s="15" customFormat="1" x14ac:dyDescent="0.25">
      <c r="A1732" s="61"/>
      <c r="F1732" s="49"/>
      <c r="J1732" s="41"/>
    </row>
    <row r="1733" spans="1:10" s="15" customFormat="1" x14ac:dyDescent="0.25">
      <c r="A1733" s="61"/>
      <c r="F1733" s="49"/>
      <c r="J1733" s="41"/>
    </row>
    <row r="1734" spans="1:10" s="15" customFormat="1" x14ac:dyDescent="0.25">
      <c r="A1734" s="61"/>
      <c r="F1734" s="49"/>
      <c r="J1734" s="41"/>
    </row>
    <row r="1735" spans="1:10" s="15" customFormat="1" x14ac:dyDescent="0.25">
      <c r="A1735" s="61"/>
      <c r="F1735" s="49"/>
      <c r="J1735" s="41"/>
    </row>
    <row r="1736" spans="1:10" s="15" customFormat="1" x14ac:dyDescent="0.25">
      <c r="A1736" s="61"/>
      <c r="F1736" s="49"/>
      <c r="J1736" s="41"/>
    </row>
    <row r="1737" spans="1:10" s="15" customFormat="1" x14ac:dyDescent="0.25">
      <c r="A1737" s="61"/>
      <c r="F1737" s="49"/>
      <c r="J1737" s="41"/>
    </row>
    <row r="1738" spans="1:10" s="15" customFormat="1" x14ac:dyDescent="0.25">
      <c r="A1738" s="61"/>
      <c r="F1738" s="49"/>
      <c r="J1738" s="41"/>
    </row>
    <row r="1739" spans="1:10" s="15" customFormat="1" x14ac:dyDescent="0.25">
      <c r="A1739" s="61"/>
      <c r="F1739" s="49"/>
      <c r="J1739" s="41"/>
    </row>
    <row r="1740" spans="1:10" s="15" customFormat="1" x14ac:dyDescent="0.25">
      <c r="A1740" s="61"/>
      <c r="F1740" s="49"/>
      <c r="J1740" s="41"/>
    </row>
    <row r="1741" spans="1:10" s="15" customFormat="1" x14ac:dyDescent="0.25">
      <c r="A1741" s="61"/>
      <c r="F1741" s="49"/>
      <c r="J1741" s="41"/>
    </row>
    <row r="1742" spans="1:10" s="15" customFormat="1" x14ac:dyDescent="0.25">
      <c r="A1742" s="61"/>
      <c r="F1742" s="49"/>
      <c r="J1742" s="41"/>
    </row>
    <row r="1743" spans="1:10" s="15" customFormat="1" x14ac:dyDescent="0.25">
      <c r="A1743" s="61"/>
      <c r="F1743" s="49"/>
      <c r="J1743" s="41"/>
    </row>
    <row r="1744" spans="1:10" s="15" customFormat="1" x14ac:dyDescent="0.25">
      <c r="A1744" s="61"/>
      <c r="F1744" s="49"/>
      <c r="J1744" s="41"/>
    </row>
    <row r="1745" spans="1:10" s="15" customFormat="1" x14ac:dyDescent="0.25">
      <c r="A1745" s="61"/>
      <c r="F1745" s="49"/>
      <c r="J1745" s="41"/>
    </row>
    <row r="1746" spans="1:10" s="15" customFormat="1" x14ac:dyDescent="0.25">
      <c r="A1746" s="61"/>
      <c r="F1746" s="49"/>
      <c r="J1746" s="41"/>
    </row>
    <row r="1747" spans="1:10" s="15" customFormat="1" x14ac:dyDescent="0.25">
      <c r="A1747" s="61"/>
      <c r="F1747" s="49"/>
      <c r="J1747" s="41"/>
    </row>
    <row r="1748" spans="1:10" s="15" customFormat="1" x14ac:dyDescent="0.25">
      <c r="A1748" s="61"/>
      <c r="F1748" s="49"/>
      <c r="J1748" s="41"/>
    </row>
    <row r="1749" spans="1:10" s="15" customFormat="1" x14ac:dyDescent="0.25">
      <c r="A1749" s="61"/>
      <c r="F1749" s="49"/>
      <c r="J1749" s="41"/>
    </row>
    <row r="1750" spans="1:10" s="15" customFormat="1" x14ac:dyDescent="0.25">
      <c r="A1750" s="61"/>
      <c r="F1750" s="49"/>
      <c r="J1750" s="41"/>
    </row>
    <row r="1751" spans="1:10" s="15" customFormat="1" x14ac:dyDescent="0.25">
      <c r="A1751" s="61"/>
      <c r="F1751" s="49"/>
      <c r="J1751" s="41"/>
    </row>
    <row r="1752" spans="1:10" s="15" customFormat="1" x14ac:dyDescent="0.25">
      <c r="A1752" s="61"/>
      <c r="F1752" s="49"/>
      <c r="J1752" s="41"/>
    </row>
    <row r="1753" spans="1:10" s="15" customFormat="1" x14ac:dyDescent="0.25">
      <c r="A1753" s="61"/>
      <c r="F1753" s="49"/>
      <c r="J1753" s="41"/>
    </row>
    <row r="1754" spans="1:10" s="15" customFormat="1" x14ac:dyDescent="0.25">
      <c r="A1754" s="61"/>
      <c r="F1754" s="49"/>
      <c r="J1754" s="41"/>
    </row>
    <row r="1755" spans="1:10" s="15" customFormat="1" x14ac:dyDescent="0.25">
      <c r="A1755" s="61"/>
      <c r="F1755" s="49"/>
      <c r="J1755" s="41"/>
    </row>
    <row r="1756" spans="1:10" s="15" customFormat="1" x14ac:dyDescent="0.25">
      <c r="A1756" s="61"/>
      <c r="F1756" s="49"/>
      <c r="J1756" s="41"/>
    </row>
    <row r="1757" spans="1:10" s="15" customFormat="1" x14ac:dyDescent="0.25">
      <c r="A1757" s="61"/>
      <c r="F1757" s="49"/>
      <c r="J1757" s="41"/>
    </row>
    <row r="1758" spans="1:10" s="15" customFormat="1" x14ac:dyDescent="0.25">
      <c r="A1758" s="61"/>
      <c r="F1758" s="49"/>
      <c r="J1758" s="41"/>
    </row>
    <row r="1759" spans="1:10" s="15" customFormat="1" x14ac:dyDescent="0.25">
      <c r="A1759" s="61"/>
      <c r="F1759" s="49"/>
      <c r="J1759" s="41"/>
    </row>
    <row r="1760" spans="1:10" s="15" customFormat="1" x14ac:dyDescent="0.25">
      <c r="A1760" s="61"/>
      <c r="F1760" s="49"/>
      <c r="J1760" s="41"/>
    </row>
    <row r="1761" spans="1:10" s="15" customFormat="1" x14ac:dyDescent="0.25">
      <c r="A1761" s="61"/>
      <c r="F1761" s="49"/>
      <c r="J1761" s="41"/>
    </row>
    <row r="1762" spans="1:10" s="15" customFormat="1" x14ac:dyDescent="0.25">
      <c r="A1762" s="61"/>
      <c r="F1762" s="49"/>
      <c r="J1762" s="41"/>
    </row>
    <row r="1763" spans="1:10" s="15" customFormat="1" x14ac:dyDescent="0.25">
      <c r="A1763" s="61"/>
      <c r="F1763" s="49"/>
      <c r="J1763" s="41"/>
    </row>
    <row r="1764" spans="1:10" s="15" customFormat="1" x14ac:dyDescent="0.25">
      <c r="A1764" s="61"/>
      <c r="F1764" s="49"/>
      <c r="J1764" s="41"/>
    </row>
    <row r="1765" spans="1:10" s="15" customFormat="1" x14ac:dyDescent="0.25">
      <c r="A1765" s="61"/>
      <c r="F1765" s="49"/>
      <c r="J1765" s="41"/>
    </row>
    <row r="1766" spans="1:10" s="15" customFormat="1" x14ac:dyDescent="0.25">
      <c r="A1766" s="61"/>
      <c r="F1766" s="49"/>
      <c r="J1766" s="41"/>
    </row>
    <row r="1767" spans="1:10" s="15" customFormat="1" x14ac:dyDescent="0.25">
      <c r="A1767" s="61"/>
      <c r="F1767" s="49"/>
      <c r="J1767" s="41"/>
    </row>
    <row r="1768" spans="1:10" s="15" customFormat="1" x14ac:dyDescent="0.25">
      <c r="A1768" s="61"/>
      <c r="F1768" s="49"/>
      <c r="J1768" s="41"/>
    </row>
    <row r="1769" spans="1:10" s="15" customFormat="1" x14ac:dyDescent="0.25">
      <c r="A1769" s="61"/>
      <c r="F1769" s="49"/>
      <c r="J1769" s="41"/>
    </row>
    <row r="1770" spans="1:10" s="15" customFormat="1" x14ac:dyDescent="0.25">
      <c r="A1770" s="61"/>
      <c r="F1770" s="49"/>
      <c r="J1770" s="41"/>
    </row>
    <row r="1771" spans="1:10" s="15" customFormat="1" x14ac:dyDescent="0.25">
      <c r="A1771" s="61"/>
      <c r="F1771" s="49"/>
      <c r="J1771" s="41"/>
    </row>
    <row r="1772" spans="1:10" s="15" customFormat="1" x14ac:dyDescent="0.25">
      <c r="A1772" s="61"/>
      <c r="F1772" s="49"/>
      <c r="J1772" s="41"/>
    </row>
    <row r="1773" spans="1:10" s="15" customFormat="1" x14ac:dyDescent="0.25">
      <c r="A1773" s="61"/>
      <c r="F1773" s="49"/>
      <c r="J1773" s="41"/>
    </row>
    <row r="1774" spans="1:10" s="15" customFormat="1" x14ac:dyDescent="0.25">
      <c r="A1774" s="61"/>
      <c r="F1774" s="49"/>
      <c r="J1774" s="41"/>
    </row>
    <row r="1775" spans="1:10" s="15" customFormat="1" x14ac:dyDescent="0.25">
      <c r="A1775" s="61"/>
      <c r="F1775" s="49"/>
      <c r="J1775" s="41"/>
    </row>
    <row r="1776" spans="1:10" s="15" customFormat="1" x14ac:dyDescent="0.25">
      <c r="A1776" s="61"/>
      <c r="F1776" s="49"/>
      <c r="J1776" s="41"/>
    </row>
    <row r="1777" spans="1:10" s="15" customFormat="1" x14ac:dyDescent="0.25">
      <c r="A1777" s="61"/>
      <c r="F1777" s="49"/>
      <c r="J1777" s="41"/>
    </row>
    <row r="1778" spans="1:10" s="15" customFormat="1" x14ac:dyDescent="0.25">
      <c r="A1778" s="61"/>
      <c r="F1778" s="49"/>
      <c r="J1778" s="41"/>
    </row>
    <row r="1779" spans="1:10" s="15" customFormat="1" x14ac:dyDescent="0.25">
      <c r="A1779" s="61"/>
      <c r="F1779" s="49"/>
      <c r="J1779" s="41"/>
    </row>
    <row r="1780" spans="1:10" s="15" customFormat="1" x14ac:dyDescent="0.25">
      <c r="A1780" s="61"/>
      <c r="F1780" s="49"/>
      <c r="J1780" s="41"/>
    </row>
    <row r="1781" spans="1:10" s="15" customFormat="1" x14ac:dyDescent="0.25">
      <c r="A1781" s="61"/>
      <c r="F1781" s="49"/>
      <c r="J1781" s="41"/>
    </row>
    <row r="1782" spans="1:10" s="15" customFormat="1" x14ac:dyDescent="0.25">
      <c r="A1782" s="61"/>
      <c r="F1782" s="49"/>
      <c r="J1782" s="41"/>
    </row>
    <row r="1783" spans="1:10" s="15" customFormat="1" x14ac:dyDescent="0.25">
      <c r="A1783" s="61"/>
      <c r="F1783" s="49"/>
      <c r="J1783" s="41"/>
    </row>
    <row r="1784" spans="1:10" s="15" customFormat="1" x14ac:dyDescent="0.25">
      <c r="A1784" s="61"/>
      <c r="F1784" s="49"/>
      <c r="J1784" s="41"/>
    </row>
    <row r="1785" spans="1:10" s="15" customFormat="1" x14ac:dyDescent="0.25">
      <c r="A1785" s="61"/>
      <c r="F1785" s="49"/>
      <c r="J1785" s="41"/>
    </row>
    <row r="1786" spans="1:10" s="15" customFormat="1" x14ac:dyDescent="0.25">
      <c r="A1786" s="61"/>
      <c r="F1786" s="49"/>
      <c r="J1786" s="41"/>
    </row>
    <row r="1787" spans="1:10" s="15" customFormat="1" x14ac:dyDescent="0.25">
      <c r="A1787" s="61"/>
      <c r="F1787" s="49"/>
      <c r="J1787" s="41"/>
    </row>
    <row r="1788" spans="1:10" s="15" customFormat="1" x14ac:dyDescent="0.25">
      <c r="A1788" s="61"/>
      <c r="F1788" s="49"/>
      <c r="J1788" s="41"/>
    </row>
    <row r="1789" spans="1:10" s="15" customFormat="1" x14ac:dyDescent="0.25">
      <c r="A1789" s="61"/>
      <c r="F1789" s="49"/>
      <c r="J1789" s="41"/>
    </row>
    <row r="1790" spans="1:10" s="15" customFormat="1" x14ac:dyDescent="0.25">
      <c r="A1790" s="61"/>
      <c r="F1790" s="49"/>
      <c r="J1790" s="41"/>
    </row>
    <row r="1791" spans="1:10" s="15" customFormat="1" x14ac:dyDescent="0.25">
      <c r="A1791" s="61"/>
      <c r="F1791" s="49"/>
      <c r="J1791" s="41"/>
    </row>
    <row r="1792" spans="1:10" s="15" customFormat="1" x14ac:dyDescent="0.25">
      <c r="A1792" s="61"/>
      <c r="F1792" s="49"/>
      <c r="J1792" s="41"/>
    </row>
    <row r="1793" spans="1:10" s="15" customFormat="1" x14ac:dyDescent="0.25">
      <c r="A1793" s="61"/>
      <c r="F1793" s="49"/>
      <c r="J1793" s="41"/>
    </row>
    <row r="1794" spans="1:10" s="15" customFormat="1" x14ac:dyDescent="0.25">
      <c r="A1794" s="61"/>
      <c r="F1794" s="49"/>
      <c r="J1794" s="41"/>
    </row>
    <row r="1795" spans="1:10" s="15" customFormat="1" x14ac:dyDescent="0.25">
      <c r="A1795" s="61"/>
      <c r="F1795" s="49"/>
      <c r="J1795" s="41"/>
    </row>
    <row r="1796" spans="1:10" s="15" customFormat="1" x14ac:dyDescent="0.25">
      <c r="A1796" s="61"/>
      <c r="F1796" s="49"/>
      <c r="J1796" s="41"/>
    </row>
    <row r="1797" spans="1:10" s="15" customFormat="1" x14ac:dyDescent="0.25">
      <c r="A1797" s="61"/>
      <c r="F1797" s="49"/>
      <c r="J1797" s="41"/>
    </row>
    <row r="1798" spans="1:10" s="15" customFormat="1" x14ac:dyDescent="0.25">
      <c r="A1798" s="61"/>
      <c r="F1798" s="49"/>
      <c r="J1798" s="41"/>
    </row>
    <row r="1799" spans="1:10" s="15" customFormat="1" x14ac:dyDescent="0.25">
      <c r="A1799" s="61"/>
      <c r="F1799" s="49"/>
      <c r="J1799" s="41"/>
    </row>
    <row r="1800" spans="1:10" s="15" customFormat="1" x14ac:dyDescent="0.25">
      <c r="A1800" s="61"/>
      <c r="F1800" s="49"/>
      <c r="J1800" s="41"/>
    </row>
    <row r="1801" spans="1:10" s="15" customFormat="1" x14ac:dyDescent="0.25">
      <c r="A1801" s="61"/>
      <c r="F1801" s="49"/>
      <c r="J1801" s="41"/>
    </row>
    <row r="1802" spans="1:10" s="15" customFormat="1" x14ac:dyDescent="0.25">
      <c r="A1802" s="61"/>
      <c r="F1802" s="49"/>
      <c r="J1802" s="41"/>
    </row>
    <row r="1803" spans="1:10" s="15" customFormat="1" x14ac:dyDescent="0.25">
      <c r="A1803" s="61"/>
      <c r="F1803" s="49"/>
      <c r="J1803" s="41"/>
    </row>
    <row r="1804" spans="1:10" s="15" customFormat="1" x14ac:dyDescent="0.25">
      <c r="A1804" s="61"/>
      <c r="F1804" s="49"/>
      <c r="J1804" s="41"/>
    </row>
    <row r="1805" spans="1:10" s="15" customFormat="1" x14ac:dyDescent="0.25">
      <c r="A1805" s="61"/>
      <c r="F1805" s="49"/>
      <c r="J1805" s="41"/>
    </row>
    <row r="1806" spans="1:10" s="15" customFormat="1" x14ac:dyDescent="0.25">
      <c r="A1806" s="61"/>
      <c r="F1806" s="49"/>
      <c r="J1806" s="41"/>
    </row>
    <row r="1807" spans="1:10" s="15" customFormat="1" x14ac:dyDescent="0.25">
      <c r="A1807" s="61"/>
      <c r="F1807" s="49"/>
      <c r="J1807" s="41"/>
    </row>
    <row r="1808" spans="1:10" s="15" customFormat="1" x14ac:dyDescent="0.25">
      <c r="A1808" s="61"/>
      <c r="F1808" s="49"/>
      <c r="J1808" s="41"/>
    </row>
    <row r="1809" spans="1:10" s="15" customFormat="1" x14ac:dyDescent="0.25">
      <c r="A1809" s="61"/>
      <c r="F1809" s="49"/>
      <c r="J1809" s="41"/>
    </row>
    <row r="1810" spans="1:10" s="15" customFormat="1" x14ac:dyDescent="0.25">
      <c r="A1810" s="61"/>
      <c r="F1810" s="49"/>
      <c r="J1810" s="41"/>
    </row>
    <row r="1811" spans="1:10" s="15" customFormat="1" x14ac:dyDescent="0.25">
      <c r="A1811" s="61"/>
      <c r="F1811" s="49"/>
      <c r="J1811" s="41"/>
    </row>
    <row r="1812" spans="1:10" s="15" customFormat="1" x14ac:dyDescent="0.25">
      <c r="A1812" s="61"/>
      <c r="F1812" s="49"/>
      <c r="J1812" s="41"/>
    </row>
    <row r="1813" spans="1:10" s="15" customFormat="1" x14ac:dyDescent="0.25">
      <c r="A1813" s="61"/>
      <c r="F1813" s="49"/>
      <c r="J1813" s="41"/>
    </row>
    <row r="1814" spans="1:10" s="15" customFormat="1" x14ac:dyDescent="0.25">
      <c r="A1814" s="61"/>
      <c r="F1814" s="49"/>
      <c r="J1814" s="41"/>
    </row>
    <row r="1815" spans="1:10" s="15" customFormat="1" x14ac:dyDescent="0.25">
      <c r="A1815" s="61"/>
      <c r="F1815" s="49"/>
      <c r="J1815" s="41"/>
    </row>
    <row r="1816" spans="1:10" s="15" customFormat="1" x14ac:dyDescent="0.25">
      <c r="A1816" s="61"/>
      <c r="F1816" s="49"/>
      <c r="J1816" s="41"/>
    </row>
    <row r="1817" spans="1:10" s="15" customFormat="1" x14ac:dyDescent="0.25">
      <c r="A1817" s="61"/>
      <c r="F1817" s="49"/>
      <c r="J1817" s="41"/>
    </row>
    <row r="1818" spans="1:10" s="15" customFormat="1" x14ac:dyDescent="0.25">
      <c r="A1818" s="61"/>
      <c r="F1818" s="49"/>
      <c r="J1818" s="41"/>
    </row>
    <row r="1819" spans="1:10" s="15" customFormat="1" x14ac:dyDescent="0.25">
      <c r="A1819" s="61"/>
      <c r="F1819" s="49"/>
      <c r="J1819" s="41"/>
    </row>
    <row r="1820" spans="1:10" s="15" customFormat="1" x14ac:dyDescent="0.25">
      <c r="A1820" s="61"/>
      <c r="F1820" s="49"/>
      <c r="J1820" s="41"/>
    </row>
    <row r="1821" spans="1:10" s="15" customFormat="1" x14ac:dyDescent="0.25">
      <c r="A1821" s="61"/>
      <c r="F1821" s="49"/>
      <c r="J1821" s="41"/>
    </row>
    <row r="1822" spans="1:10" s="15" customFormat="1" x14ac:dyDescent="0.25">
      <c r="A1822" s="61"/>
      <c r="F1822" s="49"/>
      <c r="J1822" s="41"/>
    </row>
    <row r="1823" spans="1:10" s="15" customFormat="1" x14ac:dyDescent="0.25">
      <c r="A1823" s="61"/>
      <c r="F1823" s="49"/>
      <c r="J1823" s="41"/>
    </row>
    <row r="1824" spans="1:10" s="15" customFormat="1" x14ac:dyDescent="0.25">
      <c r="A1824" s="61"/>
      <c r="F1824" s="49"/>
      <c r="J1824" s="41"/>
    </row>
    <row r="1825" spans="1:10" s="15" customFormat="1" x14ac:dyDescent="0.25">
      <c r="A1825" s="61"/>
      <c r="F1825" s="49"/>
      <c r="J1825" s="41"/>
    </row>
    <row r="1826" spans="1:10" s="15" customFormat="1" x14ac:dyDescent="0.25">
      <c r="A1826" s="61"/>
      <c r="F1826" s="49"/>
      <c r="J1826" s="41"/>
    </row>
    <row r="1827" spans="1:10" s="15" customFormat="1" x14ac:dyDescent="0.25">
      <c r="A1827" s="61"/>
      <c r="F1827" s="49"/>
      <c r="J1827" s="41"/>
    </row>
    <row r="1828" spans="1:10" s="15" customFormat="1" x14ac:dyDescent="0.25">
      <c r="A1828" s="61"/>
      <c r="F1828" s="49"/>
      <c r="J1828" s="41"/>
    </row>
    <row r="1829" spans="1:10" s="15" customFormat="1" x14ac:dyDescent="0.25">
      <c r="A1829" s="61"/>
      <c r="F1829" s="49"/>
      <c r="J1829" s="41"/>
    </row>
    <row r="1830" spans="1:10" s="15" customFormat="1" x14ac:dyDescent="0.25">
      <c r="A1830" s="61"/>
      <c r="F1830" s="49"/>
      <c r="J1830" s="41"/>
    </row>
    <row r="1831" spans="1:10" s="15" customFormat="1" x14ac:dyDescent="0.25">
      <c r="A1831" s="61"/>
      <c r="F1831" s="49"/>
      <c r="J1831" s="41"/>
    </row>
    <row r="1832" spans="1:10" s="15" customFormat="1" x14ac:dyDescent="0.25">
      <c r="A1832" s="61"/>
      <c r="F1832" s="49"/>
      <c r="J1832" s="41"/>
    </row>
    <row r="1833" spans="1:10" s="15" customFormat="1" x14ac:dyDescent="0.25">
      <c r="A1833" s="61"/>
      <c r="F1833" s="49"/>
      <c r="J1833" s="41"/>
    </row>
    <row r="1834" spans="1:10" s="15" customFormat="1" x14ac:dyDescent="0.25">
      <c r="A1834" s="61"/>
      <c r="F1834" s="49"/>
      <c r="J1834" s="41"/>
    </row>
    <row r="1835" spans="1:10" s="15" customFormat="1" x14ac:dyDescent="0.25">
      <c r="A1835" s="61"/>
      <c r="F1835" s="49"/>
      <c r="J1835" s="41"/>
    </row>
    <row r="1836" spans="1:10" s="15" customFormat="1" x14ac:dyDescent="0.25">
      <c r="A1836" s="61"/>
      <c r="F1836" s="49"/>
      <c r="J1836" s="41"/>
    </row>
    <row r="1837" spans="1:10" s="15" customFormat="1" x14ac:dyDescent="0.25">
      <c r="A1837" s="61"/>
      <c r="F1837" s="49"/>
      <c r="J1837" s="41"/>
    </row>
    <row r="1838" spans="1:10" s="15" customFormat="1" x14ac:dyDescent="0.25">
      <c r="A1838" s="61"/>
      <c r="F1838" s="49"/>
      <c r="J1838" s="41"/>
    </row>
    <row r="1839" spans="1:10" s="15" customFormat="1" x14ac:dyDescent="0.25">
      <c r="A1839" s="61"/>
      <c r="F1839" s="49"/>
      <c r="J1839" s="41"/>
    </row>
    <row r="1840" spans="1:10" s="15" customFormat="1" x14ac:dyDescent="0.25">
      <c r="A1840" s="61"/>
      <c r="F1840" s="49"/>
      <c r="J1840" s="41"/>
    </row>
    <row r="1841" spans="1:10" s="15" customFormat="1" x14ac:dyDescent="0.25">
      <c r="A1841" s="61"/>
      <c r="F1841" s="49"/>
      <c r="J1841" s="41"/>
    </row>
    <row r="1842" spans="1:10" s="15" customFormat="1" x14ac:dyDescent="0.25">
      <c r="A1842" s="61"/>
      <c r="F1842" s="49"/>
      <c r="J1842" s="41"/>
    </row>
    <row r="1843" spans="1:10" s="15" customFormat="1" x14ac:dyDescent="0.25">
      <c r="A1843" s="61"/>
      <c r="F1843" s="49"/>
      <c r="J1843" s="41"/>
    </row>
    <row r="1844" spans="1:10" s="15" customFormat="1" x14ac:dyDescent="0.25">
      <c r="A1844" s="61"/>
      <c r="F1844" s="49"/>
      <c r="J1844" s="41"/>
    </row>
    <row r="1845" spans="1:10" s="15" customFormat="1" x14ac:dyDescent="0.25">
      <c r="A1845" s="61"/>
      <c r="F1845" s="49"/>
      <c r="J1845" s="41"/>
    </row>
    <row r="1846" spans="1:10" s="15" customFormat="1" x14ac:dyDescent="0.25">
      <c r="A1846" s="61"/>
      <c r="F1846" s="49"/>
      <c r="J1846" s="41"/>
    </row>
    <row r="1847" spans="1:10" s="15" customFormat="1" x14ac:dyDescent="0.25">
      <c r="A1847" s="61"/>
      <c r="F1847" s="49"/>
      <c r="J1847" s="41"/>
    </row>
    <row r="1848" spans="1:10" s="15" customFormat="1" x14ac:dyDescent="0.25">
      <c r="A1848" s="61"/>
      <c r="F1848" s="49"/>
      <c r="J1848" s="41"/>
    </row>
    <row r="1849" spans="1:10" s="15" customFormat="1" x14ac:dyDescent="0.25">
      <c r="A1849" s="61"/>
      <c r="F1849" s="49"/>
      <c r="J1849" s="41"/>
    </row>
    <row r="1850" spans="1:10" s="15" customFormat="1" x14ac:dyDescent="0.25">
      <c r="A1850" s="61"/>
      <c r="F1850" s="49"/>
      <c r="J1850" s="41"/>
    </row>
    <row r="1851" spans="1:10" s="15" customFormat="1" x14ac:dyDescent="0.25">
      <c r="A1851" s="61"/>
      <c r="F1851" s="49"/>
      <c r="J1851" s="41"/>
    </row>
    <row r="1852" spans="1:10" s="15" customFormat="1" x14ac:dyDescent="0.25">
      <c r="A1852" s="61"/>
      <c r="F1852" s="49"/>
      <c r="J1852" s="41"/>
    </row>
    <row r="1853" spans="1:10" s="15" customFormat="1" x14ac:dyDescent="0.25">
      <c r="A1853" s="61"/>
      <c r="F1853" s="49"/>
      <c r="J1853" s="41"/>
    </row>
    <row r="1854" spans="1:10" s="15" customFormat="1" x14ac:dyDescent="0.25">
      <c r="A1854" s="61"/>
      <c r="F1854" s="49"/>
      <c r="J1854" s="41"/>
    </row>
    <row r="1855" spans="1:10" s="15" customFormat="1" x14ac:dyDescent="0.25">
      <c r="A1855" s="61"/>
      <c r="F1855" s="49"/>
      <c r="J1855" s="41"/>
    </row>
    <row r="1856" spans="1:10" s="15" customFormat="1" x14ac:dyDescent="0.25">
      <c r="A1856" s="61"/>
      <c r="F1856" s="49"/>
      <c r="J1856" s="41"/>
    </row>
    <row r="1857" spans="1:10" s="15" customFormat="1" x14ac:dyDescent="0.25">
      <c r="A1857" s="61"/>
      <c r="F1857" s="49"/>
      <c r="J1857" s="41"/>
    </row>
    <row r="1858" spans="1:10" s="15" customFormat="1" x14ac:dyDescent="0.25">
      <c r="A1858" s="61"/>
      <c r="F1858" s="49"/>
      <c r="J1858" s="41"/>
    </row>
    <row r="1859" spans="1:10" s="15" customFormat="1" x14ac:dyDescent="0.25">
      <c r="A1859" s="61"/>
      <c r="F1859" s="49"/>
      <c r="J1859" s="41"/>
    </row>
    <row r="1860" spans="1:10" s="15" customFormat="1" x14ac:dyDescent="0.25">
      <c r="A1860" s="61"/>
      <c r="F1860" s="49"/>
      <c r="J1860" s="41"/>
    </row>
    <row r="1861" spans="1:10" s="15" customFormat="1" x14ac:dyDescent="0.25">
      <c r="A1861" s="61"/>
      <c r="F1861" s="49"/>
      <c r="J1861" s="41"/>
    </row>
    <row r="1862" spans="1:10" s="15" customFormat="1" x14ac:dyDescent="0.25">
      <c r="A1862" s="61"/>
      <c r="F1862" s="49"/>
      <c r="J1862" s="41"/>
    </row>
    <row r="1863" spans="1:10" s="15" customFormat="1" x14ac:dyDescent="0.25">
      <c r="A1863" s="61"/>
      <c r="F1863" s="49"/>
      <c r="J1863" s="41"/>
    </row>
    <row r="1864" spans="1:10" s="15" customFormat="1" x14ac:dyDescent="0.25">
      <c r="A1864" s="61"/>
      <c r="F1864" s="49"/>
      <c r="J1864" s="41"/>
    </row>
    <row r="1865" spans="1:10" s="15" customFormat="1" x14ac:dyDescent="0.25">
      <c r="A1865" s="61"/>
      <c r="F1865" s="49"/>
      <c r="J1865" s="41"/>
    </row>
    <row r="1866" spans="1:10" s="15" customFormat="1" x14ac:dyDescent="0.25">
      <c r="A1866" s="61"/>
      <c r="F1866" s="49"/>
      <c r="J1866" s="41"/>
    </row>
    <row r="1867" spans="1:10" s="15" customFormat="1" x14ac:dyDescent="0.25">
      <c r="A1867" s="61"/>
      <c r="F1867" s="49"/>
      <c r="J1867" s="41"/>
    </row>
    <row r="1868" spans="1:10" s="15" customFormat="1" x14ac:dyDescent="0.25">
      <c r="A1868" s="61"/>
      <c r="F1868" s="49"/>
      <c r="J1868" s="41"/>
    </row>
    <row r="1869" spans="1:10" s="15" customFormat="1" x14ac:dyDescent="0.25">
      <c r="A1869" s="61"/>
      <c r="F1869" s="49"/>
      <c r="J1869" s="41"/>
    </row>
    <row r="1870" spans="1:10" s="15" customFormat="1" x14ac:dyDescent="0.25">
      <c r="A1870" s="61"/>
      <c r="F1870" s="49"/>
      <c r="J1870" s="41"/>
    </row>
    <row r="1871" spans="1:10" s="15" customFormat="1" x14ac:dyDescent="0.25">
      <c r="A1871" s="61"/>
      <c r="F1871" s="49"/>
      <c r="J1871" s="41"/>
    </row>
    <row r="1872" spans="1:10" s="15" customFormat="1" x14ac:dyDescent="0.25">
      <c r="A1872" s="61"/>
      <c r="F1872" s="49"/>
      <c r="J1872" s="41"/>
    </row>
    <row r="1873" spans="1:10" s="15" customFormat="1" x14ac:dyDescent="0.25">
      <c r="A1873" s="61"/>
      <c r="F1873" s="49"/>
      <c r="J1873" s="41"/>
    </row>
    <row r="1874" spans="1:10" s="15" customFormat="1" x14ac:dyDescent="0.25">
      <c r="A1874" s="61"/>
      <c r="F1874" s="49"/>
      <c r="J1874" s="41"/>
    </row>
    <row r="1875" spans="1:10" s="15" customFormat="1" x14ac:dyDescent="0.25">
      <c r="A1875" s="61"/>
      <c r="F1875" s="49"/>
      <c r="J1875" s="41"/>
    </row>
    <row r="1876" spans="1:10" s="15" customFormat="1" x14ac:dyDescent="0.25">
      <c r="A1876" s="61"/>
      <c r="F1876" s="49"/>
      <c r="J1876" s="41"/>
    </row>
    <row r="1877" spans="1:10" s="15" customFormat="1" x14ac:dyDescent="0.25">
      <c r="A1877" s="61"/>
      <c r="F1877" s="49"/>
      <c r="J1877" s="41"/>
    </row>
    <row r="1878" spans="1:10" s="15" customFormat="1" x14ac:dyDescent="0.25">
      <c r="A1878" s="61"/>
      <c r="F1878" s="49"/>
      <c r="J1878" s="41"/>
    </row>
    <row r="1879" spans="1:10" s="15" customFormat="1" x14ac:dyDescent="0.25">
      <c r="A1879" s="61"/>
      <c r="F1879" s="49"/>
      <c r="J1879" s="41"/>
    </row>
    <row r="1880" spans="1:10" s="15" customFormat="1" x14ac:dyDescent="0.25">
      <c r="A1880" s="61"/>
      <c r="F1880" s="49"/>
      <c r="J1880" s="41"/>
    </row>
    <row r="1881" spans="1:10" s="15" customFormat="1" x14ac:dyDescent="0.25">
      <c r="A1881" s="61"/>
      <c r="F1881" s="49"/>
      <c r="J1881" s="41"/>
    </row>
    <row r="1882" spans="1:10" s="15" customFormat="1" x14ac:dyDescent="0.25">
      <c r="A1882" s="61"/>
      <c r="F1882" s="49"/>
      <c r="J1882" s="41"/>
    </row>
    <row r="1883" spans="1:10" s="15" customFormat="1" x14ac:dyDescent="0.25">
      <c r="A1883" s="61"/>
      <c r="F1883" s="49"/>
      <c r="J1883" s="41"/>
    </row>
    <row r="1884" spans="1:10" s="15" customFormat="1" x14ac:dyDescent="0.25">
      <c r="A1884" s="61"/>
      <c r="F1884" s="49"/>
      <c r="J1884" s="41"/>
    </row>
    <row r="1885" spans="1:10" s="15" customFormat="1" x14ac:dyDescent="0.25">
      <c r="A1885" s="61"/>
      <c r="F1885" s="49"/>
      <c r="J1885" s="41"/>
    </row>
    <row r="1886" spans="1:10" s="15" customFormat="1" x14ac:dyDescent="0.25">
      <c r="A1886" s="61"/>
      <c r="F1886" s="49"/>
      <c r="J1886" s="41"/>
    </row>
    <row r="1887" spans="1:10" s="15" customFormat="1" x14ac:dyDescent="0.25">
      <c r="A1887" s="61"/>
      <c r="F1887" s="49"/>
      <c r="J1887" s="41"/>
    </row>
    <row r="1888" spans="1:10" s="15" customFormat="1" x14ac:dyDescent="0.25">
      <c r="A1888" s="61"/>
      <c r="F1888" s="49"/>
      <c r="J1888" s="41"/>
    </row>
    <row r="1889" spans="1:10" s="15" customFormat="1" x14ac:dyDescent="0.25">
      <c r="A1889" s="61"/>
      <c r="F1889" s="49"/>
      <c r="J1889" s="41"/>
    </row>
    <row r="1890" spans="1:10" s="15" customFormat="1" x14ac:dyDescent="0.25">
      <c r="A1890" s="61"/>
      <c r="F1890" s="49"/>
      <c r="J1890" s="41"/>
    </row>
    <row r="1891" spans="1:10" s="15" customFormat="1" x14ac:dyDescent="0.25">
      <c r="A1891" s="61"/>
      <c r="F1891" s="49"/>
      <c r="J1891" s="41"/>
    </row>
    <row r="1892" spans="1:10" s="15" customFormat="1" x14ac:dyDescent="0.25">
      <c r="A1892" s="61"/>
      <c r="F1892" s="49"/>
      <c r="J1892" s="41"/>
    </row>
    <row r="1893" spans="1:10" s="15" customFormat="1" x14ac:dyDescent="0.25">
      <c r="A1893" s="61"/>
      <c r="F1893" s="49"/>
      <c r="J1893" s="41"/>
    </row>
    <row r="1894" spans="1:10" s="15" customFormat="1" x14ac:dyDescent="0.25">
      <c r="A1894" s="61"/>
      <c r="F1894" s="49"/>
      <c r="J1894" s="41"/>
    </row>
    <row r="1895" spans="1:10" s="15" customFormat="1" x14ac:dyDescent="0.25">
      <c r="A1895" s="61"/>
      <c r="F1895" s="49"/>
      <c r="J1895" s="41"/>
    </row>
    <row r="1896" spans="1:10" s="15" customFormat="1" x14ac:dyDescent="0.25">
      <c r="A1896" s="61"/>
      <c r="F1896" s="49"/>
      <c r="J1896" s="41"/>
    </row>
    <row r="1897" spans="1:10" s="15" customFormat="1" x14ac:dyDescent="0.25">
      <c r="A1897" s="61"/>
      <c r="F1897" s="49"/>
      <c r="J1897" s="41"/>
    </row>
    <row r="1898" spans="1:10" s="15" customFormat="1" x14ac:dyDescent="0.25">
      <c r="A1898" s="61"/>
      <c r="F1898" s="49"/>
      <c r="J1898" s="41"/>
    </row>
    <row r="1899" spans="1:10" s="15" customFormat="1" x14ac:dyDescent="0.25">
      <c r="A1899" s="61"/>
      <c r="F1899" s="49"/>
      <c r="J1899" s="41"/>
    </row>
    <row r="1900" spans="1:10" s="15" customFormat="1" x14ac:dyDescent="0.25">
      <c r="A1900" s="61"/>
      <c r="F1900" s="49"/>
      <c r="J1900" s="41"/>
    </row>
    <row r="1901" spans="1:10" s="15" customFormat="1" x14ac:dyDescent="0.25">
      <c r="A1901" s="61"/>
      <c r="F1901" s="49"/>
      <c r="J1901" s="41"/>
    </row>
    <row r="1902" spans="1:10" s="15" customFormat="1" x14ac:dyDescent="0.25">
      <c r="A1902" s="61"/>
      <c r="F1902" s="49"/>
      <c r="J1902" s="41"/>
    </row>
    <row r="1903" spans="1:10" s="15" customFormat="1" x14ac:dyDescent="0.25">
      <c r="A1903" s="61"/>
      <c r="F1903" s="49"/>
      <c r="J1903" s="41"/>
    </row>
    <row r="1904" spans="1:10" s="15" customFormat="1" x14ac:dyDescent="0.25">
      <c r="A1904" s="61"/>
      <c r="F1904" s="49"/>
      <c r="J1904" s="41"/>
    </row>
    <row r="1905" spans="1:10" s="15" customFormat="1" x14ac:dyDescent="0.25">
      <c r="A1905" s="61"/>
      <c r="F1905" s="49"/>
      <c r="J1905" s="41"/>
    </row>
    <row r="1906" spans="1:10" s="15" customFormat="1" x14ac:dyDescent="0.25">
      <c r="A1906" s="61"/>
      <c r="F1906" s="49"/>
      <c r="J1906" s="41"/>
    </row>
    <row r="1907" spans="1:10" s="15" customFormat="1" x14ac:dyDescent="0.25">
      <c r="A1907" s="61"/>
      <c r="F1907" s="49"/>
      <c r="J1907" s="41"/>
    </row>
    <row r="1908" spans="1:10" s="15" customFormat="1" x14ac:dyDescent="0.25">
      <c r="A1908" s="61"/>
      <c r="F1908" s="49"/>
      <c r="J1908" s="41"/>
    </row>
    <row r="1909" spans="1:10" s="15" customFormat="1" x14ac:dyDescent="0.25">
      <c r="A1909" s="61"/>
      <c r="F1909" s="49"/>
      <c r="J1909" s="41"/>
    </row>
    <row r="1910" spans="1:10" s="15" customFormat="1" x14ac:dyDescent="0.25">
      <c r="A1910" s="61"/>
      <c r="F1910" s="49"/>
      <c r="J1910" s="41"/>
    </row>
    <row r="1911" spans="1:10" s="15" customFormat="1" x14ac:dyDescent="0.25">
      <c r="A1911" s="61"/>
      <c r="F1911" s="49"/>
      <c r="J1911" s="41"/>
    </row>
    <row r="1912" spans="1:10" s="15" customFormat="1" x14ac:dyDescent="0.25">
      <c r="A1912" s="61"/>
      <c r="F1912" s="49"/>
      <c r="J1912" s="41"/>
    </row>
    <row r="1913" spans="1:10" s="15" customFormat="1" x14ac:dyDescent="0.25">
      <c r="A1913" s="61"/>
      <c r="F1913" s="49"/>
      <c r="J1913" s="41"/>
    </row>
    <row r="1914" spans="1:10" s="15" customFormat="1" x14ac:dyDescent="0.25">
      <c r="A1914" s="61"/>
      <c r="F1914" s="49"/>
      <c r="J1914" s="41"/>
    </row>
    <row r="1915" spans="1:10" s="15" customFormat="1" x14ac:dyDescent="0.25">
      <c r="A1915" s="61"/>
      <c r="F1915" s="49"/>
      <c r="J1915" s="41"/>
    </row>
    <row r="1916" spans="1:10" s="15" customFormat="1" x14ac:dyDescent="0.25">
      <c r="A1916" s="61"/>
      <c r="F1916" s="49"/>
      <c r="J1916" s="41"/>
    </row>
    <row r="1917" spans="1:10" s="15" customFormat="1" x14ac:dyDescent="0.25">
      <c r="A1917" s="61"/>
      <c r="F1917" s="49"/>
      <c r="J1917" s="41"/>
    </row>
    <row r="1918" spans="1:10" s="15" customFormat="1" x14ac:dyDescent="0.25">
      <c r="A1918" s="61"/>
      <c r="F1918" s="49"/>
      <c r="J1918" s="41"/>
    </row>
    <row r="1919" spans="1:10" s="15" customFormat="1" x14ac:dyDescent="0.25">
      <c r="A1919" s="61"/>
      <c r="F1919" s="49"/>
      <c r="J1919" s="41"/>
    </row>
    <row r="1920" spans="1:10" s="15" customFormat="1" x14ac:dyDescent="0.25">
      <c r="A1920" s="61"/>
      <c r="F1920" s="49"/>
      <c r="J1920" s="41"/>
    </row>
    <row r="1921" spans="1:10" s="15" customFormat="1" x14ac:dyDescent="0.25">
      <c r="A1921" s="61"/>
      <c r="F1921" s="49"/>
      <c r="J1921" s="41"/>
    </row>
    <row r="1922" spans="1:10" s="15" customFormat="1" x14ac:dyDescent="0.25">
      <c r="A1922" s="61"/>
      <c r="F1922" s="49"/>
      <c r="J1922" s="41"/>
    </row>
    <row r="1923" spans="1:10" s="15" customFormat="1" x14ac:dyDescent="0.25">
      <c r="A1923" s="61"/>
      <c r="F1923" s="49"/>
      <c r="J1923" s="41"/>
    </row>
    <row r="1924" spans="1:10" s="15" customFormat="1" x14ac:dyDescent="0.25">
      <c r="A1924" s="61"/>
      <c r="F1924" s="49"/>
      <c r="J1924" s="41"/>
    </row>
    <row r="1925" spans="1:10" s="15" customFormat="1" x14ac:dyDescent="0.25">
      <c r="A1925" s="61"/>
      <c r="F1925" s="49"/>
      <c r="J1925" s="41"/>
    </row>
    <row r="1926" spans="1:10" s="15" customFormat="1" x14ac:dyDescent="0.25">
      <c r="A1926" s="61"/>
      <c r="F1926" s="49"/>
      <c r="J1926" s="41"/>
    </row>
    <row r="1927" spans="1:10" s="15" customFormat="1" x14ac:dyDescent="0.25">
      <c r="A1927" s="61"/>
      <c r="F1927" s="49"/>
      <c r="J1927" s="41"/>
    </row>
    <row r="1928" spans="1:10" s="15" customFormat="1" x14ac:dyDescent="0.25">
      <c r="A1928" s="61"/>
      <c r="F1928" s="49"/>
      <c r="J1928" s="41"/>
    </row>
    <row r="1929" spans="1:10" s="15" customFormat="1" x14ac:dyDescent="0.25">
      <c r="A1929" s="61"/>
      <c r="F1929" s="49"/>
      <c r="J1929" s="41"/>
    </row>
    <row r="1930" spans="1:10" s="15" customFormat="1" x14ac:dyDescent="0.25">
      <c r="A1930" s="61"/>
      <c r="F1930" s="49"/>
      <c r="J1930" s="41"/>
    </row>
    <row r="1931" spans="1:10" s="15" customFormat="1" x14ac:dyDescent="0.25">
      <c r="A1931" s="61"/>
      <c r="F1931" s="49"/>
      <c r="J1931" s="41"/>
    </row>
    <row r="1932" spans="1:10" s="15" customFormat="1" x14ac:dyDescent="0.25">
      <c r="A1932" s="61"/>
      <c r="F1932" s="49"/>
      <c r="J1932" s="41"/>
    </row>
    <row r="1933" spans="1:10" s="15" customFormat="1" x14ac:dyDescent="0.25">
      <c r="A1933" s="61"/>
      <c r="F1933" s="49"/>
      <c r="J1933" s="41"/>
    </row>
    <row r="1934" spans="1:10" s="15" customFormat="1" x14ac:dyDescent="0.25">
      <c r="A1934" s="61"/>
      <c r="F1934" s="49"/>
      <c r="J1934" s="41"/>
    </row>
    <row r="1935" spans="1:10" s="15" customFormat="1" x14ac:dyDescent="0.25">
      <c r="A1935" s="61"/>
      <c r="F1935" s="49"/>
      <c r="J1935" s="41"/>
    </row>
    <row r="1936" spans="1:10" s="15" customFormat="1" x14ac:dyDescent="0.25">
      <c r="A1936" s="61"/>
      <c r="F1936" s="49"/>
      <c r="J1936" s="41"/>
    </row>
    <row r="1937" spans="1:10" s="15" customFormat="1" x14ac:dyDescent="0.25">
      <c r="A1937" s="61"/>
      <c r="F1937" s="49"/>
      <c r="J1937" s="41"/>
    </row>
    <row r="1938" spans="1:10" s="15" customFormat="1" x14ac:dyDescent="0.25">
      <c r="A1938" s="61"/>
      <c r="F1938" s="49"/>
      <c r="J1938" s="41"/>
    </row>
    <row r="1939" spans="1:10" s="15" customFormat="1" x14ac:dyDescent="0.25">
      <c r="A1939" s="61"/>
      <c r="F1939" s="49"/>
      <c r="J1939" s="41"/>
    </row>
    <row r="1940" spans="1:10" s="15" customFormat="1" x14ac:dyDescent="0.25">
      <c r="A1940" s="61"/>
      <c r="F1940" s="49"/>
      <c r="J1940" s="41"/>
    </row>
    <row r="1941" spans="1:10" s="15" customFormat="1" x14ac:dyDescent="0.25">
      <c r="A1941" s="61"/>
      <c r="F1941" s="49"/>
      <c r="J1941" s="41"/>
    </row>
    <row r="1942" spans="1:10" s="15" customFormat="1" x14ac:dyDescent="0.25">
      <c r="A1942" s="61"/>
      <c r="F1942" s="49"/>
      <c r="J1942" s="41"/>
    </row>
    <row r="1943" spans="1:10" s="15" customFormat="1" x14ac:dyDescent="0.25">
      <c r="A1943" s="61"/>
      <c r="F1943" s="49"/>
      <c r="J1943" s="41"/>
    </row>
    <row r="1944" spans="1:10" s="15" customFormat="1" x14ac:dyDescent="0.25">
      <c r="A1944" s="61"/>
      <c r="F1944" s="49"/>
      <c r="J1944" s="41"/>
    </row>
    <row r="1945" spans="1:10" s="15" customFormat="1" x14ac:dyDescent="0.25">
      <c r="A1945" s="61"/>
      <c r="F1945" s="49"/>
      <c r="J1945" s="41"/>
    </row>
    <row r="1946" spans="1:10" s="15" customFormat="1" x14ac:dyDescent="0.25">
      <c r="A1946" s="61"/>
      <c r="F1946" s="49"/>
      <c r="J1946" s="41"/>
    </row>
    <row r="1947" spans="1:10" s="15" customFormat="1" x14ac:dyDescent="0.25">
      <c r="A1947" s="61"/>
      <c r="F1947" s="49"/>
      <c r="J1947" s="41"/>
    </row>
    <row r="1948" spans="1:10" s="15" customFormat="1" x14ac:dyDescent="0.25">
      <c r="A1948" s="61"/>
      <c r="F1948" s="49"/>
      <c r="J1948" s="41"/>
    </row>
    <row r="1949" spans="1:10" s="15" customFormat="1" x14ac:dyDescent="0.25">
      <c r="A1949" s="61"/>
      <c r="F1949" s="49"/>
      <c r="J1949" s="41"/>
    </row>
    <row r="1950" spans="1:10" s="15" customFormat="1" x14ac:dyDescent="0.25">
      <c r="A1950" s="61"/>
      <c r="F1950" s="49"/>
      <c r="J1950" s="41"/>
    </row>
    <row r="1951" spans="1:10" s="15" customFormat="1" x14ac:dyDescent="0.25">
      <c r="A1951" s="61"/>
      <c r="F1951" s="49"/>
      <c r="J1951" s="41"/>
    </row>
    <row r="1952" spans="1:10" s="15" customFormat="1" x14ac:dyDescent="0.25">
      <c r="A1952" s="61"/>
      <c r="F1952" s="49"/>
      <c r="J1952" s="41"/>
    </row>
    <row r="1953" spans="1:10" s="15" customFormat="1" x14ac:dyDescent="0.25">
      <c r="A1953" s="61"/>
      <c r="F1953" s="49"/>
      <c r="J1953" s="41"/>
    </row>
    <row r="1954" spans="1:10" s="15" customFormat="1" x14ac:dyDescent="0.25">
      <c r="A1954" s="61"/>
      <c r="F1954" s="49"/>
      <c r="J1954" s="41"/>
    </row>
    <row r="1955" spans="1:10" s="15" customFormat="1" x14ac:dyDescent="0.25">
      <c r="A1955" s="61"/>
      <c r="F1955" s="49"/>
      <c r="J1955" s="41"/>
    </row>
    <row r="1956" spans="1:10" s="15" customFormat="1" x14ac:dyDescent="0.25">
      <c r="A1956" s="61"/>
      <c r="F1956" s="49"/>
      <c r="J1956" s="41"/>
    </row>
    <row r="1957" spans="1:10" s="15" customFormat="1" x14ac:dyDescent="0.25">
      <c r="A1957" s="61"/>
      <c r="F1957" s="49"/>
      <c r="J1957" s="41"/>
    </row>
    <row r="1958" spans="1:10" s="15" customFormat="1" x14ac:dyDescent="0.25">
      <c r="A1958" s="61"/>
      <c r="F1958" s="49"/>
      <c r="J1958" s="41"/>
    </row>
    <row r="1959" spans="1:10" s="15" customFormat="1" x14ac:dyDescent="0.25">
      <c r="A1959" s="61"/>
      <c r="F1959" s="49"/>
      <c r="J1959" s="41"/>
    </row>
    <row r="1960" spans="1:10" s="15" customFormat="1" x14ac:dyDescent="0.25">
      <c r="A1960" s="61"/>
      <c r="F1960" s="49"/>
      <c r="J1960" s="41"/>
    </row>
    <row r="1961" spans="1:10" s="15" customFormat="1" x14ac:dyDescent="0.25">
      <c r="A1961" s="61"/>
      <c r="F1961" s="49"/>
      <c r="J1961" s="41"/>
    </row>
    <row r="1962" spans="1:10" s="15" customFormat="1" x14ac:dyDescent="0.25">
      <c r="A1962" s="61"/>
      <c r="F1962" s="49"/>
      <c r="J1962" s="41"/>
    </row>
    <row r="1963" spans="1:10" s="15" customFormat="1" x14ac:dyDescent="0.25">
      <c r="A1963" s="61"/>
      <c r="F1963" s="49"/>
      <c r="J1963" s="41"/>
    </row>
    <row r="1964" spans="1:10" s="15" customFormat="1" x14ac:dyDescent="0.25">
      <c r="A1964" s="61"/>
      <c r="F1964" s="49"/>
      <c r="J1964" s="41"/>
    </row>
    <row r="1965" spans="1:10" s="15" customFormat="1" x14ac:dyDescent="0.25">
      <c r="A1965" s="61"/>
      <c r="F1965" s="49"/>
      <c r="J1965" s="41"/>
    </row>
    <row r="1966" spans="1:10" s="15" customFormat="1" x14ac:dyDescent="0.25">
      <c r="A1966" s="61"/>
      <c r="F1966" s="49"/>
      <c r="J1966" s="41"/>
    </row>
    <row r="1967" spans="1:10" s="15" customFormat="1" x14ac:dyDescent="0.25">
      <c r="A1967" s="61"/>
      <c r="F1967" s="49"/>
      <c r="J1967" s="41"/>
    </row>
    <row r="1968" spans="1:10" s="15" customFormat="1" x14ac:dyDescent="0.25">
      <c r="A1968" s="61"/>
      <c r="F1968" s="49"/>
      <c r="J1968" s="41"/>
    </row>
    <row r="1969" spans="1:10" s="15" customFormat="1" x14ac:dyDescent="0.25">
      <c r="A1969" s="61"/>
      <c r="F1969" s="49"/>
      <c r="J1969" s="41"/>
    </row>
    <row r="1970" spans="1:10" s="15" customFormat="1" x14ac:dyDescent="0.25">
      <c r="A1970" s="61"/>
      <c r="F1970" s="49"/>
      <c r="J1970" s="41"/>
    </row>
    <row r="1971" spans="1:10" s="15" customFormat="1" x14ac:dyDescent="0.25">
      <c r="A1971" s="61"/>
      <c r="F1971" s="49"/>
      <c r="J1971" s="41"/>
    </row>
    <row r="1972" spans="1:10" s="15" customFormat="1" x14ac:dyDescent="0.25">
      <c r="A1972" s="61"/>
      <c r="F1972" s="49"/>
      <c r="J1972" s="41"/>
    </row>
    <row r="1973" spans="1:10" s="15" customFormat="1" x14ac:dyDescent="0.25">
      <c r="A1973" s="61"/>
      <c r="F1973" s="49"/>
      <c r="J1973" s="41"/>
    </row>
    <row r="1974" spans="1:10" s="15" customFormat="1" x14ac:dyDescent="0.25">
      <c r="A1974" s="61"/>
      <c r="F1974" s="49"/>
      <c r="J1974" s="41"/>
    </row>
    <row r="1975" spans="1:10" s="15" customFormat="1" x14ac:dyDescent="0.25">
      <c r="A1975" s="61"/>
      <c r="F1975" s="49"/>
      <c r="J1975" s="41"/>
    </row>
    <row r="1976" spans="1:10" s="15" customFormat="1" x14ac:dyDescent="0.25">
      <c r="A1976" s="61"/>
      <c r="F1976" s="49"/>
      <c r="J1976" s="41"/>
    </row>
    <row r="1977" spans="1:10" s="15" customFormat="1" x14ac:dyDescent="0.25">
      <c r="A1977" s="61"/>
      <c r="F1977" s="49"/>
      <c r="J1977" s="41"/>
    </row>
    <row r="1978" spans="1:10" s="15" customFormat="1" x14ac:dyDescent="0.25">
      <c r="A1978" s="61"/>
      <c r="F1978" s="49"/>
      <c r="J1978" s="41"/>
    </row>
    <row r="1979" spans="1:10" s="15" customFormat="1" x14ac:dyDescent="0.25">
      <c r="A1979" s="61"/>
      <c r="F1979" s="49"/>
      <c r="J1979" s="41"/>
    </row>
    <row r="1980" spans="1:10" s="15" customFormat="1" x14ac:dyDescent="0.25">
      <c r="A1980" s="61"/>
      <c r="F1980" s="49"/>
      <c r="J1980" s="41"/>
    </row>
    <row r="1981" spans="1:10" s="15" customFormat="1" x14ac:dyDescent="0.25">
      <c r="A1981" s="61"/>
      <c r="F1981" s="49"/>
      <c r="J1981" s="41"/>
    </row>
    <row r="1982" spans="1:10" s="15" customFormat="1" x14ac:dyDescent="0.25">
      <c r="A1982" s="61"/>
      <c r="F1982" s="49"/>
      <c r="J1982" s="41"/>
    </row>
    <row r="1983" spans="1:10" s="15" customFormat="1" x14ac:dyDescent="0.25">
      <c r="A1983" s="61"/>
      <c r="F1983" s="49"/>
      <c r="J1983" s="41"/>
    </row>
    <row r="1984" spans="1:10" s="15" customFormat="1" x14ac:dyDescent="0.25">
      <c r="A1984" s="61"/>
      <c r="F1984" s="49"/>
      <c r="J1984" s="41"/>
    </row>
    <row r="1985" spans="1:10" s="15" customFormat="1" x14ac:dyDescent="0.25">
      <c r="A1985" s="61"/>
      <c r="F1985" s="49"/>
      <c r="J1985" s="41"/>
    </row>
    <row r="1986" spans="1:10" s="15" customFormat="1" x14ac:dyDescent="0.25">
      <c r="A1986" s="61"/>
      <c r="F1986" s="49"/>
      <c r="J1986" s="41"/>
    </row>
    <row r="1987" spans="1:10" s="15" customFormat="1" x14ac:dyDescent="0.25">
      <c r="A1987" s="61"/>
      <c r="F1987" s="49"/>
      <c r="J1987" s="41"/>
    </row>
    <row r="1988" spans="1:10" s="15" customFormat="1" x14ac:dyDescent="0.25">
      <c r="A1988" s="61"/>
      <c r="F1988" s="49"/>
      <c r="J1988" s="41"/>
    </row>
    <row r="1989" spans="1:10" s="15" customFormat="1" x14ac:dyDescent="0.25">
      <c r="A1989" s="61"/>
      <c r="F1989" s="49"/>
      <c r="J1989" s="41"/>
    </row>
    <row r="1990" spans="1:10" s="15" customFormat="1" x14ac:dyDescent="0.25">
      <c r="A1990" s="61"/>
      <c r="F1990" s="49"/>
      <c r="J1990" s="41"/>
    </row>
    <row r="1991" spans="1:10" s="15" customFormat="1" x14ac:dyDescent="0.25">
      <c r="A1991" s="61"/>
      <c r="F1991" s="49"/>
      <c r="J1991" s="41"/>
    </row>
    <row r="1992" spans="1:10" s="15" customFormat="1" x14ac:dyDescent="0.25">
      <c r="A1992" s="61"/>
      <c r="F1992" s="49"/>
      <c r="J1992" s="41"/>
    </row>
    <row r="1993" spans="1:10" s="15" customFormat="1" x14ac:dyDescent="0.25">
      <c r="A1993" s="61"/>
      <c r="F1993" s="49"/>
      <c r="J1993" s="41"/>
    </row>
    <row r="1994" spans="1:10" s="15" customFormat="1" x14ac:dyDescent="0.25">
      <c r="A1994" s="61"/>
      <c r="F1994" s="49"/>
      <c r="J1994" s="41"/>
    </row>
    <row r="1995" spans="1:10" s="15" customFormat="1" x14ac:dyDescent="0.25">
      <c r="A1995" s="61"/>
      <c r="F1995" s="49"/>
      <c r="J1995" s="41"/>
    </row>
    <row r="1996" spans="1:10" s="15" customFormat="1" x14ac:dyDescent="0.25">
      <c r="A1996" s="61"/>
      <c r="F1996" s="49"/>
      <c r="J1996" s="41"/>
    </row>
    <row r="1997" spans="1:10" s="15" customFormat="1" x14ac:dyDescent="0.25">
      <c r="A1997" s="61"/>
      <c r="F1997" s="49"/>
      <c r="J1997" s="41"/>
    </row>
    <row r="1998" spans="1:10" s="15" customFormat="1" x14ac:dyDescent="0.25">
      <c r="A1998" s="61"/>
      <c r="F1998" s="49"/>
      <c r="J1998" s="41"/>
    </row>
    <row r="1999" spans="1:10" s="15" customFormat="1" x14ac:dyDescent="0.25">
      <c r="A1999" s="61"/>
      <c r="F1999" s="49"/>
      <c r="J1999" s="41"/>
    </row>
    <row r="2000" spans="1:10" s="15" customFormat="1" x14ac:dyDescent="0.25">
      <c r="A2000" s="61"/>
      <c r="F2000" s="49"/>
      <c r="J2000" s="41"/>
    </row>
    <row r="2001" spans="1:10" s="15" customFormat="1" x14ac:dyDescent="0.25">
      <c r="A2001" s="61"/>
      <c r="F2001" s="49"/>
      <c r="J2001" s="41"/>
    </row>
    <row r="2002" spans="1:10" s="15" customFormat="1" x14ac:dyDescent="0.25">
      <c r="A2002" s="61"/>
      <c r="F2002" s="49"/>
      <c r="J2002" s="41"/>
    </row>
    <row r="2003" spans="1:10" s="15" customFormat="1" x14ac:dyDescent="0.25">
      <c r="A2003" s="61"/>
      <c r="F2003" s="49"/>
      <c r="J2003" s="41"/>
    </row>
    <row r="2004" spans="1:10" s="15" customFormat="1" x14ac:dyDescent="0.25">
      <c r="A2004" s="61"/>
      <c r="F2004" s="49"/>
      <c r="J2004" s="41"/>
    </row>
    <row r="2005" spans="1:10" s="15" customFormat="1" x14ac:dyDescent="0.25">
      <c r="A2005" s="61"/>
      <c r="F2005" s="49"/>
      <c r="J2005" s="41"/>
    </row>
    <row r="2006" spans="1:10" s="15" customFormat="1" x14ac:dyDescent="0.25">
      <c r="A2006" s="61"/>
      <c r="F2006" s="49"/>
      <c r="J2006" s="41"/>
    </row>
    <row r="2007" spans="1:10" s="15" customFormat="1" x14ac:dyDescent="0.25">
      <c r="A2007" s="61"/>
      <c r="F2007" s="49"/>
      <c r="J2007" s="41"/>
    </row>
    <row r="2008" spans="1:10" s="15" customFormat="1" x14ac:dyDescent="0.25">
      <c r="A2008" s="61"/>
      <c r="F2008" s="49"/>
      <c r="J2008" s="41"/>
    </row>
    <row r="2009" spans="1:10" s="15" customFormat="1" x14ac:dyDescent="0.25">
      <c r="A2009" s="61"/>
      <c r="F2009" s="49"/>
      <c r="J2009" s="41"/>
    </row>
    <row r="2010" spans="1:10" s="15" customFormat="1" x14ac:dyDescent="0.25">
      <c r="A2010" s="61"/>
      <c r="F2010" s="49"/>
      <c r="J2010" s="41"/>
    </row>
    <row r="2011" spans="1:10" s="15" customFormat="1" x14ac:dyDescent="0.25">
      <c r="A2011" s="61"/>
      <c r="F2011" s="49"/>
      <c r="J2011" s="41"/>
    </row>
    <row r="2012" spans="1:10" s="15" customFormat="1" x14ac:dyDescent="0.25">
      <c r="A2012" s="61"/>
      <c r="F2012" s="49"/>
      <c r="J2012" s="41"/>
    </row>
    <row r="2013" spans="1:10" s="15" customFormat="1" x14ac:dyDescent="0.25">
      <c r="A2013" s="61"/>
      <c r="F2013" s="49"/>
      <c r="J2013" s="41"/>
    </row>
    <row r="2014" spans="1:10" s="15" customFormat="1" x14ac:dyDescent="0.25">
      <c r="A2014" s="61"/>
      <c r="F2014" s="49"/>
      <c r="J2014" s="41"/>
    </row>
    <row r="2015" spans="1:10" s="15" customFormat="1" x14ac:dyDescent="0.25">
      <c r="A2015" s="61"/>
      <c r="F2015" s="49"/>
      <c r="J2015" s="41"/>
    </row>
    <row r="2016" spans="1:10" s="15" customFormat="1" x14ac:dyDescent="0.25">
      <c r="A2016" s="61"/>
      <c r="F2016" s="49"/>
      <c r="J2016" s="41"/>
    </row>
    <row r="2017" spans="1:10" s="15" customFormat="1" x14ac:dyDescent="0.25">
      <c r="A2017" s="61"/>
      <c r="F2017" s="49"/>
      <c r="J2017" s="41"/>
    </row>
    <row r="2018" spans="1:10" s="15" customFormat="1" x14ac:dyDescent="0.25">
      <c r="A2018" s="61"/>
      <c r="F2018" s="49"/>
      <c r="J2018" s="41"/>
    </row>
    <row r="2019" spans="1:10" s="15" customFormat="1" x14ac:dyDescent="0.25">
      <c r="A2019" s="61"/>
      <c r="F2019" s="49"/>
      <c r="J2019" s="41"/>
    </row>
    <row r="2020" spans="1:10" s="15" customFormat="1" x14ac:dyDescent="0.25">
      <c r="A2020" s="61"/>
      <c r="F2020" s="49"/>
      <c r="J2020" s="41"/>
    </row>
    <row r="2021" spans="1:10" s="15" customFormat="1" x14ac:dyDescent="0.25">
      <c r="A2021" s="61"/>
      <c r="F2021" s="49"/>
      <c r="J2021" s="41"/>
    </row>
    <row r="2022" spans="1:10" s="15" customFormat="1" x14ac:dyDescent="0.25">
      <c r="A2022" s="61"/>
      <c r="F2022" s="49"/>
      <c r="J2022" s="41"/>
    </row>
    <row r="2023" spans="1:10" s="15" customFormat="1" x14ac:dyDescent="0.25">
      <c r="A2023" s="61"/>
      <c r="F2023" s="49"/>
      <c r="J2023" s="41"/>
    </row>
    <row r="2024" spans="1:10" s="15" customFormat="1" x14ac:dyDescent="0.25">
      <c r="A2024" s="61"/>
      <c r="F2024" s="49"/>
      <c r="J2024" s="41"/>
    </row>
    <row r="2025" spans="1:10" s="15" customFormat="1" x14ac:dyDescent="0.25">
      <c r="A2025" s="61"/>
      <c r="F2025" s="49"/>
      <c r="J2025" s="41"/>
    </row>
    <row r="2026" spans="1:10" s="15" customFormat="1" x14ac:dyDescent="0.25">
      <c r="A2026" s="61"/>
      <c r="F2026" s="49"/>
      <c r="J2026" s="41"/>
    </row>
    <row r="2027" spans="1:10" s="15" customFormat="1" x14ac:dyDescent="0.25">
      <c r="A2027" s="61"/>
      <c r="F2027" s="49"/>
      <c r="J2027" s="41"/>
    </row>
    <row r="2028" spans="1:10" s="15" customFormat="1" x14ac:dyDescent="0.25">
      <c r="A2028" s="61"/>
      <c r="F2028" s="49"/>
      <c r="J2028" s="41"/>
    </row>
    <row r="2029" spans="1:10" s="15" customFormat="1" x14ac:dyDescent="0.25">
      <c r="A2029" s="61"/>
      <c r="F2029" s="49"/>
      <c r="J2029" s="41"/>
    </row>
    <row r="2030" spans="1:10" s="15" customFormat="1" x14ac:dyDescent="0.25">
      <c r="A2030" s="61"/>
      <c r="F2030" s="49"/>
      <c r="J2030" s="41"/>
    </row>
    <row r="2031" spans="1:10" s="15" customFormat="1" x14ac:dyDescent="0.25">
      <c r="A2031" s="61"/>
      <c r="F2031" s="49"/>
      <c r="J2031" s="41"/>
    </row>
    <row r="2032" spans="1:10" s="15" customFormat="1" x14ac:dyDescent="0.25">
      <c r="A2032" s="61"/>
      <c r="F2032" s="49"/>
      <c r="J2032" s="41"/>
    </row>
    <row r="2033" spans="1:10" s="15" customFormat="1" x14ac:dyDescent="0.25">
      <c r="A2033" s="61"/>
      <c r="F2033" s="49"/>
      <c r="J2033" s="41"/>
    </row>
    <row r="2034" spans="1:10" s="15" customFormat="1" x14ac:dyDescent="0.25">
      <c r="A2034" s="61"/>
      <c r="F2034" s="49"/>
      <c r="J2034" s="41"/>
    </row>
    <row r="2035" spans="1:10" s="15" customFormat="1" x14ac:dyDescent="0.25">
      <c r="A2035" s="61"/>
      <c r="F2035" s="49"/>
      <c r="J2035" s="41"/>
    </row>
    <row r="2036" spans="1:10" s="15" customFormat="1" x14ac:dyDescent="0.25">
      <c r="A2036" s="61"/>
      <c r="F2036" s="49"/>
      <c r="J2036" s="41"/>
    </row>
    <row r="2037" spans="1:10" s="15" customFormat="1" x14ac:dyDescent="0.25">
      <c r="A2037" s="61"/>
      <c r="F2037" s="49"/>
      <c r="J2037" s="41"/>
    </row>
    <row r="2038" spans="1:10" s="15" customFormat="1" x14ac:dyDescent="0.25">
      <c r="A2038" s="61"/>
      <c r="F2038" s="49"/>
      <c r="J2038" s="41"/>
    </row>
    <row r="2039" spans="1:10" s="15" customFormat="1" x14ac:dyDescent="0.25">
      <c r="A2039" s="61"/>
      <c r="F2039" s="49"/>
      <c r="J2039" s="41"/>
    </row>
    <row r="2040" spans="1:10" s="15" customFormat="1" x14ac:dyDescent="0.25">
      <c r="A2040" s="61"/>
      <c r="F2040" s="49"/>
      <c r="J2040" s="41"/>
    </row>
    <row r="2041" spans="1:10" s="15" customFormat="1" x14ac:dyDescent="0.25">
      <c r="A2041" s="61"/>
      <c r="F2041" s="49"/>
      <c r="J2041" s="41"/>
    </row>
    <row r="2042" spans="1:10" s="15" customFormat="1" x14ac:dyDescent="0.25">
      <c r="A2042" s="61"/>
      <c r="F2042" s="49"/>
      <c r="J2042" s="41"/>
    </row>
    <row r="2043" spans="1:10" s="15" customFormat="1" x14ac:dyDescent="0.25">
      <c r="A2043" s="61"/>
      <c r="F2043" s="49"/>
      <c r="J2043" s="41"/>
    </row>
    <row r="2044" spans="1:10" s="15" customFormat="1" x14ac:dyDescent="0.25">
      <c r="A2044" s="61"/>
      <c r="F2044" s="49"/>
      <c r="J2044" s="41"/>
    </row>
    <row r="2045" spans="1:10" s="15" customFormat="1" x14ac:dyDescent="0.25">
      <c r="A2045" s="61"/>
      <c r="F2045" s="49"/>
      <c r="J2045" s="41"/>
    </row>
    <row r="2046" spans="1:10" s="15" customFormat="1" x14ac:dyDescent="0.25">
      <c r="A2046" s="61"/>
      <c r="F2046" s="49"/>
      <c r="J2046" s="41"/>
    </row>
    <row r="2047" spans="1:10" s="15" customFormat="1" x14ac:dyDescent="0.25">
      <c r="A2047" s="61"/>
      <c r="F2047" s="49"/>
      <c r="J2047" s="41"/>
    </row>
    <row r="2048" spans="1:10" s="15" customFormat="1" x14ac:dyDescent="0.25">
      <c r="A2048" s="61"/>
      <c r="F2048" s="49"/>
      <c r="J2048" s="41"/>
    </row>
    <row r="2049" spans="1:10" s="15" customFormat="1" x14ac:dyDescent="0.25">
      <c r="A2049" s="61"/>
      <c r="F2049" s="49"/>
      <c r="J2049" s="41"/>
    </row>
    <row r="2050" spans="1:10" s="15" customFormat="1" x14ac:dyDescent="0.25">
      <c r="A2050" s="61"/>
      <c r="F2050" s="49"/>
      <c r="J2050" s="41"/>
    </row>
    <row r="2051" spans="1:10" s="15" customFormat="1" x14ac:dyDescent="0.25">
      <c r="A2051" s="61"/>
      <c r="F2051" s="49"/>
      <c r="J2051" s="41"/>
    </row>
    <row r="2052" spans="1:10" s="15" customFormat="1" x14ac:dyDescent="0.25">
      <c r="A2052" s="61"/>
      <c r="F2052" s="49"/>
      <c r="J2052" s="41"/>
    </row>
    <row r="2053" spans="1:10" s="15" customFormat="1" x14ac:dyDescent="0.25">
      <c r="A2053" s="61"/>
      <c r="F2053" s="49"/>
      <c r="J2053" s="41"/>
    </row>
    <row r="2054" spans="1:10" s="15" customFormat="1" x14ac:dyDescent="0.25">
      <c r="A2054" s="61"/>
      <c r="F2054" s="49"/>
      <c r="J2054" s="41"/>
    </row>
    <row r="2055" spans="1:10" s="15" customFormat="1" x14ac:dyDescent="0.25">
      <c r="A2055" s="61"/>
      <c r="F2055" s="49"/>
      <c r="J2055" s="41"/>
    </row>
    <row r="2056" spans="1:10" s="15" customFormat="1" x14ac:dyDescent="0.25">
      <c r="A2056" s="61"/>
      <c r="F2056" s="49"/>
      <c r="J2056" s="41"/>
    </row>
    <row r="2057" spans="1:10" s="15" customFormat="1" x14ac:dyDescent="0.25">
      <c r="A2057" s="61"/>
      <c r="F2057" s="49"/>
      <c r="J2057" s="41"/>
    </row>
    <row r="2058" spans="1:10" s="15" customFormat="1" x14ac:dyDescent="0.25">
      <c r="A2058" s="61"/>
      <c r="F2058" s="49"/>
      <c r="J2058" s="41"/>
    </row>
    <row r="2059" spans="1:10" s="15" customFormat="1" x14ac:dyDescent="0.25">
      <c r="A2059" s="61"/>
      <c r="F2059" s="49"/>
      <c r="J2059" s="41"/>
    </row>
    <row r="2060" spans="1:10" s="15" customFormat="1" x14ac:dyDescent="0.25">
      <c r="A2060" s="61"/>
      <c r="F2060" s="49"/>
      <c r="J2060" s="41"/>
    </row>
    <row r="2061" spans="1:10" s="15" customFormat="1" x14ac:dyDescent="0.25">
      <c r="A2061" s="61"/>
      <c r="F2061" s="49"/>
      <c r="J2061" s="41"/>
    </row>
    <row r="2062" spans="1:10" s="15" customFormat="1" x14ac:dyDescent="0.25">
      <c r="A2062" s="61"/>
      <c r="F2062" s="49"/>
      <c r="J2062" s="41"/>
    </row>
    <row r="2063" spans="1:10" s="15" customFormat="1" x14ac:dyDescent="0.25">
      <c r="A2063" s="61"/>
      <c r="F2063" s="49"/>
      <c r="J2063" s="41"/>
    </row>
    <row r="2064" spans="1:10" s="15" customFormat="1" x14ac:dyDescent="0.25">
      <c r="A2064" s="61"/>
      <c r="F2064" s="49"/>
      <c r="J2064" s="41"/>
    </row>
    <row r="2065" spans="1:10" s="15" customFormat="1" x14ac:dyDescent="0.25">
      <c r="A2065" s="61"/>
      <c r="F2065" s="49"/>
      <c r="J2065" s="41"/>
    </row>
    <row r="2066" spans="1:10" s="15" customFormat="1" x14ac:dyDescent="0.25">
      <c r="A2066" s="61"/>
      <c r="F2066" s="49"/>
      <c r="J2066" s="41"/>
    </row>
    <row r="2067" spans="1:10" s="15" customFormat="1" x14ac:dyDescent="0.25">
      <c r="A2067" s="61"/>
      <c r="F2067" s="49"/>
      <c r="J2067" s="41"/>
    </row>
    <row r="2068" spans="1:10" s="15" customFormat="1" x14ac:dyDescent="0.25">
      <c r="A2068" s="61"/>
      <c r="F2068" s="49"/>
      <c r="J2068" s="41"/>
    </row>
    <row r="2069" spans="1:10" s="15" customFormat="1" x14ac:dyDescent="0.25">
      <c r="A2069" s="61"/>
      <c r="F2069" s="49"/>
      <c r="J2069" s="41"/>
    </row>
    <row r="2070" spans="1:10" s="15" customFormat="1" x14ac:dyDescent="0.25">
      <c r="A2070" s="61"/>
      <c r="F2070" s="49"/>
      <c r="J2070" s="41"/>
    </row>
    <row r="2071" spans="1:10" s="15" customFormat="1" x14ac:dyDescent="0.25">
      <c r="A2071" s="61"/>
      <c r="F2071" s="49"/>
      <c r="J2071" s="41"/>
    </row>
    <row r="2072" spans="1:10" s="15" customFormat="1" x14ac:dyDescent="0.25">
      <c r="A2072" s="61"/>
      <c r="F2072" s="49"/>
      <c r="J2072" s="41"/>
    </row>
    <row r="2073" spans="1:10" s="15" customFormat="1" x14ac:dyDescent="0.25">
      <c r="A2073" s="61"/>
      <c r="F2073" s="49"/>
      <c r="J2073" s="41"/>
    </row>
    <row r="2074" spans="1:10" s="15" customFormat="1" x14ac:dyDescent="0.25">
      <c r="A2074" s="61"/>
      <c r="F2074" s="49"/>
      <c r="J2074" s="41"/>
    </row>
    <row r="2075" spans="1:10" s="15" customFormat="1" x14ac:dyDescent="0.25">
      <c r="A2075" s="61"/>
      <c r="F2075" s="49"/>
      <c r="J2075" s="41"/>
    </row>
    <row r="2076" spans="1:10" s="15" customFormat="1" x14ac:dyDescent="0.25">
      <c r="A2076" s="61"/>
      <c r="F2076" s="49"/>
      <c r="J2076" s="41"/>
    </row>
    <row r="2077" spans="1:10" s="15" customFormat="1" x14ac:dyDescent="0.25">
      <c r="A2077" s="61"/>
      <c r="F2077" s="49"/>
      <c r="J2077" s="41"/>
    </row>
    <row r="2078" spans="1:10" s="15" customFormat="1" x14ac:dyDescent="0.25">
      <c r="A2078" s="61"/>
      <c r="F2078" s="49"/>
      <c r="J2078" s="41"/>
    </row>
    <row r="2079" spans="1:10" s="15" customFormat="1" x14ac:dyDescent="0.25">
      <c r="A2079" s="61"/>
      <c r="F2079" s="49"/>
      <c r="J2079" s="41"/>
    </row>
    <row r="2080" spans="1:10" s="15" customFormat="1" x14ac:dyDescent="0.25">
      <c r="A2080" s="61"/>
      <c r="F2080" s="49"/>
      <c r="J2080" s="41"/>
    </row>
    <row r="2081" spans="1:10" s="15" customFormat="1" x14ac:dyDescent="0.25">
      <c r="A2081" s="61"/>
      <c r="F2081" s="49"/>
      <c r="J2081" s="41"/>
    </row>
    <row r="2082" spans="1:10" s="15" customFormat="1" x14ac:dyDescent="0.25">
      <c r="A2082" s="61"/>
      <c r="F2082" s="49"/>
      <c r="J2082" s="41"/>
    </row>
    <row r="2083" spans="1:10" s="15" customFormat="1" x14ac:dyDescent="0.25">
      <c r="A2083" s="61"/>
      <c r="F2083" s="49"/>
      <c r="J2083" s="41"/>
    </row>
    <row r="2084" spans="1:10" s="15" customFormat="1" x14ac:dyDescent="0.25">
      <c r="A2084" s="61"/>
      <c r="F2084" s="49"/>
      <c r="J2084" s="41"/>
    </row>
    <row r="2085" spans="1:10" s="15" customFormat="1" x14ac:dyDescent="0.25">
      <c r="A2085" s="61"/>
      <c r="F2085" s="49"/>
      <c r="J2085" s="41"/>
    </row>
    <row r="2086" spans="1:10" s="15" customFormat="1" x14ac:dyDescent="0.25">
      <c r="A2086" s="61"/>
      <c r="F2086" s="49"/>
      <c r="J2086" s="41"/>
    </row>
    <row r="2087" spans="1:10" s="15" customFormat="1" x14ac:dyDescent="0.25">
      <c r="A2087" s="61"/>
      <c r="F2087" s="49"/>
      <c r="J2087" s="41"/>
    </row>
    <row r="2088" spans="1:10" s="15" customFormat="1" x14ac:dyDescent="0.25">
      <c r="A2088" s="61"/>
      <c r="F2088" s="49"/>
      <c r="J2088" s="41"/>
    </row>
    <row r="2089" spans="1:10" s="15" customFormat="1" x14ac:dyDescent="0.25">
      <c r="A2089" s="61"/>
      <c r="F2089" s="49"/>
      <c r="J2089" s="41"/>
    </row>
    <row r="2090" spans="1:10" s="15" customFormat="1" x14ac:dyDescent="0.25">
      <c r="A2090" s="61"/>
      <c r="F2090" s="49"/>
      <c r="J2090" s="41"/>
    </row>
    <row r="2091" spans="1:10" s="15" customFormat="1" x14ac:dyDescent="0.25">
      <c r="A2091" s="61"/>
      <c r="F2091" s="49"/>
      <c r="J2091" s="41"/>
    </row>
    <row r="2092" spans="1:10" s="15" customFormat="1" x14ac:dyDescent="0.25">
      <c r="A2092" s="61"/>
      <c r="F2092" s="49"/>
      <c r="J2092" s="41"/>
    </row>
    <row r="2093" spans="1:10" s="15" customFormat="1" x14ac:dyDescent="0.25">
      <c r="A2093" s="61"/>
      <c r="F2093" s="49"/>
      <c r="J2093" s="41"/>
    </row>
    <row r="2094" spans="1:10" s="15" customFormat="1" x14ac:dyDescent="0.25">
      <c r="A2094" s="61"/>
      <c r="F2094" s="49"/>
      <c r="J2094" s="41"/>
    </row>
    <row r="2095" spans="1:10" s="15" customFormat="1" x14ac:dyDescent="0.25">
      <c r="A2095" s="61"/>
      <c r="F2095" s="49"/>
      <c r="J2095" s="41"/>
    </row>
    <row r="2096" spans="1:10" s="15" customFormat="1" x14ac:dyDescent="0.25">
      <c r="A2096" s="61"/>
      <c r="F2096" s="49"/>
      <c r="J2096" s="41"/>
    </row>
    <row r="2097" spans="1:10" s="15" customFormat="1" x14ac:dyDescent="0.25">
      <c r="A2097" s="61"/>
      <c r="F2097" s="49"/>
      <c r="J2097" s="41"/>
    </row>
    <row r="2098" spans="1:10" s="15" customFormat="1" x14ac:dyDescent="0.25">
      <c r="A2098" s="61"/>
      <c r="F2098" s="49"/>
      <c r="J2098" s="41"/>
    </row>
    <row r="2099" spans="1:10" s="15" customFormat="1" x14ac:dyDescent="0.25">
      <c r="A2099" s="61"/>
      <c r="F2099" s="49"/>
      <c r="J2099" s="41"/>
    </row>
    <row r="2100" spans="1:10" s="15" customFormat="1" x14ac:dyDescent="0.25">
      <c r="A2100" s="61"/>
      <c r="F2100" s="49"/>
      <c r="J2100" s="41"/>
    </row>
    <row r="2101" spans="1:10" s="15" customFormat="1" x14ac:dyDescent="0.25">
      <c r="A2101" s="61"/>
      <c r="F2101" s="49"/>
      <c r="J2101" s="41"/>
    </row>
    <row r="2102" spans="1:10" s="15" customFormat="1" x14ac:dyDescent="0.25">
      <c r="A2102" s="61"/>
      <c r="F2102" s="49"/>
      <c r="J2102" s="41"/>
    </row>
    <row r="2103" spans="1:10" s="15" customFormat="1" x14ac:dyDescent="0.25">
      <c r="A2103" s="61"/>
      <c r="F2103" s="49"/>
      <c r="J2103" s="41"/>
    </row>
    <row r="2104" spans="1:10" s="15" customFormat="1" x14ac:dyDescent="0.25">
      <c r="A2104" s="61"/>
      <c r="F2104" s="49"/>
      <c r="J2104" s="41"/>
    </row>
    <row r="2105" spans="1:10" s="15" customFormat="1" x14ac:dyDescent="0.25">
      <c r="A2105" s="61"/>
      <c r="F2105" s="49"/>
      <c r="J2105" s="41"/>
    </row>
    <row r="2106" spans="1:10" s="15" customFormat="1" x14ac:dyDescent="0.25">
      <c r="A2106" s="61"/>
      <c r="F2106" s="49"/>
      <c r="J2106" s="41"/>
    </row>
    <row r="2107" spans="1:10" s="15" customFormat="1" x14ac:dyDescent="0.25">
      <c r="A2107" s="61"/>
      <c r="F2107" s="49"/>
      <c r="J2107" s="41"/>
    </row>
    <row r="2108" spans="1:10" s="15" customFormat="1" x14ac:dyDescent="0.25">
      <c r="A2108" s="61"/>
      <c r="F2108" s="49"/>
      <c r="J2108" s="41"/>
    </row>
    <row r="2109" spans="1:10" s="15" customFormat="1" x14ac:dyDescent="0.25">
      <c r="A2109" s="61"/>
      <c r="F2109" s="49"/>
      <c r="J2109" s="41"/>
    </row>
    <row r="2110" spans="1:10" s="15" customFormat="1" x14ac:dyDescent="0.25">
      <c r="A2110" s="61"/>
      <c r="F2110" s="49"/>
      <c r="J2110" s="41"/>
    </row>
    <row r="2111" spans="1:10" s="15" customFormat="1" x14ac:dyDescent="0.25">
      <c r="A2111" s="61"/>
      <c r="F2111" s="49"/>
      <c r="J2111" s="41"/>
    </row>
    <row r="2112" spans="1:10" s="15" customFormat="1" x14ac:dyDescent="0.25">
      <c r="A2112" s="61"/>
      <c r="F2112" s="49"/>
      <c r="J2112" s="41"/>
    </row>
    <row r="2113" spans="1:10" s="15" customFormat="1" x14ac:dyDescent="0.25">
      <c r="A2113" s="61"/>
      <c r="F2113" s="49"/>
      <c r="J2113" s="41"/>
    </row>
    <row r="2114" spans="1:10" s="15" customFormat="1" x14ac:dyDescent="0.25">
      <c r="A2114" s="61"/>
      <c r="F2114" s="49"/>
      <c r="J2114" s="41"/>
    </row>
    <row r="2115" spans="1:10" s="15" customFormat="1" x14ac:dyDescent="0.25">
      <c r="A2115" s="61"/>
      <c r="F2115" s="49"/>
      <c r="J2115" s="41"/>
    </row>
    <row r="2116" spans="1:10" s="15" customFormat="1" x14ac:dyDescent="0.25">
      <c r="A2116" s="61"/>
      <c r="F2116" s="49"/>
      <c r="J2116" s="41"/>
    </row>
    <row r="2117" spans="1:10" s="15" customFormat="1" x14ac:dyDescent="0.25">
      <c r="A2117" s="61"/>
      <c r="F2117" s="49"/>
      <c r="J2117" s="41"/>
    </row>
    <row r="2118" spans="1:10" s="15" customFormat="1" x14ac:dyDescent="0.25">
      <c r="A2118" s="61"/>
      <c r="F2118" s="49"/>
      <c r="J2118" s="41"/>
    </row>
    <row r="2119" spans="1:10" s="15" customFormat="1" x14ac:dyDescent="0.25">
      <c r="A2119" s="61"/>
      <c r="F2119" s="49"/>
      <c r="J2119" s="41"/>
    </row>
    <row r="2120" spans="1:10" s="15" customFormat="1" x14ac:dyDescent="0.25">
      <c r="A2120" s="61"/>
      <c r="F2120" s="49"/>
      <c r="J2120" s="41"/>
    </row>
    <row r="2121" spans="1:10" s="15" customFormat="1" x14ac:dyDescent="0.25">
      <c r="A2121" s="61"/>
      <c r="F2121" s="49"/>
      <c r="J2121" s="41"/>
    </row>
    <row r="2122" spans="1:10" s="15" customFormat="1" x14ac:dyDescent="0.25">
      <c r="A2122" s="61"/>
      <c r="F2122" s="49"/>
      <c r="J2122" s="41"/>
    </row>
    <row r="2123" spans="1:10" s="15" customFormat="1" x14ac:dyDescent="0.25">
      <c r="A2123" s="61"/>
      <c r="F2123" s="49"/>
      <c r="J2123" s="41"/>
    </row>
    <row r="2124" spans="1:10" s="15" customFormat="1" x14ac:dyDescent="0.25">
      <c r="A2124" s="61"/>
      <c r="F2124" s="49"/>
      <c r="J2124" s="41"/>
    </row>
    <row r="2125" spans="1:10" s="15" customFormat="1" x14ac:dyDescent="0.25">
      <c r="A2125" s="61"/>
      <c r="F2125" s="49"/>
      <c r="J2125" s="41"/>
    </row>
    <row r="2126" spans="1:10" s="15" customFormat="1" x14ac:dyDescent="0.25">
      <c r="A2126" s="61"/>
      <c r="F2126" s="49"/>
      <c r="J2126" s="41"/>
    </row>
    <row r="2127" spans="1:10" s="15" customFormat="1" x14ac:dyDescent="0.25">
      <c r="A2127" s="61"/>
      <c r="F2127" s="49"/>
      <c r="J2127" s="41"/>
    </row>
    <row r="2128" spans="1:10" s="15" customFormat="1" x14ac:dyDescent="0.25">
      <c r="A2128" s="61"/>
      <c r="F2128" s="49"/>
      <c r="J2128" s="41"/>
    </row>
    <row r="2129" spans="1:10" s="15" customFormat="1" x14ac:dyDescent="0.25">
      <c r="A2129" s="61"/>
      <c r="F2129" s="49"/>
      <c r="J2129" s="41"/>
    </row>
    <row r="2130" spans="1:10" s="15" customFormat="1" x14ac:dyDescent="0.25">
      <c r="A2130" s="61"/>
      <c r="F2130" s="49"/>
      <c r="J2130" s="41"/>
    </row>
    <row r="2131" spans="1:10" s="15" customFormat="1" x14ac:dyDescent="0.25">
      <c r="A2131" s="61"/>
      <c r="F2131" s="49"/>
      <c r="J2131" s="41"/>
    </row>
    <row r="2132" spans="1:10" s="15" customFormat="1" x14ac:dyDescent="0.25">
      <c r="A2132" s="61"/>
      <c r="F2132" s="49"/>
      <c r="J2132" s="41"/>
    </row>
    <row r="2133" spans="1:10" s="15" customFormat="1" x14ac:dyDescent="0.25">
      <c r="A2133" s="61"/>
      <c r="F2133" s="49"/>
      <c r="J2133" s="41"/>
    </row>
    <row r="2134" spans="1:10" s="15" customFormat="1" x14ac:dyDescent="0.25">
      <c r="A2134" s="61"/>
      <c r="F2134" s="49"/>
      <c r="J2134" s="41"/>
    </row>
    <row r="2135" spans="1:10" s="15" customFormat="1" x14ac:dyDescent="0.25">
      <c r="A2135" s="61"/>
      <c r="F2135" s="49"/>
      <c r="J2135" s="41"/>
    </row>
    <row r="2136" spans="1:10" s="15" customFormat="1" x14ac:dyDescent="0.25">
      <c r="A2136" s="61"/>
      <c r="F2136" s="49"/>
      <c r="J2136" s="41"/>
    </row>
    <row r="2137" spans="1:10" s="15" customFormat="1" x14ac:dyDescent="0.25">
      <c r="A2137" s="61"/>
      <c r="F2137" s="49"/>
      <c r="J2137" s="41"/>
    </row>
    <row r="2138" spans="1:10" s="15" customFormat="1" x14ac:dyDescent="0.25">
      <c r="A2138" s="61"/>
      <c r="F2138" s="49"/>
      <c r="J2138" s="41"/>
    </row>
    <row r="2139" spans="1:10" s="15" customFormat="1" x14ac:dyDescent="0.25">
      <c r="A2139" s="61"/>
      <c r="F2139" s="49"/>
      <c r="J2139" s="41"/>
    </row>
    <row r="2140" spans="1:10" s="15" customFormat="1" x14ac:dyDescent="0.25">
      <c r="A2140" s="61"/>
      <c r="F2140" s="49"/>
      <c r="J2140" s="41"/>
    </row>
    <row r="2141" spans="1:10" s="15" customFormat="1" x14ac:dyDescent="0.25">
      <c r="A2141" s="61"/>
      <c r="F2141" s="49"/>
      <c r="J2141" s="41"/>
    </row>
    <row r="2142" spans="1:10" s="15" customFormat="1" x14ac:dyDescent="0.25">
      <c r="A2142" s="61"/>
      <c r="F2142" s="49"/>
      <c r="J2142" s="41"/>
    </row>
    <row r="2143" spans="1:10" s="15" customFormat="1" x14ac:dyDescent="0.25">
      <c r="A2143" s="61"/>
      <c r="F2143" s="49"/>
      <c r="J2143" s="41"/>
    </row>
    <row r="2144" spans="1:10" s="15" customFormat="1" x14ac:dyDescent="0.25">
      <c r="A2144" s="61"/>
      <c r="F2144" s="49"/>
      <c r="J2144" s="41"/>
    </row>
    <row r="2145" spans="1:10" s="15" customFormat="1" x14ac:dyDescent="0.25">
      <c r="A2145" s="61"/>
      <c r="F2145" s="49"/>
      <c r="J2145" s="41"/>
    </row>
    <row r="2146" spans="1:10" s="15" customFormat="1" x14ac:dyDescent="0.25">
      <c r="A2146" s="61"/>
      <c r="F2146" s="49"/>
      <c r="J2146" s="41"/>
    </row>
    <row r="2147" spans="1:10" s="15" customFormat="1" x14ac:dyDescent="0.25">
      <c r="A2147" s="61"/>
      <c r="F2147" s="49"/>
      <c r="J2147" s="41"/>
    </row>
    <row r="2148" spans="1:10" s="15" customFormat="1" x14ac:dyDescent="0.25">
      <c r="A2148" s="61"/>
      <c r="F2148" s="49"/>
      <c r="J2148" s="41"/>
    </row>
    <row r="2149" spans="1:10" s="15" customFormat="1" x14ac:dyDescent="0.25">
      <c r="A2149" s="61"/>
      <c r="F2149" s="49"/>
      <c r="J2149" s="41"/>
    </row>
    <row r="2150" spans="1:10" s="15" customFormat="1" x14ac:dyDescent="0.25">
      <c r="A2150" s="61"/>
      <c r="F2150" s="49"/>
      <c r="J2150" s="41"/>
    </row>
    <row r="2151" spans="1:10" s="15" customFormat="1" x14ac:dyDescent="0.25">
      <c r="A2151" s="61"/>
      <c r="F2151" s="49"/>
      <c r="J2151" s="41"/>
    </row>
    <row r="2152" spans="1:10" s="15" customFormat="1" x14ac:dyDescent="0.25">
      <c r="A2152" s="61"/>
      <c r="F2152" s="49"/>
      <c r="J2152" s="41"/>
    </row>
    <row r="2153" spans="1:10" s="15" customFormat="1" x14ac:dyDescent="0.25">
      <c r="A2153" s="61"/>
      <c r="F2153" s="49"/>
      <c r="J2153" s="41"/>
    </row>
    <row r="2154" spans="1:10" s="15" customFormat="1" x14ac:dyDescent="0.25">
      <c r="A2154" s="61"/>
      <c r="F2154" s="49"/>
      <c r="J2154" s="41"/>
    </row>
    <row r="2155" spans="1:10" s="15" customFormat="1" x14ac:dyDescent="0.25">
      <c r="A2155" s="61"/>
      <c r="F2155" s="49"/>
      <c r="J2155" s="41"/>
    </row>
    <row r="2156" spans="1:10" s="15" customFormat="1" x14ac:dyDescent="0.25">
      <c r="A2156" s="61"/>
      <c r="F2156" s="49"/>
      <c r="J2156" s="41"/>
    </row>
    <row r="2157" spans="1:10" s="15" customFormat="1" x14ac:dyDescent="0.25">
      <c r="A2157" s="61"/>
      <c r="F2157" s="49"/>
      <c r="J2157" s="41"/>
    </row>
    <row r="2158" spans="1:10" s="15" customFormat="1" x14ac:dyDescent="0.25">
      <c r="A2158" s="61"/>
      <c r="F2158" s="49"/>
      <c r="J2158" s="41"/>
    </row>
    <row r="2159" spans="1:10" s="15" customFormat="1" x14ac:dyDescent="0.25">
      <c r="A2159" s="61"/>
      <c r="F2159" s="49"/>
      <c r="J2159" s="41"/>
    </row>
    <row r="2160" spans="1:10" s="15" customFormat="1" x14ac:dyDescent="0.25">
      <c r="A2160" s="61"/>
      <c r="F2160" s="49"/>
      <c r="J2160" s="41"/>
    </row>
    <row r="2161" spans="1:10" s="15" customFormat="1" x14ac:dyDescent="0.25">
      <c r="A2161" s="61"/>
      <c r="F2161" s="49"/>
      <c r="J2161" s="41"/>
    </row>
    <row r="2162" spans="1:10" s="15" customFormat="1" x14ac:dyDescent="0.25">
      <c r="A2162" s="61"/>
      <c r="F2162" s="49"/>
      <c r="J2162" s="41"/>
    </row>
    <row r="2163" spans="1:10" s="15" customFormat="1" x14ac:dyDescent="0.25">
      <c r="A2163" s="61"/>
      <c r="F2163" s="49"/>
      <c r="J2163" s="41"/>
    </row>
    <row r="2164" spans="1:10" s="15" customFormat="1" x14ac:dyDescent="0.25">
      <c r="A2164" s="61"/>
      <c r="F2164" s="49"/>
      <c r="J2164" s="41"/>
    </row>
    <row r="2165" spans="1:10" s="15" customFormat="1" x14ac:dyDescent="0.25">
      <c r="A2165" s="61"/>
      <c r="F2165" s="49"/>
      <c r="J2165" s="41"/>
    </row>
    <row r="2166" spans="1:10" s="15" customFormat="1" x14ac:dyDescent="0.25">
      <c r="A2166" s="61"/>
      <c r="F2166" s="49"/>
      <c r="J2166" s="41"/>
    </row>
    <row r="2167" spans="1:10" s="15" customFormat="1" x14ac:dyDescent="0.25">
      <c r="A2167" s="61"/>
      <c r="F2167" s="49"/>
      <c r="J2167" s="41"/>
    </row>
    <row r="2168" spans="1:10" s="15" customFormat="1" x14ac:dyDescent="0.25">
      <c r="A2168" s="61"/>
      <c r="F2168" s="49"/>
      <c r="J2168" s="41"/>
    </row>
    <row r="2169" spans="1:10" s="15" customFormat="1" x14ac:dyDescent="0.25">
      <c r="A2169" s="61"/>
      <c r="F2169" s="49"/>
      <c r="J2169" s="41"/>
    </row>
    <row r="2170" spans="1:10" s="15" customFormat="1" x14ac:dyDescent="0.25">
      <c r="A2170" s="61"/>
      <c r="F2170" s="49"/>
      <c r="J2170" s="41"/>
    </row>
    <row r="2171" spans="1:10" s="15" customFormat="1" x14ac:dyDescent="0.25">
      <c r="A2171" s="61"/>
      <c r="F2171" s="49"/>
      <c r="J2171" s="41"/>
    </row>
    <row r="2172" spans="1:10" s="15" customFormat="1" x14ac:dyDescent="0.25">
      <c r="A2172" s="61"/>
      <c r="F2172" s="49"/>
      <c r="J2172" s="41"/>
    </row>
    <row r="2173" spans="1:10" s="15" customFormat="1" x14ac:dyDescent="0.25">
      <c r="A2173" s="61"/>
      <c r="F2173" s="49"/>
      <c r="J2173" s="41"/>
    </row>
    <row r="2174" spans="1:10" s="15" customFormat="1" x14ac:dyDescent="0.25">
      <c r="A2174" s="61"/>
      <c r="F2174" s="49"/>
      <c r="J2174" s="41"/>
    </row>
    <row r="2175" spans="1:10" s="15" customFormat="1" x14ac:dyDescent="0.25">
      <c r="A2175" s="61"/>
      <c r="F2175" s="49"/>
      <c r="J2175" s="41"/>
    </row>
    <row r="2176" spans="1:10" s="15" customFormat="1" x14ac:dyDescent="0.25">
      <c r="A2176" s="61"/>
      <c r="F2176" s="49"/>
      <c r="J2176" s="41"/>
    </row>
    <row r="2177" spans="1:10" s="15" customFormat="1" x14ac:dyDescent="0.25">
      <c r="A2177" s="61"/>
      <c r="F2177" s="49"/>
      <c r="J2177" s="41"/>
    </row>
    <row r="2178" spans="1:10" s="15" customFormat="1" x14ac:dyDescent="0.25">
      <c r="A2178" s="61"/>
      <c r="F2178" s="49"/>
      <c r="J2178" s="41"/>
    </row>
    <row r="2179" spans="1:10" s="15" customFormat="1" x14ac:dyDescent="0.25">
      <c r="A2179" s="61"/>
      <c r="F2179" s="49"/>
      <c r="J2179" s="41"/>
    </row>
    <row r="2180" spans="1:10" s="15" customFormat="1" x14ac:dyDescent="0.25">
      <c r="A2180" s="61"/>
      <c r="F2180" s="49"/>
      <c r="J2180" s="41"/>
    </row>
    <row r="2181" spans="1:10" s="15" customFormat="1" x14ac:dyDescent="0.25">
      <c r="A2181" s="61"/>
      <c r="F2181" s="49"/>
      <c r="J2181" s="41"/>
    </row>
    <row r="2182" spans="1:10" s="15" customFormat="1" x14ac:dyDescent="0.25">
      <c r="A2182" s="61"/>
      <c r="F2182" s="49"/>
      <c r="J2182" s="41"/>
    </row>
    <row r="2183" spans="1:10" s="15" customFormat="1" x14ac:dyDescent="0.25">
      <c r="A2183" s="61"/>
      <c r="F2183" s="49"/>
      <c r="J2183" s="41"/>
    </row>
    <row r="2184" spans="1:10" s="15" customFormat="1" x14ac:dyDescent="0.25">
      <c r="A2184" s="61"/>
      <c r="F2184" s="49"/>
      <c r="J2184" s="41"/>
    </row>
    <row r="2185" spans="1:10" s="15" customFormat="1" x14ac:dyDescent="0.25">
      <c r="A2185" s="61"/>
      <c r="F2185" s="49"/>
      <c r="J2185" s="41"/>
    </row>
    <row r="2186" spans="1:10" s="15" customFormat="1" x14ac:dyDescent="0.25">
      <c r="A2186" s="61"/>
      <c r="F2186" s="49"/>
      <c r="J2186" s="41"/>
    </row>
    <row r="2187" spans="1:10" s="15" customFormat="1" x14ac:dyDescent="0.25">
      <c r="A2187" s="61"/>
      <c r="F2187" s="49"/>
      <c r="J2187" s="41"/>
    </row>
    <row r="2188" spans="1:10" s="15" customFormat="1" x14ac:dyDescent="0.25">
      <c r="A2188" s="61"/>
      <c r="F2188" s="49"/>
      <c r="J2188" s="41"/>
    </row>
    <row r="2189" spans="1:10" s="15" customFormat="1" x14ac:dyDescent="0.25">
      <c r="A2189" s="61"/>
      <c r="F2189" s="49"/>
      <c r="J2189" s="41"/>
    </row>
    <row r="2190" spans="1:10" s="15" customFormat="1" x14ac:dyDescent="0.25">
      <c r="A2190" s="61"/>
      <c r="F2190" s="49"/>
      <c r="J2190" s="41"/>
    </row>
    <row r="2191" spans="1:10" s="15" customFormat="1" x14ac:dyDescent="0.25">
      <c r="A2191" s="61"/>
      <c r="F2191" s="49"/>
      <c r="J2191" s="41"/>
    </row>
    <row r="2192" spans="1:10" s="15" customFormat="1" x14ac:dyDescent="0.25">
      <c r="A2192" s="61"/>
      <c r="F2192" s="49"/>
      <c r="J2192" s="41"/>
    </row>
    <row r="2193" spans="1:10" s="15" customFormat="1" x14ac:dyDescent="0.25">
      <c r="A2193" s="61"/>
      <c r="F2193" s="49"/>
      <c r="J2193" s="41"/>
    </row>
    <row r="2194" spans="1:10" s="15" customFormat="1" x14ac:dyDescent="0.25">
      <c r="A2194" s="61"/>
      <c r="F2194" s="49"/>
      <c r="J2194" s="41"/>
    </row>
    <row r="2195" spans="1:10" s="15" customFormat="1" x14ac:dyDescent="0.25">
      <c r="A2195" s="61"/>
      <c r="F2195" s="49"/>
      <c r="J2195" s="41"/>
    </row>
    <row r="2196" spans="1:10" s="15" customFormat="1" x14ac:dyDescent="0.25">
      <c r="A2196" s="61"/>
      <c r="F2196" s="49"/>
      <c r="J2196" s="41"/>
    </row>
    <row r="2197" spans="1:10" s="15" customFormat="1" x14ac:dyDescent="0.25">
      <c r="A2197" s="61"/>
      <c r="F2197" s="49"/>
      <c r="J2197" s="41"/>
    </row>
    <row r="2198" spans="1:10" s="15" customFormat="1" x14ac:dyDescent="0.25">
      <c r="A2198" s="61"/>
      <c r="F2198" s="49"/>
      <c r="J2198" s="41"/>
    </row>
    <row r="2199" spans="1:10" s="15" customFormat="1" x14ac:dyDescent="0.25">
      <c r="A2199" s="61"/>
      <c r="F2199" s="49"/>
      <c r="J2199" s="41"/>
    </row>
    <row r="2200" spans="1:10" s="15" customFormat="1" x14ac:dyDescent="0.25">
      <c r="A2200" s="61"/>
      <c r="F2200" s="49"/>
      <c r="J2200" s="41"/>
    </row>
    <row r="2201" spans="1:10" s="15" customFormat="1" x14ac:dyDescent="0.25">
      <c r="A2201" s="61"/>
      <c r="F2201" s="49"/>
      <c r="J2201" s="41"/>
    </row>
    <row r="2202" spans="1:10" s="15" customFormat="1" x14ac:dyDescent="0.25">
      <c r="A2202" s="61"/>
      <c r="F2202" s="49"/>
      <c r="J2202" s="41"/>
    </row>
    <row r="2203" spans="1:10" s="15" customFormat="1" x14ac:dyDescent="0.25">
      <c r="A2203" s="61"/>
      <c r="F2203" s="49"/>
      <c r="J2203" s="41"/>
    </row>
    <row r="2204" spans="1:10" s="15" customFormat="1" x14ac:dyDescent="0.25">
      <c r="A2204" s="61"/>
      <c r="F2204" s="49"/>
      <c r="J2204" s="41"/>
    </row>
    <row r="2205" spans="1:10" s="15" customFormat="1" x14ac:dyDescent="0.25">
      <c r="A2205" s="61"/>
      <c r="F2205" s="49"/>
      <c r="J2205" s="41"/>
    </row>
    <row r="2206" spans="1:10" s="15" customFormat="1" x14ac:dyDescent="0.25">
      <c r="A2206" s="61"/>
      <c r="F2206" s="49"/>
      <c r="J2206" s="41"/>
    </row>
    <row r="2207" spans="1:10" s="15" customFormat="1" x14ac:dyDescent="0.25">
      <c r="A2207" s="61"/>
      <c r="F2207" s="49"/>
      <c r="J2207" s="41"/>
    </row>
    <row r="2208" spans="1:10" s="15" customFormat="1" x14ac:dyDescent="0.25">
      <c r="A2208" s="61"/>
      <c r="F2208" s="49"/>
      <c r="J2208" s="41"/>
    </row>
    <row r="2209" spans="1:10" s="15" customFormat="1" x14ac:dyDescent="0.25">
      <c r="A2209" s="61"/>
      <c r="F2209" s="49"/>
      <c r="J2209" s="41"/>
    </row>
    <row r="2210" spans="1:10" s="15" customFormat="1" x14ac:dyDescent="0.25">
      <c r="A2210" s="61"/>
      <c r="F2210" s="49"/>
      <c r="J2210" s="41"/>
    </row>
    <row r="2211" spans="1:10" s="15" customFormat="1" x14ac:dyDescent="0.25">
      <c r="A2211" s="61"/>
      <c r="F2211" s="49"/>
      <c r="J2211" s="41"/>
    </row>
    <row r="2212" spans="1:10" s="15" customFormat="1" x14ac:dyDescent="0.25">
      <c r="A2212" s="61"/>
      <c r="F2212" s="49"/>
      <c r="J2212" s="41"/>
    </row>
    <row r="2213" spans="1:10" s="15" customFormat="1" x14ac:dyDescent="0.25">
      <c r="A2213" s="61"/>
      <c r="F2213" s="49"/>
      <c r="J2213" s="41"/>
    </row>
    <row r="2214" spans="1:10" s="15" customFormat="1" x14ac:dyDescent="0.25">
      <c r="A2214" s="61"/>
      <c r="F2214" s="49"/>
      <c r="J2214" s="41"/>
    </row>
    <row r="2215" spans="1:10" s="15" customFormat="1" x14ac:dyDescent="0.25">
      <c r="A2215" s="61"/>
      <c r="F2215" s="49"/>
      <c r="J2215" s="41"/>
    </row>
    <row r="2216" spans="1:10" s="15" customFormat="1" x14ac:dyDescent="0.25">
      <c r="A2216" s="61"/>
      <c r="F2216" s="49"/>
      <c r="J2216" s="41"/>
    </row>
    <row r="2217" spans="1:10" s="15" customFormat="1" x14ac:dyDescent="0.25">
      <c r="A2217" s="61"/>
      <c r="F2217" s="49"/>
      <c r="J2217" s="41"/>
    </row>
    <row r="2218" spans="1:10" s="15" customFormat="1" x14ac:dyDescent="0.25">
      <c r="A2218" s="61"/>
      <c r="F2218" s="49"/>
      <c r="J2218" s="41"/>
    </row>
    <row r="2219" spans="1:10" s="15" customFormat="1" x14ac:dyDescent="0.25">
      <c r="A2219" s="61"/>
      <c r="F2219" s="49"/>
      <c r="J2219" s="41"/>
    </row>
    <row r="2220" spans="1:10" s="15" customFormat="1" x14ac:dyDescent="0.25">
      <c r="A2220" s="61"/>
      <c r="F2220" s="49"/>
      <c r="J2220" s="41"/>
    </row>
    <row r="2221" spans="1:10" s="15" customFormat="1" x14ac:dyDescent="0.25">
      <c r="A2221" s="61"/>
      <c r="F2221" s="49"/>
      <c r="J2221" s="41"/>
    </row>
    <row r="2222" spans="1:10" s="15" customFormat="1" x14ac:dyDescent="0.25">
      <c r="A2222" s="61"/>
      <c r="F2222" s="49"/>
      <c r="J2222" s="41"/>
    </row>
    <row r="2223" spans="1:10" s="15" customFormat="1" x14ac:dyDescent="0.25">
      <c r="A2223" s="61"/>
      <c r="F2223" s="49"/>
      <c r="J2223" s="41"/>
    </row>
    <row r="2224" spans="1:10" s="15" customFormat="1" x14ac:dyDescent="0.25">
      <c r="A2224" s="61"/>
      <c r="F2224" s="49"/>
      <c r="J2224" s="41"/>
    </row>
    <row r="2225" spans="1:10" s="15" customFormat="1" x14ac:dyDescent="0.25">
      <c r="A2225" s="61"/>
      <c r="F2225" s="49"/>
      <c r="J2225" s="41"/>
    </row>
    <row r="2226" spans="1:10" s="15" customFormat="1" x14ac:dyDescent="0.25">
      <c r="A2226" s="61"/>
      <c r="F2226" s="49"/>
      <c r="J2226" s="41"/>
    </row>
    <row r="2227" spans="1:10" s="15" customFormat="1" x14ac:dyDescent="0.25">
      <c r="A2227" s="61"/>
      <c r="F2227" s="49"/>
      <c r="J2227" s="41"/>
    </row>
    <row r="2228" spans="1:10" s="15" customFormat="1" x14ac:dyDescent="0.25">
      <c r="A2228" s="61"/>
      <c r="F2228" s="49"/>
      <c r="J2228" s="41"/>
    </row>
    <row r="2229" spans="1:10" s="15" customFormat="1" x14ac:dyDescent="0.25">
      <c r="A2229" s="61"/>
      <c r="F2229" s="49"/>
      <c r="J2229" s="41"/>
    </row>
    <row r="2230" spans="1:10" s="15" customFormat="1" x14ac:dyDescent="0.25">
      <c r="A2230" s="61"/>
      <c r="F2230" s="49"/>
      <c r="J2230" s="41"/>
    </row>
    <row r="2231" spans="1:10" s="15" customFormat="1" x14ac:dyDescent="0.25">
      <c r="A2231" s="61"/>
      <c r="F2231" s="49"/>
      <c r="J2231" s="41"/>
    </row>
    <row r="2232" spans="1:10" s="15" customFormat="1" x14ac:dyDescent="0.25">
      <c r="A2232" s="61"/>
      <c r="F2232" s="49"/>
      <c r="J2232" s="41"/>
    </row>
    <row r="2233" spans="1:10" s="15" customFormat="1" x14ac:dyDescent="0.25">
      <c r="A2233" s="61"/>
      <c r="F2233" s="49"/>
      <c r="J2233" s="41"/>
    </row>
    <row r="2234" spans="1:10" s="15" customFormat="1" x14ac:dyDescent="0.25">
      <c r="A2234" s="61"/>
      <c r="F2234" s="49"/>
      <c r="J2234" s="41"/>
    </row>
    <row r="2235" spans="1:10" s="15" customFormat="1" x14ac:dyDescent="0.25">
      <c r="A2235" s="61"/>
      <c r="F2235" s="49"/>
      <c r="J2235" s="41"/>
    </row>
    <row r="2236" spans="1:10" s="15" customFormat="1" x14ac:dyDescent="0.25">
      <c r="A2236" s="61"/>
      <c r="F2236" s="49"/>
      <c r="J2236" s="41"/>
    </row>
    <row r="2237" spans="1:10" s="15" customFormat="1" x14ac:dyDescent="0.25">
      <c r="A2237" s="61"/>
      <c r="F2237" s="49"/>
      <c r="J2237" s="41"/>
    </row>
    <row r="2238" spans="1:10" s="15" customFormat="1" x14ac:dyDescent="0.25">
      <c r="A2238" s="61"/>
      <c r="F2238" s="49"/>
      <c r="J2238" s="41"/>
    </row>
    <row r="2239" spans="1:10" s="15" customFormat="1" x14ac:dyDescent="0.25">
      <c r="A2239" s="61"/>
      <c r="F2239" s="49"/>
      <c r="J2239" s="41"/>
    </row>
    <row r="2240" spans="1:10" s="15" customFormat="1" x14ac:dyDescent="0.25">
      <c r="A2240" s="61"/>
      <c r="F2240" s="49"/>
      <c r="J2240" s="41"/>
    </row>
    <row r="2241" spans="1:10" s="15" customFormat="1" x14ac:dyDescent="0.25">
      <c r="A2241" s="61"/>
      <c r="F2241" s="49"/>
      <c r="J2241" s="41"/>
    </row>
    <row r="2242" spans="1:10" s="15" customFormat="1" x14ac:dyDescent="0.25">
      <c r="A2242" s="61"/>
      <c r="F2242" s="49"/>
      <c r="J2242" s="41"/>
    </row>
    <row r="2243" spans="1:10" s="15" customFormat="1" x14ac:dyDescent="0.25">
      <c r="A2243" s="61"/>
      <c r="F2243" s="49"/>
      <c r="J2243" s="41"/>
    </row>
    <row r="2244" spans="1:10" s="15" customFormat="1" x14ac:dyDescent="0.25">
      <c r="A2244" s="61"/>
      <c r="F2244" s="49"/>
      <c r="J2244" s="41"/>
    </row>
    <row r="2245" spans="1:10" s="15" customFormat="1" x14ac:dyDescent="0.25">
      <c r="A2245" s="61"/>
      <c r="F2245" s="49"/>
      <c r="J2245" s="41"/>
    </row>
    <row r="2246" spans="1:10" s="15" customFormat="1" x14ac:dyDescent="0.25">
      <c r="A2246" s="61"/>
      <c r="F2246" s="49"/>
      <c r="J2246" s="41"/>
    </row>
    <row r="2247" spans="1:10" s="15" customFormat="1" x14ac:dyDescent="0.25">
      <c r="A2247" s="61"/>
      <c r="F2247" s="49"/>
      <c r="J2247" s="41"/>
    </row>
    <row r="2248" spans="1:10" s="15" customFormat="1" x14ac:dyDescent="0.25">
      <c r="A2248" s="61"/>
      <c r="F2248" s="49"/>
      <c r="J2248" s="41"/>
    </row>
    <row r="2249" spans="1:10" s="15" customFormat="1" x14ac:dyDescent="0.25">
      <c r="A2249" s="61"/>
      <c r="F2249" s="49"/>
      <c r="J2249" s="41"/>
    </row>
    <row r="2250" spans="1:10" s="15" customFormat="1" x14ac:dyDescent="0.25">
      <c r="A2250" s="61"/>
      <c r="F2250" s="49"/>
      <c r="J2250" s="41"/>
    </row>
    <row r="2251" spans="1:10" s="15" customFormat="1" x14ac:dyDescent="0.25">
      <c r="A2251" s="61"/>
      <c r="F2251" s="49"/>
      <c r="J2251" s="41"/>
    </row>
    <row r="2252" spans="1:10" s="15" customFormat="1" x14ac:dyDescent="0.25">
      <c r="A2252" s="61"/>
      <c r="F2252" s="49"/>
      <c r="J2252" s="41"/>
    </row>
    <row r="2253" spans="1:10" s="15" customFormat="1" x14ac:dyDescent="0.25">
      <c r="A2253" s="61"/>
      <c r="F2253" s="49"/>
      <c r="J2253" s="41"/>
    </row>
    <row r="2254" spans="1:10" s="15" customFormat="1" x14ac:dyDescent="0.25">
      <c r="A2254" s="61"/>
      <c r="F2254" s="49"/>
      <c r="J2254" s="41"/>
    </row>
    <row r="2255" spans="1:10" s="15" customFormat="1" x14ac:dyDescent="0.25">
      <c r="A2255" s="61"/>
      <c r="F2255" s="49"/>
      <c r="J2255" s="41"/>
    </row>
    <row r="2256" spans="1:10" s="15" customFormat="1" x14ac:dyDescent="0.25">
      <c r="A2256" s="61"/>
      <c r="F2256" s="49"/>
      <c r="J2256" s="41"/>
    </row>
    <row r="2257" spans="1:10" s="15" customFormat="1" x14ac:dyDescent="0.25">
      <c r="A2257" s="61"/>
      <c r="F2257" s="49"/>
      <c r="J2257" s="41"/>
    </row>
    <row r="2258" spans="1:10" s="15" customFormat="1" x14ac:dyDescent="0.25">
      <c r="A2258" s="61"/>
      <c r="F2258" s="49"/>
      <c r="J2258" s="41"/>
    </row>
    <row r="2259" spans="1:10" s="15" customFormat="1" x14ac:dyDescent="0.25">
      <c r="A2259" s="61"/>
      <c r="F2259" s="49"/>
      <c r="J2259" s="41"/>
    </row>
    <row r="2260" spans="1:10" s="15" customFormat="1" x14ac:dyDescent="0.25">
      <c r="A2260" s="61"/>
      <c r="F2260" s="49"/>
      <c r="J2260" s="41"/>
    </row>
    <row r="2261" spans="1:10" s="15" customFormat="1" x14ac:dyDescent="0.25">
      <c r="A2261" s="61"/>
      <c r="F2261" s="49"/>
      <c r="J2261" s="41"/>
    </row>
    <row r="2262" spans="1:10" s="15" customFormat="1" x14ac:dyDescent="0.25">
      <c r="A2262" s="61"/>
      <c r="F2262" s="49"/>
      <c r="J2262" s="41"/>
    </row>
    <row r="2263" spans="1:10" s="15" customFormat="1" x14ac:dyDescent="0.25">
      <c r="A2263" s="61"/>
      <c r="F2263" s="49"/>
      <c r="J2263" s="41"/>
    </row>
    <row r="2264" spans="1:10" s="15" customFormat="1" x14ac:dyDescent="0.25">
      <c r="A2264" s="61"/>
      <c r="F2264" s="49"/>
      <c r="J2264" s="41"/>
    </row>
    <row r="2265" spans="1:10" s="15" customFormat="1" x14ac:dyDescent="0.25">
      <c r="A2265" s="61"/>
      <c r="F2265" s="49"/>
      <c r="J2265" s="41"/>
    </row>
    <row r="2266" spans="1:10" s="15" customFormat="1" x14ac:dyDescent="0.25">
      <c r="A2266" s="61"/>
      <c r="F2266" s="49"/>
      <c r="J2266" s="41"/>
    </row>
    <row r="2267" spans="1:10" s="15" customFormat="1" x14ac:dyDescent="0.25">
      <c r="A2267" s="61"/>
      <c r="F2267" s="49"/>
      <c r="J2267" s="41"/>
    </row>
    <row r="2268" spans="1:10" s="15" customFormat="1" x14ac:dyDescent="0.25">
      <c r="A2268" s="61"/>
      <c r="F2268" s="49"/>
      <c r="J2268" s="41"/>
    </row>
    <row r="2269" spans="1:10" s="15" customFormat="1" x14ac:dyDescent="0.25">
      <c r="A2269" s="61"/>
      <c r="F2269" s="49"/>
      <c r="J2269" s="41"/>
    </row>
    <row r="2270" spans="1:10" s="15" customFormat="1" x14ac:dyDescent="0.25">
      <c r="A2270" s="61"/>
      <c r="F2270" s="49"/>
      <c r="J2270" s="41"/>
    </row>
    <row r="2271" spans="1:10" s="15" customFormat="1" x14ac:dyDescent="0.25">
      <c r="A2271" s="61"/>
      <c r="F2271" s="49"/>
      <c r="J2271" s="41"/>
    </row>
    <row r="2272" spans="1:10" s="15" customFormat="1" x14ac:dyDescent="0.25">
      <c r="A2272" s="61"/>
      <c r="F2272" s="49"/>
      <c r="J2272" s="41"/>
    </row>
    <row r="2273" spans="1:10" s="15" customFormat="1" x14ac:dyDescent="0.25">
      <c r="A2273" s="61"/>
      <c r="F2273" s="49"/>
      <c r="J2273" s="41"/>
    </row>
    <row r="2274" spans="1:10" s="15" customFormat="1" x14ac:dyDescent="0.25">
      <c r="A2274" s="61"/>
      <c r="F2274" s="49"/>
      <c r="J2274" s="41"/>
    </row>
    <row r="2275" spans="1:10" s="15" customFormat="1" x14ac:dyDescent="0.25">
      <c r="A2275" s="61"/>
      <c r="F2275" s="49"/>
      <c r="J2275" s="41"/>
    </row>
    <row r="2276" spans="1:10" s="15" customFormat="1" x14ac:dyDescent="0.25">
      <c r="A2276" s="61"/>
      <c r="F2276" s="49"/>
      <c r="J2276" s="41"/>
    </row>
    <row r="2277" spans="1:10" s="15" customFormat="1" x14ac:dyDescent="0.25">
      <c r="A2277" s="61"/>
      <c r="F2277" s="49"/>
      <c r="J2277" s="41"/>
    </row>
    <row r="2278" spans="1:10" s="15" customFormat="1" x14ac:dyDescent="0.25">
      <c r="A2278" s="61"/>
      <c r="F2278" s="49"/>
      <c r="J2278" s="41"/>
    </row>
    <row r="2279" spans="1:10" s="15" customFormat="1" x14ac:dyDescent="0.25">
      <c r="A2279" s="61"/>
      <c r="F2279" s="49"/>
      <c r="J2279" s="41"/>
    </row>
    <row r="2280" spans="1:10" s="15" customFormat="1" x14ac:dyDescent="0.25">
      <c r="A2280" s="61"/>
      <c r="F2280" s="49"/>
      <c r="J2280" s="41"/>
    </row>
    <row r="2281" spans="1:10" s="15" customFormat="1" x14ac:dyDescent="0.25">
      <c r="A2281" s="61"/>
      <c r="F2281" s="49"/>
      <c r="J2281" s="41"/>
    </row>
    <row r="2282" spans="1:10" s="15" customFormat="1" x14ac:dyDescent="0.25">
      <c r="A2282" s="61"/>
      <c r="F2282" s="49"/>
      <c r="J2282" s="41"/>
    </row>
    <row r="2283" spans="1:10" s="15" customFormat="1" x14ac:dyDescent="0.25">
      <c r="A2283" s="61"/>
      <c r="F2283" s="49"/>
      <c r="J2283" s="41"/>
    </row>
    <row r="2284" spans="1:10" s="15" customFormat="1" x14ac:dyDescent="0.25">
      <c r="A2284" s="61"/>
      <c r="F2284" s="49"/>
      <c r="J2284" s="41"/>
    </row>
    <row r="2285" spans="1:10" s="15" customFormat="1" x14ac:dyDescent="0.25">
      <c r="A2285" s="61"/>
      <c r="F2285" s="49"/>
      <c r="J2285" s="41"/>
    </row>
    <row r="2286" spans="1:10" s="15" customFormat="1" x14ac:dyDescent="0.25">
      <c r="A2286" s="61"/>
      <c r="F2286" s="49"/>
      <c r="J2286" s="41"/>
    </row>
    <row r="2287" spans="1:10" s="15" customFormat="1" x14ac:dyDescent="0.25">
      <c r="A2287" s="61"/>
      <c r="F2287" s="49"/>
      <c r="J2287" s="41"/>
    </row>
    <row r="2288" spans="1:10" s="15" customFormat="1" x14ac:dyDescent="0.25">
      <c r="A2288" s="61"/>
      <c r="F2288" s="49"/>
      <c r="J2288" s="41"/>
    </row>
    <row r="2289" spans="1:10" s="15" customFormat="1" x14ac:dyDescent="0.25">
      <c r="A2289" s="61"/>
      <c r="F2289" s="49"/>
      <c r="J2289" s="41"/>
    </row>
    <row r="2290" spans="1:10" s="15" customFormat="1" x14ac:dyDescent="0.25">
      <c r="A2290" s="61"/>
      <c r="F2290" s="49"/>
      <c r="J2290" s="41"/>
    </row>
    <row r="2291" spans="1:10" s="15" customFormat="1" x14ac:dyDescent="0.25">
      <c r="A2291" s="61"/>
      <c r="F2291" s="49"/>
      <c r="J2291" s="41"/>
    </row>
    <row r="2292" spans="1:10" s="15" customFormat="1" x14ac:dyDescent="0.25">
      <c r="A2292" s="61"/>
      <c r="F2292" s="49"/>
      <c r="J2292" s="41"/>
    </row>
    <row r="2293" spans="1:10" s="15" customFormat="1" x14ac:dyDescent="0.25">
      <c r="A2293" s="61"/>
      <c r="F2293" s="49"/>
      <c r="J2293" s="41"/>
    </row>
    <row r="2294" spans="1:10" s="15" customFormat="1" x14ac:dyDescent="0.25">
      <c r="A2294" s="61"/>
      <c r="F2294" s="49"/>
      <c r="J2294" s="41"/>
    </row>
    <row r="2295" spans="1:10" s="15" customFormat="1" x14ac:dyDescent="0.25">
      <c r="A2295" s="61"/>
      <c r="F2295" s="49"/>
      <c r="J2295" s="41"/>
    </row>
    <row r="2296" spans="1:10" s="15" customFormat="1" x14ac:dyDescent="0.25">
      <c r="A2296" s="61"/>
      <c r="F2296" s="49"/>
      <c r="J2296" s="41"/>
    </row>
    <row r="2297" spans="1:10" s="15" customFormat="1" x14ac:dyDescent="0.25">
      <c r="A2297" s="61"/>
      <c r="F2297" s="49"/>
      <c r="J2297" s="41"/>
    </row>
    <row r="2298" spans="1:10" s="15" customFormat="1" x14ac:dyDescent="0.25">
      <c r="A2298" s="61"/>
      <c r="F2298" s="49"/>
      <c r="J2298" s="41"/>
    </row>
    <row r="2299" spans="1:10" s="15" customFormat="1" x14ac:dyDescent="0.25">
      <c r="A2299" s="61"/>
      <c r="F2299" s="49"/>
      <c r="J2299" s="41"/>
    </row>
    <row r="2300" spans="1:10" s="15" customFormat="1" x14ac:dyDescent="0.25">
      <c r="A2300" s="61"/>
      <c r="F2300" s="49"/>
      <c r="J2300" s="41"/>
    </row>
    <row r="2301" spans="1:10" s="15" customFormat="1" x14ac:dyDescent="0.25">
      <c r="A2301" s="61"/>
      <c r="F2301" s="49"/>
      <c r="J2301" s="41"/>
    </row>
    <row r="2302" spans="1:10" s="15" customFormat="1" x14ac:dyDescent="0.25">
      <c r="A2302" s="61"/>
      <c r="F2302" s="49"/>
      <c r="J2302" s="41"/>
    </row>
    <row r="2303" spans="1:10" s="15" customFormat="1" x14ac:dyDescent="0.25">
      <c r="A2303" s="61"/>
      <c r="F2303" s="49"/>
      <c r="J2303" s="41"/>
    </row>
    <row r="2304" spans="1:10" s="15" customFormat="1" x14ac:dyDescent="0.25">
      <c r="A2304" s="61"/>
      <c r="F2304" s="49"/>
      <c r="J2304" s="41"/>
    </row>
    <row r="2305" spans="1:10" s="15" customFormat="1" x14ac:dyDescent="0.25">
      <c r="A2305" s="61"/>
      <c r="F2305" s="49"/>
      <c r="J2305" s="41"/>
    </row>
    <row r="2306" spans="1:10" s="15" customFormat="1" x14ac:dyDescent="0.25">
      <c r="A2306" s="61"/>
      <c r="F2306" s="49"/>
      <c r="J2306" s="41"/>
    </row>
    <row r="2307" spans="1:10" s="15" customFormat="1" x14ac:dyDescent="0.25">
      <c r="A2307" s="61"/>
      <c r="F2307" s="49"/>
      <c r="J2307" s="41"/>
    </row>
    <row r="2308" spans="1:10" s="15" customFormat="1" x14ac:dyDescent="0.25">
      <c r="A2308" s="61"/>
      <c r="F2308" s="49"/>
      <c r="J2308" s="41"/>
    </row>
    <row r="2309" spans="1:10" s="15" customFormat="1" x14ac:dyDescent="0.25">
      <c r="A2309" s="61"/>
      <c r="F2309" s="49"/>
      <c r="J2309" s="41"/>
    </row>
    <row r="2310" spans="1:10" s="15" customFormat="1" x14ac:dyDescent="0.25">
      <c r="A2310" s="61"/>
      <c r="F2310" s="49"/>
      <c r="J2310" s="41"/>
    </row>
    <row r="2311" spans="1:10" s="15" customFormat="1" x14ac:dyDescent="0.25">
      <c r="A2311" s="61"/>
      <c r="F2311" s="49"/>
      <c r="J2311" s="41"/>
    </row>
    <row r="2312" spans="1:10" s="15" customFormat="1" x14ac:dyDescent="0.25">
      <c r="A2312" s="61"/>
      <c r="F2312" s="49"/>
      <c r="J2312" s="41"/>
    </row>
    <row r="2313" spans="1:10" s="15" customFormat="1" x14ac:dyDescent="0.25">
      <c r="A2313" s="61"/>
      <c r="F2313" s="49"/>
      <c r="J2313" s="41"/>
    </row>
    <row r="2314" spans="1:10" s="15" customFormat="1" x14ac:dyDescent="0.25">
      <c r="A2314" s="61"/>
      <c r="F2314" s="49"/>
      <c r="J2314" s="41"/>
    </row>
    <row r="2315" spans="1:10" s="15" customFormat="1" x14ac:dyDescent="0.25">
      <c r="A2315" s="61"/>
      <c r="F2315" s="49"/>
      <c r="J2315" s="41"/>
    </row>
    <row r="2316" spans="1:10" s="15" customFormat="1" x14ac:dyDescent="0.25">
      <c r="A2316" s="61"/>
      <c r="F2316" s="49"/>
      <c r="J2316" s="41"/>
    </row>
    <row r="2317" spans="1:10" s="15" customFormat="1" x14ac:dyDescent="0.25">
      <c r="A2317" s="61"/>
      <c r="F2317" s="49"/>
      <c r="J2317" s="41"/>
    </row>
    <row r="2318" spans="1:10" s="15" customFormat="1" x14ac:dyDescent="0.25">
      <c r="A2318" s="61"/>
      <c r="F2318" s="49"/>
      <c r="J2318" s="41"/>
    </row>
    <row r="2319" spans="1:10" s="15" customFormat="1" x14ac:dyDescent="0.25">
      <c r="A2319" s="61"/>
      <c r="F2319" s="49"/>
      <c r="J2319" s="41"/>
    </row>
    <row r="2320" spans="1:10" s="15" customFormat="1" x14ac:dyDescent="0.25">
      <c r="A2320" s="61"/>
      <c r="F2320" s="49"/>
      <c r="J2320" s="41"/>
    </row>
    <row r="2321" spans="1:10" s="15" customFormat="1" x14ac:dyDescent="0.25">
      <c r="A2321" s="61"/>
      <c r="F2321" s="49"/>
      <c r="J2321" s="41"/>
    </row>
    <row r="2322" spans="1:10" s="15" customFormat="1" x14ac:dyDescent="0.25">
      <c r="A2322" s="61"/>
      <c r="F2322" s="49"/>
      <c r="J2322" s="41"/>
    </row>
    <row r="2323" spans="1:10" s="15" customFormat="1" x14ac:dyDescent="0.25">
      <c r="A2323" s="61"/>
      <c r="F2323" s="49"/>
      <c r="J2323" s="41"/>
    </row>
    <row r="2324" spans="1:10" s="15" customFormat="1" x14ac:dyDescent="0.25">
      <c r="A2324" s="61"/>
      <c r="F2324" s="49"/>
      <c r="J2324" s="41"/>
    </row>
    <row r="2325" spans="1:10" s="15" customFormat="1" x14ac:dyDescent="0.25">
      <c r="A2325" s="61"/>
      <c r="F2325" s="49"/>
      <c r="J2325" s="41"/>
    </row>
    <row r="2326" spans="1:10" s="15" customFormat="1" x14ac:dyDescent="0.25">
      <c r="A2326" s="61"/>
      <c r="F2326" s="49"/>
      <c r="J2326" s="41"/>
    </row>
    <row r="2327" spans="1:10" s="15" customFormat="1" x14ac:dyDescent="0.25">
      <c r="A2327" s="61"/>
      <c r="F2327" s="49"/>
      <c r="J2327" s="41"/>
    </row>
    <row r="2328" spans="1:10" s="15" customFormat="1" x14ac:dyDescent="0.25">
      <c r="A2328" s="61"/>
      <c r="F2328" s="49"/>
      <c r="J2328" s="41"/>
    </row>
    <row r="2329" spans="1:10" s="15" customFormat="1" x14ac:dyDescent="0.25">
      <c r="A2329" s="61"/>
      <c r="F2329" s="49"/>
      <c r="J2329" s="41"/>
    </row>
    <row r="2330" spans="1:10" s="15" customFormat="1" x14ac:dyDescent="0.25">
      <c r="A2330" s="61"/>
      <c r="F2330" s="49"/>
      <c r="J2330" s="41"/>
    </row>
    <row r="2331" spans="1:10" s="15" customFormat="1" x14ac:dyDescent="0.25">
      <c r="A2331" s="61"/>
      <c r="F2331" s="49"/>
      <c r="J2331" s="41"/>
    </row>
    <row r="2332" spans="1:10" s="15" customFormat="1" x14ac:dyDescent="0.25">
      <c r="A2332" s="61"/>
      <c r="F2332" s="49"/>
      <c r="J2332" s="41"/>
    </row>
    <row r="2333" spans="1:10" s="15" customFormat="1" x14ac:dyDescent="0.25">
      <c r="A2333" s="61"/>
      <c r="F2333" s="49"/>
      <c r="J2333" s="41"/>
    </row>
    <row r="2334" spans="1:10" s="15" customFormat="1" x14ac:dyDescent="0.25">
      <c r="A2334" s="61"/>
      <c r="F2334" s="49"/>
      <c r="J2334" s="41"/>
    </row>
    <row r="2335" spans="1:10" s="15" customFormat="1" x14ac:dyDescent="0.25">
      <c r="A2335" s="61"/>
      <c r="F2335" s="49"/>
      <c r="J2335" s="41"/>
    </row>
    <row r="2336" spans="1:10" s="15" customFormat="1" x14ac:dyDescent="0.25">
      <c r="A2336" s="61"/>
      <c r="F2336" s="49"/>
      <c r="J2336" s="41"/>
    </row>
    <row r="2337" spans="1:10" s="15" customFormat="1" x14ac:dyDescent="0.25">
      <c r="A2337" s="61"/>
      <c r="F2337" s="49"/>
      <c r="J2337" s="41"/>
    </row>
    <row r="2338" spans="1:10" s="15" customFormat="1" x14ac:dyDescent="0.25">
      <c r="A2338" s="61"/>
      <c r="F2338" s="49"/>
      <c r="J2338" s="41"/>
    </row>
    <row r="2339" spans="1:10" s="15" customFormat="1" x14ac:dyDescent="0.25">
      <c r="A2339" s="61"/>
      <c r="F2339" s="49"/>
      <c r="J2339" s="41"/>
    </row>
    <row r="2340" spans="1:10" s="15" customFormat="1" x14ac:dyDescent="0.25">
      <c r="A2340" s="61"/>
      <c r="F2340" s="49"/>
      <c r="J2340" s="41"/>
    </row>
    <row r="2341" spans="1:10" s="15" customFormat="1" x14ac:dyDescent="0.25">
      <c r="A2341" s="61"/>
      <c r="F2341" s="49"/>
      <c r="J2341" s="41"/>
    </row>
    <row r="2342" spans="1:10" s="15" customFormat="1" x14ac:dyDescent="0.25">
      <c r="A2342" s="61"/>
      <c r="F2342" s="49"/>
      <c r="J2342" s="41"/>
    </row>
    <row r="2343" spans="1:10" s="15" customFormat="1" x14ac:dyDescent="0.25">
      <c r="A2343" s="61"/>
      <c r="F2343" s="49"/>
      <c r="J2343" s="41"/>
    </row>
    <row r="2344" spans="1:10" s="15" customFormat="1" x14ac:dyDescent="0.25">
      <c r="A2344" s="61"/>
      <c r="F2344" s="49"/>
      <c r="J2344" s="41"/>
    </row>
    <row r="2345" spans="1:10" s="15" customFormat="1" x14ac:dyDescent="0.25">
      <c r="A2345" s="61"/>
      <c r="F2345" s="49"/>
      <c r="J2345" s="41"/>
    </row>
    <row r="2346" spans="1:10" s="15" customFormat="1" x14ac:dyDescent="0.25">
      <c r="A2346" s="61"/>
      <c r="F2346" s="49"/>
      <c r="J2346" s="41"/>
    </row>
    <row r="2347" spans="1:10" s="15" customFormat="1" x14ac:dyDescent="0.25">
      <c r="A2347" s="61"/>
      <c r="F2347" s="49"/>
      <c r="J2347" s="41"/>
    </row>
    <row r="2348" spans="1:10" s="15" customFormat="1" x14ac:dyDescent="0.25">
      <c r="A2348" s="61"/>
      <c r="F2348" s="49"/>
      <c r="J2348" s="41"/>
    </row>
    <row r="2349" spans="1:10" s="15" customFormat="1" x14ac:dyDescent="0.25">
      <c r="A2349" s="61"/>
      <c r="F2349" s="49"/>
      <c r="J2349" s="41"/>
    </row>
    <row r="2350" spans="1:10" s="15" customFormat="1" x14ac:dyDescent="0.25">
      <c r="A2350" s="61"/>
      <c r="F2350" s="49"/>
      <c r="J2350" s="41"/>
    </row>
    <row r="2351" spans="1:10" s="15" customFormat="1" x14ac:dyDescent="0.25">
      <c r="A2351" s="61"/>
      <c r="F2351" s="49"/>
      <c r="J2351" s="41"/>
    </row>
    <row r="2352" spans="1:10" s="15" customFormat="1" x14ac:dyDescent="0.25">
      <c r="A2352" s="61"/>
      <c r="F2352" s="49"/>
      <c r="J2352" s="41"/>
    </row>
    <row r="2353" spans="1:10" s="15" customFormat="1" x14ac:dyDescent="0.25">
      <c r="A2353" s="61"/>
      <c r="F2353" s="49"/>
      <c r="J2353" s="41"/>
    </row>
    <row r="2354" spans="1:10" s="15" customFormat="1" x14ac:dyDescent="0.25">
      <c r="A2354" s="61"/>
      <c r="F2354" s="49"/>
      <c r="J2354" s="41"/>
    </row>
    <row r="2355" spans="1:10" s="15" customFormat="1" x14ac:dyDescent="0.25">
      <c r="A2355" s="61"/>
      <c r="F2355" s="49"/>
      <c r="J2355" s="41"/>
    </row>
    <row r="2356" spans="1:10" s="15" customFormat="1" x14ac:dyDescent="0.25">
      <c r="A2356" s="61"/>
      <c r="F2356" s="49"/>
      <c r="J2356" s="41"/>
    </row>
    <row r="2357" spans="1:10" s="15" customFormat="1" x14ac:dyDescent="0.25">
      <c r="A2357" s="61"/>
      <c r="F2357" s="49"/>
      <c r="J2357" s="41"/>
    </row>
    <row r="2358" spans="1:10" s="15" customFormat="1" x14ac:dyDescent="0.25">
      <c r="A2358" s="61"/>
      <c r="F2358" s="49"/>
      <c r="J2358" s="41"/>
    </row>
    <row r="2359" spans="1:10" s="15" customFormat="1" x14ac:dyDescent="0.25">
      <c r="A2359" s="61"/>
      <c r="F2359" s="49"/>
      <c r="J2359" s="41"/>
    </row>
    <row r="2360" spans="1:10" s="15" customFormat="1" x14ac:dyDescent="0.25">
      <c r="A2360" s="61"/>
      <c r="F2360" s="49"/>
      <c r="J2360" s="41"/>
    </row>
    <row r="2361" spans="1:10" s="15" customFormat="1" x14ac:dyDescent="0.25">
      <c r="A2361" s="61"/>
      <c r="F2361" s="49"/>
      <c r="J2361" s="41"/>
    </row>
    <row r="2362" spans="1:10" s="15" customFormat="1" x14ac:dyDescent="0.25">
      <c r="A2362" s="61"/>
      <c r="F2362" s="49"/>
      <c r="J2362" s="41"/>
    </row>
    <row r="2363" spans="1:10" s="15" customFormat="1" x14ac:dyDescent="0.25">
      <c r="A2363" s="61"/>
      <c r="F2363" s="49"/>
      <c r="J2363" s="41"/>
    </row>
    <row r="2364" spans="1:10" s="15" customFormat="1" x14ac:dyDescent="0.25">
      <c r="A2364" s="61"/>
      <c r="F2364" s="49"/>
      <c r="J2364" s="41"/>
    </row>
    <row r="2365" spans="1:10" s="15" customFormat="1" x14ac:dyDescent="0.25">
      <c r="A2365" s="61"/>
      <c r="F2365" s="49"/>
      <c r="J2365" s="41"/>
    </row>
    <row r="2366" spans="1:10" s="15" customFormat="1" x14ac:dyDescent="0.25">
      <c r="A2366" s="61"/>
      <c r="F2366" s="49"/>
      <c r="J2366" s="41"/>
    </row>
    <row r="2367" spans="1:10" s="15" customFormat="1" x14ac:dyDescent="0.25">
      <c r="A2367" s="61"/>
      <c r="F2367" s="49"/>
      <c r="J2367" s="41"/>
    </row>
    <row r="2368" spans="1:10" s="15" customFormat="1" x14ac:dyDescent="0.25">
      <c r="A2368" s="61"/>
      <c r="F2368" s="49"/>
      <c r="J2368" s="41"/>
    </row>
    <row r="2369" spans="1:10" s="15" customFormat="1" x14ac:dyDescent="0.25">
      <c r="A2369" s="61"/>
      <c r="F2369" s="49"/>
      <c r="J2369" s="41"/>
    </row>
    <row r="2370" spans="1:10" s="15" customFormat="1" x14ac:dyDescent="0.25">
      <c r="A2370" s="61"/>
      <c r="F2370" s="49"/>
      <c r="J2370" s="41"/>
    </row>
    <row r="2371" spans="1:10" s="15" customFormat="1" x14ac:dyDescent="0.25">
      <c r="A2371" s="61"/>
      <c r="F2371" s="49"/>
      <c r="J2371" s="41"/>
    </row>
    <row r="2372" spans="1:10" s="15" customFormat="1" x14ac:dyDescent="0.25">
      <c r="A2372" s="61"/>
      <c r="F2372" s="49"/>
      <c r="J2372" s="41"/>
    </row>
    <row r="2373" spans="1:10" s="15" customFormat="1" x14ac:dyDescent="0.25">
      <c r="A2373" s="61"/>
      <c r="F2373" s="49"/>
      <c r="J2373" s="41"/>
    </row>
    <row r="2374" spans="1:10" s="15" customFormat="1" x14ac:dyDescent="0.25">
      <c r="A2374" s="61"/>
      <c r="F2374" s="49"/>
      <c r="J2374" s="41"/>
    </row>
    <row r="2375" spans="1:10" s="15" customFormat="1" x14ac:dyDescent="0.25">
      <c r="A2375" s="61"/>
      <c r="F2375" s="49"/>
      <c r="J2375" s="41"/>
    </row>
    <row r="2376" spans="1:10" s="15" customFormat="1" x14ac:dyDescent="0.25">
      <c r="A2376" s="61"/>
      <c r="F2376" s="49"/>
      <c r="J2376" s="41"/>
    </row>
    <row r="2377" spans="1:10" s="15" customFormat="1" x14ac:dyDescent="0.25">
      <c r="A2377" s="61"/>
      <c r="F2377" s="49"/>
      <c r="J2377" s="41"/>
    </row>
    <row r="2378" spans="1:10" s="15" customFormat="1" x14ac:dyDescent="0.25">
      <c r="A2378" s="61"/>
      <c r="F2378" s="49"/>
      <c r="J2378" s="41"/>
    </row>
    <row r="2379" spans="1:10" s="15" customFormat="1" x14ac:dyDescent="0.25">
      <c r="A2379" s="61"/>
      <c r="F2379" s="49"/>
      <c r="J2379" s="41"/>
    </row>
    <row r="2380" spans="1:10" s="15" customFormat="1" x14ac:dyDescent="0.25">
      <c r="A2380" s="61"/>
      <c r="F2380" s="49"/>
      <c r="J2380" s="41"/>
    </row>
    <row r="2381" spans="1:10" s="15" customFormat="1" x14ac:dyDescent="0.25">
      <c r="A2381" s="61"/>
      <c r="F2381" s="49"/>
      <c r="J2381" s="41"/>
    </row>
    <row r="2382" spans="1:10" s="15" customFormat="1" x14ac:dyDescent="0.25">
      <c r="A2382" s="61"/>
      <c r="F2382" s="49"/>
      <c r="J2382" s="41"/>
    </row>
    <row r="2383" spans="1:10" s="15" customFormat="1" x14ac:dyDescent="0.25">
      <c r="A2383" s="61"/>
      <c r="F2383" s="49"/>
      <c r="J2383" s="41"/>
    </row>
    <row r="2384" spans="1:10" s="15" customFormat="1" x14ac:dyDescent="0.25">
      <c r="A2384" s="61"/>
      <c r="F2384" s="49"/>
      <c r="J2384" s="41"/>
    </row>
    <row r="2385" spans="1:10" s="15" customFormat="1" x14ac:dyDescent="0.25">
      <c r="A2385" s="61"/>
      <c r="F2385" s="49"/>
      <c r="J2385" s="41"/>
    </row>
    <row r="2386" spans="1:10" s="15" customFormat="1" x14ac:dyDescent="0.25">
      <c r="A2386" s="61"/>
      <c r="F2386" s="49"/>
      <c r="J2386" s="41"/>
    </row>
    <row r="2387" spans="1:10" s="15" customFormat="1" x14ac:dyDescent="0.25">
      <c r="A2387" s="61"/>
      <c r="F2387" s="49"/>
      <c r="J2387" s="41"/>
    </row>
    <row r="2388" spans="1:10" s="15" customFormat="1" x14ac:dyDescent="0.25">
      <c r="A2388" s="61"/>
      <c r="F2388" s="49"/>
      <c r="J2388" s="41"/>
    </row>
    <row r="2389" spans="1:10" s="15" customFormat="1" x14ac:dyDescent="0.25">
      <c r="A2389" s="61"/>
      <c r="F2389" s="49"/>
      <c r="J2389" s="41"/>
    </row>
    <row r="2390" spans="1:10" s="15" customFormat="1" x14ac:dyDescent="0.25">
      <c r="A2390" s="61"/>
      <c r="F2390" s="49"/>
      <c r="J2390" s="41"/>
    </row>
    <row r="2391" spans="1:10" s="15" customFormat="1" x14ac:dyDescent="0.25">
      <c r="A2391" s="61"/>
      <c r="F2391" s="49"/>
      <c r="J2391" s="41"/>
    </row>
    <row r="2392" spans="1:10" s="15" customFormat="1" x14ac:dyDescent="0.25">
      <c r="A2392" s="61"/>
      <c r="F2392" s="49"/>
      <c r="J2392" s="41"/>
    </row>
    <row r="2393" spans="1:10" s="15" customFormat="1" x14ac:dyDescent="0.25">
      <c r="A2393" s="61"/>
      <c r="F2393" s="49"/>
      <c r="J2393" s="41"/>
    </row>
    <row r="2394" spans="1:10" s="15" customFormat="1" x14ac:dyDescent="0.25">
      <c r="A2394" s="61"/>
      <c r="F2394" s="49"/>
      <c r="J2394" s="41"/>
    </row>
    <row r="2395" spans="1:10" s="15" customFormat="1" x14ac:dyDescent="0.25">
      <c r="A2395" s="61"/>
      <c r="F2395" s="49"/>
      <c r="J2395" s="41"/>
    </row>
    <row r="2396" spans="1:10" s="15" customFormat="1" x14ac:dyDescent="0.25">
      <c r="A2396" s="61"/>
      <c r="F2396" s="49"/>
      <c r="J2396" s="41"/>
    </row>
    <row r="2397" spans="1:10" s="15" customFormat="1" x14ac:dyDescent="0.25">
      <c r="A2397" s="61"/>
      <c r="F2397" s="49"/>
      <c r="J2397" s="41"/>
    </row>
    <row r="2398" spans="1:10" s="15" customFormat="1" x14ac:dyDescent="0.25">
      <c r="A2398" s="61"/>
      <c r="F2398" s="49"/>
      <c r="J2398" s="41"/>
    </row>
    <row r="2399" spans="1:10" s="15" customFormat="1" x14ac:dyDescent="0.25">
      <c r="A2399" s="61"/>
      <c r="F2399" s="49"/>
      <c r="J2399" s="41"/>
    </row>
    <row r="2400" spans="1:10" s="15" customFormat="1" x14ac:dyDescent="0.25">
      <c r="A2400" s="61"/>
      <c r="F2400" s="49"/>
      <c r="J2400" s="41"/>
    </row>
    <row r="2401" spans="1:10" s="15" customFormat="1" x14ac:dyDescent="0.25">
      <c r="A2401" s="61"/>
      <c r="F2401" s="49"/>
      <c r="J2401" s="41"/>
    </row>
    <row r="2402" spans="1:10" s="15" customFormat="1" x14ac:dyDescent="0.25">
      <c r="A2402" s="61"/>
      <c r="F2402" s="49"/>
      <c r="J2402" s="41"/>
    </row>
    <row r="2403" spans="1:10" s="15" customFormat="1" x14ac:dyDescent="0.25">
      <c r="A2403" s="61"/>
      <c r="F2403" s="49"/>
      <c r="J2403" s="41"/>
    </row>
    <row r="2404" spans="1:10" s="15" customFormat="1" x14ac:dyDescent="0.25">
      <c r="A2404" s="61"/>
      <c r="F2404" s="49"/>
      <c r="J2404" s="41"/>
    </row>
    <row r="2405" spans="1:10" s="15" customFormat="1" x14ac:dyDescent="0.25">
      <c r="A2405" s="61"/>
      <c r="F2405" s="49"/>
      <c r="J2405" s="41"/>
    </row>
    <row r="2406" spans="1:10" s="15" customFormat="1" x14ac:dyDescent="0.25">
      <c r="A2406" s="61"/>
      <c r="F2406" s="49"/>
      <c r="J2406" s="41"/>
    </row>
    <row r="2407" spans="1:10" s="15" customFormat="1" x14ac:dyDescent="0.25">
      <c r="A2407" s="61"/>
      <c r="F2407" s="49"/>
      <c r="J2407" s="41"/>
    </row>
    <row r="2408" spans="1:10" s="15" customFormat="1" x14ac:dyDescent="0.25">
      <c r="A2408" s="61"/>
      <c r="F2408" s="49"/>
      <c r="J2408" s="41"/>
    </row>
    <row r="2409" spans="1:10" s="15" customFormat="1" x14ac:dyDescent="0.25">
      <c r="A2409" s="61"/>
      <c r="F2409" s="49"/>
      <c r="J2409" s="41"/>
    </row>
    <row r="2410" spans="1:10" s="15" customFormat="1" x14ac:dyDescent="0.25">
      <c r="A2410" s="61"/>
      <c r="F2410" s="49"/>
      <c r="J2410" s="41"/>
    </row>
    <row r="2411" spans="1:10" s="15" customFormat="1" x14ac:dyDescent="0.25">
      <c r="A2411" s="61"/>
      <c r="F2411" s="49"/>
      <c r="J2411" s="41"/>
    </row>
    <row r="2412" spans="1:10" s="15" customFormat="1" x14ac:dyDescent="0.25">
      <c r="A2412" s="61"/>
      <c r="F2412" s="49"/>
      <c r="J2412" s="41"/>
    </row>
    <row r="2413" spans="1:10" s="15" customFormat="1" x14ac:dyDescent="0.25">
      <c r="A2413" s="61"/>
      <c r="F2413" s="49"/>
      <c r="J2413" s="41"/>
    </row>
    <row r="2414" spans="1:10" s="15" customFormat="1" x14ac:dyDescent="0.25">
      <c r="A2414" s="61"/>
      <c r="F2414" s="49"/>
      <c r="J2414" s="41"/>
    </row>
    <row r="2415" spans="1:10" s="15" customFormat="1" x14ac:dyDescent="0.25">
      <c r="A2415" s="61"/>
      <c r="F2415" s="49"/>
      <c r="J2415" s="41"/>
    </row>
    <row r="2416" spans="1:10" s="15" customFormat="1" x14ac:dyDescent="0.25">
      <c r="A2416" s="61"/>
      <c r="F2416" s="49"/>
      <c r="J2416" s="41"/>
    </row>
    <row r="2417" spans="1:10" s="15" customFormat="1" x14ac:dyDescent="0.25">
      <c r="A2417" s="61"/>
      <c r="F2417" s="49"/>
      <c r="J2417" s="41"/>
    </row>
    <row r="2418" spans="1:10" s="15" customFormat="1" x14ac:dyDescent="0.25">
      <c r="A2418" s="61"/>
      <c r="F2418" s="49"/>
      <c r="J2418" s="41"/>
    </row>
    <row r="2419" spans="1:10" s="15" customFormat="1" x14ac:dyDescent="0.25">
      <c r="A2419" s="61"/>
      <c r="F2419" s="49"/>
      <c r="J2419" s="41"/>
    </row>
    <row r="2420" spans="1:10" s="15" customFormat="1" x14ac:dyDescent="0.25">
      <c r="A2420" s="61"/>
      <c r="F2420" s="49"/>
      <c r="J2420" s="41"/>
    </row>
    <row r="2421" spans="1:10" s="15" customFormat="1" x14ac:dyDescent="0.25">
      <c r="A2421" s="61"/>
      <c r="F2421" s="49"/>
      <c r="J2421" s="41"/>
    </row>
    <row r="2422" spans="1:10" s="15" customFormat="1" x14ac:dyDescent="0.25">
      <c r="A2422" s="61"/>
      <c r="F2422" s="49"/>
      <c r="J2422" s="41"/>
    </row>
    <row r="2423" spans="1:10" s="15" customFormat="1" x14ac:dyDescent="0.25">
      <c r="A2423" s="61"/>
      <c r="F2423" s="49"/>
      <c r="J2423" s="41"/>
    </row>
    <row r="2424" spans="1:10" s="15" customFormat="1" x14ac:dyDescent="0.25">
      <c r="A2424" s="61"/>
      <c r="F2424" s="49"/>
      <c r="J2424" s="41"/>
    </row>
    <row r="2425" spans="1:10" s="15" customFormat="1" x14ac:dyDescent="0.25">
      <c r="A2425" s="61"/>
      <c r="F2425" s="49"/>
      <c r="J2425" s="41"/>
    </row>
    <row r="2426" spans="1:10" s="15" customFormat="1" x14ac:dyDescent="0.25">
      <c r="A2426" s="61"/>
      <c r="F2426" s="49"/>
      <c r="J2426" s="41"/>
    </row>
    <row r="2427" spans="1:10" s="15" customFormat="1" x14ac:dyDescent="0.25">
      <c r="A2427" s="61"/>
      <c r="F2427" s="49"/>
      <c r="J2427" s="41"/>
    </row>
    <row r="2428" spans="1:10" s="15" customFormat="1" x14ac:dyDescent="0.25">
      <c r="A2428" s="61"/>
      <c r="F2428" s="49"/>
      <c r="J2428" s="41"/>
    </row>
    <row r="2429" spans="1:10" s="15" customFormat="1" x14ac:dyDescent="0.25">
      <c r="A2429" s="61"/>
      <c r="F2429" s="49"/>
      <c r="J2429" s="41"/>
    </row>
    <row r="2430" spans="1:10" s="15" customFormat="1" x14ac:dyDescent="0.25">
      <c r="A2430" s="61"/>
      <c r="F2430" s="49"/>
      <c r="J2430" s="41"/>
    </row>
    <row r="2431" spans="1:10" s="15" customFormat="1" x14ac:dyDescent="0.25">
      <c r="A2431" s="61"/>
      <c r="F2431" s="49"/>
      <c r="J2431" s="41"/>
    </row>
    <row r="2432" spans="1:10" s="15" customFormat="1" x14ac:dyDescent="0.25">
      <c r="A2432" s="61"/>
      <c r="F2432" s="49"/>
      <c r="J2432" s="41"/>
    </row>
    <row r="2433" spans="1:10" s="15" customFormat="1" x14ac:dyDescent="0.25">
      <c r="A2433" s="61"/>
      <c r="F2433" s="49"/>
      <c r="J2433" s="41"/>
    </row>
    <row r="2434" spans="1:10" s="15" customFormat="1" x14ac:dyDescent="0.25">
      <c r="A2434" s="61"/>
      <c r="F2434" s="49"/>
      <c r="J2434" s="41"/>
    </row>
    <row r="2435" spans="1:10" s="15" customFormat="1" x14ac:dyDescent="0.25">
      <c r="A2435" s="61"/>
      <c r="F2435" s="49"/>
      <c r="J2435" s="41"/>
    </row>
    <row r="2436" spans="1:10" s="15" customFormat="1" x14ac:dyDescent="0.25">
      <c r="A2436" s="61"/>
      <c r="F2436" s="49"/>
      <c r="J2436" s="41"/>
    </row>
    <row r="2437" spans="1:10" s="15" customFormat="1" x14ac:dyDescent="0.25">
      <c r="A2437" s="61"/>
      <c r="F2437" s="49"/>
      <c r="J2437" s="41"/>
    </row>
    <row r="2438" spans="1:10" s="15" customFormat="1" x14ac:dyDescent="0.25">
      <c r="A2438" s="61"/>
      <c r="F2438" s="49"/>
      <c r="J2438" s="41"/>
    </row>
    <row r="2439" spans="1:10" s="15" customFormat="1" x14ac:dyDescent="0.25">
      <c r="A2439" s="61"/>
      <c r="F2439" s="49"/>
      <c r="J2439" s="41"/>
    </row>
    <row r="2440" spans="1:10" s="15" customFormat="1" x14ac:dyDescent="0.25">
      <c r="A2440" s="61"/>
      <c r="F2440" s="49"/>
      <c r="J2440" s="41"/>
    </row>
    <row r="2441" spans="1:10" s="15" customFormat="1" x14ac:dyDescent="0.25">
      <c r="A2441" s="61"/>
      <c r="F2441" s="49"/>
      <c r="J2441" s="41"/>
    </row>
    <row r="2442" spans="1:10" s="15" customFormat="1" x14ac:dyDescent="0.25">
      <c r="A2442" s="61"/>
      <c r="F2442" s="49"/>
      <c r="J2442" s="41"/>
    </row>
    <row r="2443" spans="1:10" s="15" customFormat="1" x14ac:dyDescent="0.25">
      <c r="A2443" s="61"/>
      <c r="F2443" s="49"/>
      <c r="J2443" s="41"/>
    </row>
    <row r="2444" spans="1:10" s="15" customFormat="1" x14ac:dyDescent="0.25">
      <c r="A2444" s="61"/>
      <c r="F2444" s="49"/>
      <c r="J2444" s="41"/>
    </row>
    <row r="2445" spans="1:10" s="15" customFormat="1" x14ac:dyDescent="0.25">
      <c r="A2445" s="61"/>
      <c r="F2445" s="49"/>
      <c r="J2445" s="41"/>
    </row>
    <row r="2446" spans="1:10" s="15" customFormat="1" x14ac:dyDescent="0.25">
      <c r="A2446" s="61"/>
      <c r="F2446" s="49"/>
      <c r="J2446" s="41"/>
    </row>
    <row r="2447" spans="1:10" s="15" customFormat="1" x14ac:dyDescent="0.25">
      <c r="A2447" s="61"/>
      <c r="F2447" s="49"/>
      <c r="J2447" s="41"/>
    </row>
    <row r="2448" spans="1:10" s="15" customFormat="1" x14ac:dyDescent="0.25">
      <c r="A2448" s="61"/>
      <c r="F2448" s="49"/>
      <c r="J2448" s="41"/>
    </row>
    <row r="2449" spans="1:10" s="15" customFormat="1" x14ac:dyDescent="0.25">
      <c r="A2449" s="61"/>
      <c r="F2449" s="49"/>
      <c r="J2449" s="41"/>
    </row>
    <row r="2450" spans="1:10" s="15" customFormat="1" x14ac:dyDescent="0.25">
      <c r="A2450" s="61"/>
      <c r="F2450" s="49"/>
      <c r="J2450" s="41"/>
    </row>
    <row r="2451" spans="1:10" s="15" customFormat="1" x14ac:dyDescent="0.25">
      <c r="A2451" s="61"/>
      <c r="F2451" s="49"/>
      <c r="J2451" s="41"/>
    </row>
    <row r="2452" spans="1:10" s="15" customFormat="1" x14ac:dyDescent="0.25">
      <c r="A2452" s="61"/>
      <c r="F2452" s="49"/>
      <c r="J2452" s="41"/>
    </row>
    <row r="2453" spans="1:10" s="15" customFormat="1" x14ac:dyDescent="0.25">
      <c r="A2453" s="61"/>
      <c r="F2453" s="49"/>
      <c r="J2453" s="41"/>
    </row>
    <row r="2454" spans="1:10" s="15" customFormat="1" x14ac:dyDescent="0.25">
      <c r="A2454" s="61"/>
      <c r="F2454" s="49"/>
      <c r="J2454" s="41"/>
    </row>
    <row r="2455" spans="1:10" s="15" customFormat="1" x14ac:dyDescent="0.25">
      <c r="A2455" s="61"/>
      <c r="F2455" s="49"/>
      <c r="J2455" s="41"/>
    </row>
    <row r="2456" spans="1:10" s="15" customFormat="1" x14ac:dyDescent="0.25">
      <c r="A2456" s="61"/>
      <c r="F2456" s="49"/>
      <c r="J2456" s="41"/>
    </row>
    <row r="2457" spans="1:10" s="15" customFormat="1" x14ac:dyDescent="0.25">
      <c r="A2457" s="61"/>
      <c r="F2457" s="49"/>
      <c r="J2457" s="41"/>
    </row>
    <row r="2458" spans="1:10" s="15" customFormat="1" x14ac:dyDescent="0.25">
      <c r="A2458" s="61"/>
      <c r="F2458" s="49"/>
      <c r="J2458" s="41"/>
    </row>
    <row r="2459" spans="1:10" s="15" customFormat="1" x14ac:dyDescent="0.25">
      <c r="A2459" s="61"/>
      <c r="F2459" s="49"/>
      <c r="J2459" s="41"/>
    </row>
    <row r="2460" spans="1:10" s="15" customFormat="1" x14ac:dyDescent="0.25">
      <c r="A2460" s="61"/>
      <c r="F2460" s="49"/>
      <c r="J2460" s="41"/>
    </row>
    <row r="2461" spans="1:10" s="15" customFormat="1" x14ac:dyDescent="0.25">
      <c r="A2461" s="61"/>
      <c r="F2461" s="49"/>
      <c r="J2461" s="41"/>
    </row>
    <row r="2462" spans="1:10" s="15" customFormat="1" x14ac:dyDescent="0.25">
      <c r="A2462" s="61"/>
      <c r="F2462" s="49"/>
      <c r="J2462" s="41"/>
    </row>
    <row r="2463" spans="1:10" s="15" customFormat="1" x14ac:dyDescent="0.25">
      <c r="A2463" s="61"/>
      <c r="F2463" s="49"/>
      <c r="J2463" s="41"/>
    </row>
    <row r="2464" spans="1:10" s="15" customFormat="1" x14ac:dyDescent="0.25">
      <c r="A2464" s="61"/>
      <c r="F2464" s="49"/>
      <c r="J2464" s="41"/>
    </row>
    <row r="2465" spans="1:10" s="15" customFormat="1" x14ac:dyDescent="0.25">
      <c r="A2465" s="61"/>
      <c r="F2465" s="49"/>
      <c r="J2465" s="41"/>
    </row>
    <row r="2466" spans="1:10" s="15" customFormat="1" x14ac:dyDescent="0.25">
      <c r="A2466" s="61"/>
      <c r="F2466" s="49"/>
      <c r="J2466" s="41"/>
    </row>
    <row r="2467" spans="1:10" s="15" customFormat="1" x14ac:dyDescent="0.25">
      <c r="A2467" s="61"/>
      <c r="F2467" s="49"/>
      <c r="J2467" s="41"/>
    </row>
    <row r="2468" spans="1:10" s="15" customFormat="1" x14ac:dyDescent="0.25">
      <c r="A2468" s="61"/>
      <c r="F2468" s="49"/>
      <c r="J2468" s="41"/>
    </row>
    <row r="2469" spans="1:10" s="15" customFormat="1" x14ac:dyDescent="0.25">
      <c r="A2469" s="61"/>
      <c r="F2469" s="49"/>
      <c r="J2469" s="41"/>
    </row>
    <row r="2470" spans="1:10" s="15" customFormat="1" x14ac:dyDescent="0.25">
      <c r="A2470" s="61"/>
      <c r="F2470" s="49"/>
      <c r="J2470" s="41"/>
    </row>
    <row r="2471" spans="1:10" s="15" customFormat="1" x14ac:dyDescent="0.25">
      <c r="A2471" s="61"/>
      <c r="F2471" s="49"/>
      <c r="J2471" s="41"/>
    </row>
    <row r="2472" spans="1:10" s="15" customFormat="1" x14ac:dyDescent="0.25">
      <c r="A2472" s="61"/>
      <c r="F2472" s="49"/>
      <c r="J2472" s="41"/>
    </row>
    <row r="2473" spans="1:10" s="15" customFormat="1" x14ac:dyDescent="0.25">
      <c r="A2473" s="61"/>
      <c r="F2473" s="49"/>
      <c r="J2473" s="41"/>
    </row>
    <row r="2474" spans="1:10" s="15" customFormat="1" x14ac:dyDescent="0.25">
      <c r="A2474" s="61"/>
      <c r="F2474" s="49"/>
      <c r="J2474" s="41"/>
    </row>
    <row r="2475" spans="1:10" s="15" customFormat="1" x14ac:dyDescent="0.25">
      <c r="A2475" s="61"/>
      <c r="F2475" s="49"/>
      <c r="J2475" s="41"/>
    </row>
    <row r="2476" spans="1:10" s="15" customFormat="1" x14ac:dyDescent="0.25">
      <c r="A2476" s="61"/>
      <c r="F2476" s="49"/>
      <c r="J2476" s="41"/>
    </row>
    <row r="2477" spans="1:10" s="15" customFormat="1" x14ac:dyDescent="0.25">
      <c r="A2477" s="61"/>
      <c r="F2477" s="49"/>
      <c r="J2477" s="41"/>
    </row>
    <row r="2478" spans="1:10" s="15" customFormat="1" x14ac:dyDescent="0.25">
      <c r="A2478" s="61"/>
      <c r="F2478" s="49"/>
      <c r="J2478" s="41"/>
    </row>
    <row r="2479" spans="1:10" s="15" customFormat="1" x14ac:dyDescent="0.25">
      <c r="A2479" s="61"/>
      <c r="F2479" s="49"/>
      <c r="J2479" s="41"/>
    </row>
    <row r="2480" spans="1:10" s="15" customFormat="1" x14ac:dyDescent="0.25">
      <c r="A2480" s="61"/>
      <c r="F2480" s="49"/>
      <c r="J2480" s="41"/>
    </row>
    <row r="2481" spans="1:10" s="15" customFormat="1" x14ac:dyDescent="0.25">
      <c r="A2481" s="61"/>
      <c r="F2481" s="49"/>
      <c r="J2481" s="41"/>
    </row>
    <row r="2482" spans="1:10" s="15" customFormat="1" x14ac:dyDescent="0.25">
      <c r="A2482" s="61"/>
      <c r="F2482" s="49"/>
      <c r="J2482" s="41"/>
    </row>
    <row r="2483" spans="1:10" s="15" customFormat="1" x14ac:dyDescent="0.25">
      <c r="A2483" s="61"/>
      <c r="F2483" s="49"/>
      <c r="J2483" s="41"/>
    </row>
    <row r="2484" spans="1:10" s="15" customFormat="1" x14ac:dyDescent="0.25">
      <c r="A2484" s="61"/>
      <c r="F2484" s="49"/>
      <c r="J2484" s="41"/>
    </row>
    <row r="2485" spans="1:10" s="15" customFormat="1" x14ac:dyDescent="0.25">
      <c r="A2485" s="61"/>
      <c r="F2485" s="49"/>
      <c r="J2485" s="41"/>
    </row>
    <row r="2486" spans="1:10" s="15" customFormat="1" x14ac:dyDescent="0.25">
      <c r="A2486" s="61"/>
      <c r="F2486" s="49"/>
      <c r="J2486" s="41"/>
    </row>
    <row r="2487" spans="1:10" s="15" customFormat="1" x14ac:dyDescent="0.25">
      <c r="A2487" s="61"/>
      <c r="F2487" s="49"/>
      <c r="J2487" s="41"/>
    </row>
    <row r="2488" spans="1:10" s="15" customFormat="1" x14ac:dyDescent="0.25">
      <c r="A2488" s="61"/>
      <c r="F2488" s="49"/>
      <c r="J2488" s="41"/>
    </row>
    <row r="2489" spans="1:10" s="15" customFormat="1" x14ac:dyDescent="0.25">
      <c r="A2489" s="61"/>
      <c r="F2489" s="49"/>
      <c r="J2489" s="41"/>
    </row>
    <row r="2490" spans="1:10" s="15" customFormat="1" x14ac:dyDescent="0.25">
      <c r="A2490" s="61"/>
      <c r="F2490" s="49"/>
      <c r="J2490" s="41"/>
    </row>
    <row r="2491" spans="1:10" s="15" customFormat="1" x14ac:dyDescent="0.25">
      <c r="A2491" s="61"/>
      <c r="F2491" s="49"/>
      <c r="J2491" s="41"/>
    </row>
    <row r="2492" spans="1:10" s="15" customFormat="1" x14ac:dyDescent="0.25">
      <c r="A2492" s="61"/>
      <c r="F2492" s="49"/>
      <c r="J2492" s="41"/>
    </row>
    <row r="2493" spans="1:10" s="15" customFormat="1" x14ac:dyDescent="0.25">
      <c r="A2493" s="61"/>
      <c r="F2493" s="49"/>
      <c r="J2493" s="41"/>
    </row>
    <row r="2494" spans="1:10" s="15" customFormat="1" x14ac:dyDescent="0.25">
      <c r="A2494" s="61"/>
      <c r="F2494" s="49"/>
      <c r="J2494" s="41"/>
    </row>
    <row r="2495" spans="1:10" s="15" customFormat="1" x14ac:dyDescent="0.25">
      <c r="A2495" s="61"/>
      <c r="F2495" s="49"/>
      <c r="J2495" s="41"/>
    </row>
    <row r="2496" spans="1:10" s="15" customFormat="1" x14ac:dyDescent="0.25">
      <c r="A2496" s="61"/>
      <c r="F2496" s="49"/>
      <c r="J2496" s="41"/>
    </row>
    <row r="2497" spans="1:10" s="15" customFormat="1" x14ac:dyDescent="0.25">
      <c r="A2497" s="61"/>
      <c r="F2497" s="49"/>
      <c r="J2497" s="41"/>
    </row>
    <row r="2498" spans="1:10" s="15" customFormat="1" x14ac:dyDescent="0.25">
      <c r="A2498" s="61"/>
      <c r="F2498" s="49"/>
      <c r="J2498" s="41"/>
    </row>
    <row r="2499" spans="1:10" s="15" customFormat="1" x14ac:dyDescent="0.25">
      <c r="A2499" s="61"/>
      <c r="F2499" s="49"/>
      <c r="J2499" s="41"/>
    </row>
    <row r="2500" spans="1:10" s="15" customFormat="1" x14ac:dyDescent="0.25">
      <c r="A2500" s="61"/>
      <c r="F2500" s="49"/>
      <c r="J2500" s="41"/>
    </row>
    <row r="2501" spans="1:10" s="15" customFormat="1" x14ac:dyDescent="0.25">
      <c r="A2501" s="61"/>
      <c r="F2501" s="49"/>
      <c r="J2501" s="41"/>
    </row>
    <row r="2502" spans="1:10" s="15" customFormat="1" x14ac:dyDescent="0.25">
      <c r="A2502" s="61"/>
      <c r="F2502" s="49"/>
      <c r="J2502" s="41"/>
    </row>
    <row r="2503" spans="1:10" s="15" customFormat="1" x14ac:dyDescent="0.25">
      <c r="A2503" s="61"/>
      <c r="F2503" s="49"/>
      <c r="J2503" s="41"/>
    </row>
    <row r="2504" spans="1:10" s="15" customFormat="1" x14ac:dyDescent="0.25">
      <c r="A2504" s="61"/>
      <c r="F2504" s="49"/>
      <c r="J2504" s="41"/>
    </row>
    <row r="2505" spans="1:10" s="15" customFormat="1" x14ac:dyDescent="0.25">
      <c r="A2505" s="61"/>
      <c r="F2505" s="49"/>
      <c r="J2505" s="41"/>
    </row>
    <row r="2506" spans="1:10" s="15" customFormat="1" x14ac:dyDescent="0.25">
      <c r="A2506" s="61"/>
      <c r="F2506" s="49"/>
      <c r="J2506" s="41"/>
    </row>
    <row r="2507" spans="1:10" s="15" customFormat="1" x14ac:dyDescent="0.25">
      <c r="A2507" s="61"/>
      <c r="F2507" s="49"/>
      <c r="J2507" s="41"/>
    </row>
    <row r="2508" spans="1:10" s="15" customFormat="1" x14ac:dyDescent="0.25">
      <c r="A2508" s="61"/>
      <c r="F2508" s="49"/>
      <c r="J2508" s="41"/>
    </row>
    <row r="2509" spans="1:10" s="15" customFormat="1" x14ac:dyDescent="0.25">
      <c r="A2509" s="61"/>
      <c r="F2509" s="49"/>
      <c r="J2509" s="41"/>
    </row>
    <row r="2510" spans="1:10" s="15" customFormat="1" x14ac:dyDescent="0.25">
      <c r="A2510" s="61"/>
      <c r="F2510" s="49"/>
      <c r="J2510" s="41"/>
    </row>
    <row r="2511" spans="1:10" s="15" customFormat="1" x14ac:dyDescent="0.25">
      <c r="A2511" s="61"/>
      <c r="F2511" s="49"/>
      <c r="J2511" s="41"/>
    </row>
    <row r="2512" spans="1:10" s="15" customFormat="1" x14ac:dyDescent="0.25">
      <c r="A2512" s="61"/>
      <c r="F2512" s="49"/>
      <c r="J2512" s="41"/>
    </row>
    <row r="2513" spans="1:10" s="15" customFormat="1" x14ac:dyDescent="0.25">
      <c r="A2513" s="61"/>
      <c r="F2513" s="49"/>
      <c r="J2513" s="41"/>
    </row>
    <row r="2514" spans="1:10" s="15" customFormat="1" x14ac:dyDescent="0.25">
      <c r="A2514" s="61"/>
      <c r="F2514" s="49"/>
      <c r="J2514" s="41"/>
    </row>
    <row r="2515" spans="1:10" s="15" customFormat="1" x14ac:dyDescent="0.25">
      <c r="A2515" s="61"/>
      <c r="F2515" s="49"/>
      <c r="J2515" s="41"/>
    </row>
    <row r="2516" spans="1:10" s="15" customFormat="1" x14ac:dyDescent="0.25">
      <c r="A2516" s="61"/>
      <c r="F2516" s="49"/>
      <c r="J2516" s="41"/>
    </row>
    <row r="2517" spans="1:10" s="15" customFormat="1" x14ac:dyDescent="0.25">
      <c r="A2517" s="61"/>
      <c r="F2517" s="49"/>
      <c r="J2517" s="41"/>
    </row>
    <row r="2518" spans="1:10" s="15" customFormat="1" x14ac:dyDescent="0.25">
      <c r="A2518" s="61"/>
      <c r="F2518" s="49"/>
      <c r="J2518" s="41"/>
    </row>
    <row r="2519" spans="1:10" s="15" customFormat="1" x14ac:dyDescent="0.25">
      <c r="A2519" s="61"/>
      <c r="F2519" s="49"/>
      <c r="J2519" s="41"/>
    </row>
    <row r="2520" spans="1:10" s="15" customFormat="1" x14ac:dyDescent="0.25">
      <c r="A2520" s="61"/>
      <c r="F2520" s="49"/>
      <c r="J2520" s="41"/>
    </row>
    <row r="2521" spans="1:10" s="15" customFormat="1" x14ac:dyDescent="0.25">
      <c r="A2521" s="61"/>
      <c r="F2521" s="49"/>
      <c r="J2521" s="41"/>
    </row>
    <row r="2522" spans="1:10" s="15" customFormat="1" x14ac:dyDescent="0.25">
      <c r="A2522" s="61"/>
      <c r="F2522" s="49"/>
      <c r="J2522" s="41"/>
    </row>
    <row r="2523" spans="1:10" s="15" customFormat="1" x14ac:dyDescent="0.25">
      <c r="A2523" s="61"/>
      <c r="F2523" s="49"/>
      <c r="J2523" s="41"/>
    </row>
    <row r="2524" spans="1:10" s="15" customFormat="1" x14ac:dyDescent="0.25">
      <c r="A2524" s="61"/>
      <c r="F2524" s="49"/>
      <c r="J2524" s="41"/>
    </row>
    <row r="2525" spans="1:10" s="15" customFormat="1" x14ac:dyDescent="0.25">
      <c r="A2525" s="61"/>
      <c r="F2525" s="49"/>
      <c r="J2525" s="41"/>
    </row>
    <row r="2526" spans="1:10" s="15" customFormat="1" x14ac:dyDescent="0.25">
      <c r="A2526" s="61"/>
      <c r="F2526" s="49"/>
      <c r="J2526" s="41"/>
    </row>
    <row r="2527" spans="1:10" s="15" customFormat="1" x14ac:dyDescent="0.25">
      <c r="A2527" s="61"/>
      <c r="F2527" s="49"/>
      <c r="J2527" s="41"/>
    </row>
    <row r="2528" spans="1:10" s="15" customFormat="1" x14ac:dyDescent="0.25">
      <c r="A2528" s="61"/>
      <c r="F2528" s="49"/>
      <c r="J2528" s="41"/>
    </row>
    <row r="2529" spans="1:10" s="15" customFormat="1" x14ac:dyDescent="0.25">
      <c r="A2529" s="61"/>
      <c r="F2529" s="49"/>
      <c r="J2529" s="41"/>
    </row>
    <row r="2530" spans="1:10" s="15" customFormat="1" x14ac:dyDescent="0.25">
      <c r="A2530" s="61"/>
      <c r="F2530" s="49"/>
      <c r="J2530" s="41"/>
    </row>
    <row r="2531" spans="1:10" s="15" customFormat="1" x14ac:dyDescent="0.25">
      <c r="A2531" s="61"/>
      <c r="F2531" s="49"/>
      <c r="J2531" s="41"/>
    </row>
    <row r="2532" spans="1:10" s="15" customFormat="1" x14ac:dyDescent="0.25">
      <c r="A2532" s="61"/>
      <c r="F2532" s="49"/>
      <c r="J2532" s="41"/>
    </row>
    <row r="2533" spans="1:10" s="15" customFormat="1" x14ac:dyDescent="0.25">
      <c r="A2533" s="61"/>
      <c r="F2533" s="49"/>
      <c r="J2533" s="41"/>
    </row>
    <row r="2534" spans="1:10" s="15" customFormat="1" x14ac:dyDescent="0.25">
      <c r="A2534" s="61"/>
      <c r="F2534" s="49"/>
      <c r="J2534" s="41"/>
    </row>
    <row r="2535" spans="1:10" s="15" customFormat="1" x14ac:dyDescent="0.25">
      <c r="A2535" s="61"/>
      <c r="F2535" s="49"/>
      <c r="J2535" s="41"/>
    </row>
    <row r="2536" spans="1:10" s="15" customFormat="1" x14ac:dyDescent="0.25">
      <c r="A2536" s="61"/>
      <c r="F2536" s="49"/>
      <c r="J2536" s="41"/>
    </row>
    <row r="2537" spans="1:10" s="15" customFormat="1" x14ac:dyDescent="0.25">
      <c r="A2537" s="61"/>
      <c r="F2537" s="49"/>
      <c r="J2537" s="41"/>
    </row>
    <row r="2538" spans="1:10" s="15" customFormat="1" x14ac:dyDescent="0.25">
      <c r="A2538" s="61"/>
      <c r="F2538" s="49"/>
      <c r="J2538" s="41"/>
    </row>
    <row r="2539" spans="1:10" s="15" customFormat="1" x14ac:dyDescent="0.25">
      <c r="A2539" s="61"/>
      <c r="F2539" s="49"/>
      <c r="J2539" s="41"/>
    </row>
    <row r="2540" spans="1:10" s="15" customFormat="1" x14ac:dyDescent="0.25">
      <c r="A2540" s="61"/>
      <c r="F2540" s="49"/>
      <c r="J2540" s="41"/>
    </row>
    <row r="2541" spans="1:10" s="15" customFormat="1" x14ac:dyDescent="0.25">
      <c r="A2541" s="61"/>
      <c r="F2541" s="49"/>
      <c r="J2541" s="41"/>
    </row>
    <row r="2542" spans="1:10" s="15" customFormat="1" x14ac:dyDescent="0.25">
      <c r="A2542" s="61"/>
      <c r="F2542" s="49"/>
      <c r="J2542" s="41"/>
    </row>
    <row r="2543" spans="1:10" s="15" customFormat="1" x14ac:dyDescent="0.25">
      <c r="A2543" s="61"/>
      <c r="F2543" s="49"/>
      <c r="J2543" s="41"/>
    </row>
    <row r="2544" spans="1:10" s="15" customFormat="1" x14ac:dyDescent="0.25">
      <c r="A2544" s="61"/>
      <c r="F2544" s="49"/>
      <c r="J2544" s="41"/>
    </row>
    <row r="2545" spans="1:10" s="15" customFormat="1" x14ac:dyDescent="0.25">
      <c r="A2545" s="61"/>
      <c r="F2545" s="49"/>
      <c r="J2545" s="41"/>
    </row>
    <row r="2546" spans="1:10" s="15" customFormat="1" x14ac:dyDescent="0.25">
      <c r="A2546" s="61"/>
      <c r="F2546" s="49"/>
      <c r="J2546" s="41"/>
    </row>
    <row r="2547" spans="1:10" s="15" customFormat="1" x14ac:dyDescent="0.25">
      <c r="A2547" s="61"/>
      <c r="F2547" s="49"/>
      <c r="J2547" s="41"/>
    </row>
    <row r="2548" spans="1:10" s="15" customFormat="1" x14ac:dyDescent="0.25">
      <c r="A2548" s="61"/>
      <c r="F2548" s="49"/>
      <c r="J2548" s="41"/>
    </row>
    <row r="2549" spans="1:10" s="15" customFormat="1" x14ac:dyDescent="0.25">
      <c r="A2549" s="61"/>
      <c r="F2549" s="49"/>
      <c r="J2549" s="41"/>
    </row>
    <row r="2550" spans="1:10" s="15" customFormat="1" x14ac:dyDescent="0.25">
      <c r="A2550" s="61"/>
      <c r="F2550" s="49"/>
      <c r="J2550" s="41"/>
    </row>
    <row r="2551" spans="1:10" s="15" customFormat="1" x14ac:dyDescent="0.25">
      <c r="A2551" s="61"/>
      <c r="F2551" s="49"/>
      <c r="J2551" s="41"/>
    </row>
    <row r="2552" spans="1:10" s="15" customFormat="1" x14ac:dyDescent="0.25">
      <c r="A2552" s="61"/>
      <c r="F2552" s="49"/>
      <c r="J2552" s="41"/>
    </row>
    <row r="2553" spans="1:10" s="15" customFormat="1" x14ac:dyDescent="0.25">
      <c r="A2553" s="61"/>
      <c r="F2553" s="49"/>
      <c r="J2553" s="41"/>
    </row>
    <row r="2554" spans="1:10" s="15" customFormat="1" x14ac:dyDescent="0.25">
      <c r="A2554" s="61"/>
      <c r="F2554" s="49"/>
      <c r="J2554" s="41"/>
    </row>
    <row r="2555" spans="1:10" s="15" customFormat="1" x14ac:dyDescent="0.25">
      <c r="A2555" s="61"/>
      <c r="F2555" s="49"/>
      <c r="J2555" s="41"/>
    </row>
    <row r="2556" spans="1:10" s="15" customFormat="1" x14ac:dyDescent="0.25">
      <c r="A2556" s="61"/>
      <c r="F2556" s="49"/>
      <c r="J2556" s="41"/>
    </row>
    <row r="2557" spans="1:10" s="15" customFormat="1" x14ac:dyDescent="0.25">
      <c r="A2557" s="61"/>
      <c r="F2557" s="49"/>
      <c r="J2557" s="41"/>
    </row>
    <row r="2558" spans="1:10" s="15" customFormat="1" x14ac:dyDescent="0.25">
      <c r="A2558" s="61"/>
      <c r="F2558" s="49"/>
      <c r="J2558" s="41"/>
    </row>
    <row r="2559" spans="1:10" s="15" customFormat="1" x14ac:dyDescent="0.25">
      <c r="A2559" s="61"/>
      <c r="F2559" s="49"/>
      <c r="J2559" s="41"/>
    </row>
    <row r="2560" spans="1:10" s="15" customFormat="1" x14ac:dyDescent="0.25">
      <c r="A2560" s="61"/>
      <c r="F2560" s="49"/>
      <c r="J2560" s="41"/>
    </row>
    <row r="2561" spans="1:10" s="15" customFormat="1" x14ac:dyDescent="0.25">
      <c r="A2561" s="61"/>
      <c r="F2561" s="49"/>
      <c r="J2561" s="41"/>
    </row>
    <row r="2562" spans="1:10" s="15" customFormat="1" x14ac:dyDescent="0.25">
      <c r="A2562" s="61"/>
      <c r="F2562" s="49"/>
      <c r="J2562" s="41"/>
    </row>
    <row r="2563" spans="1:10" s="15" customFormat="1" x14ac:dyDescent="0.25">
      <c r="A2563" s="61"/>
      <c r="F2563" s="49"/>
      <c r="J2563" s="41"/>
    </row>
    <row r="2564" spans="1:10" s="15" customFormat="1" x14ac:dyDescent="0.25">
      <c r="A2564" s="61"/>
      <c r="F2564" s="49"/>
      <c r="J2564" s="41"/>
    </row>
    <row r="2565" spans="1:10" s="15" customFormat="1" x14ac:dyDescent="0.25">
      <c r="A2565" s="61"/>
      <c r="F2565" s="49"/>
      <c r="J2565" s="41"/>
    </row>
    <row r="2566" spans="1:10" s="15" customFormat="1" x14ac:dyDescent="0.25">
      <c r="A2566" s="61"/>
      <c r="F2566" s="49"/>
      <c r="J2566" s="41"/>
    </row>
    <row r="2567" spans="1:10" s="15" customFormat="1" x14ac:dyDescent="0.25">
      <c r="A2567" s="61"/>
      <c r="F2567" s="49"/>
      <c r="J2567" s="41"/>
    </row>
    <row r="2568" spans="1:10" s="15" customFormat="1" x14ac:dyDescent="0.25">
      <c r="A2568" s="61"/>
      <c r="F2568" s="49"/>
      <c r="J2568" s="41"/>
    </row>
    <row r="2569" spans="1:10" s="15" customFormat="1" x14ac:dyDescent="0.25">
      <c r="A2569" s="61"/>
      <c r="F2569" s="49"/>
      <c r="J2569" s="41"/>
    </row>
    <row r="2570" spans="1:10" s="15" customFormat="1" x14ac:dyDescent="0.25">
      <c r="A2570" s="61"/>
      <c r="F2570" s="49"/>
      <c r="J2570" s="41"/>
    </row>
    <row r="2571" spans="1:10" s="15" customFormat="1" x14ac:dyDescent="0.25">
      <c r="A2571" s="61"/>
      <c r="F2571" s="49"/>
      <c r="J2571" s="41"/>
    </row>
    <row r="2572" spans="1:10" s="15" customFormat="1" x14ac:dyDescent="0.25">
      <c r="A2572" s="61"/>
      <c r="F2572" s="49"/>
      <c r="J2572" s="41"/>
    </row>
    <row r="2573" spans="1:10" s="15" customFormat="1" x14ac:dyDescent="0.25">
      <c r="A2573" s="61"/>
      <c r="F2573" s="49"/>
      <c r="J2573" s="41"/>
    </row>
    <row r="2574" spans="1:10" s="15" customFormat="1" x14ac:dyDescent="0.25">
      <c r="A2574" s="61"/>
      <c r="F2574" s="49"/>
      <c r="J2574" s="41"/>
    </row>
    <row r="2575" spans="1:10" s="15" customFormat="1" x14ac:dyDescent="0.25">
      <c r="A2575" s="61"/>
      <c r="F2575" s="49"/>
      <c r="J2575" s="41"/>
    </row>
    <row r="2576" spans="1:10" s="15" customFormat="1" x14ac:dyDescent="0.25">
      <c r="A2576" s="61"/>
      <c r="F2576" s="49"/>
      <c r="J2576" s="41"/>
    </row>
    <row r="2577" spans="1:10" s="15" customFormat="1" x14ac:dyDescent="0.25">
      <c r="A2577" s="61"/>
      <c r="F2577" s="49"/>
      <c r="J2577" s="41"/>
    </row>
    <row r="2578" spans="1:10" s="15" customFormat="1" x14ac:dyDescent="0.25">
      <c r="A2578" s="61"/>
      <c r="F2578" s="49"/>
      <c r="J2578" s="41"/>
    </row>
    <row r="2579" spans="1:10" s="15" customFormat="1" x14ac:dyDescent="0.25">
      <c r="A2579" s="61"/>
      <c r="F2579" s="49"/>
      <c r="J2579" s="41"/>
    </row>
    <row r="2580" spans="1:10" s="15" customFormat="1" x14ac:dyDescent="0.25">
      <c r="A2580" s="61"/>
      <c r="F2580" s="49"/>
      <c r="J2580" s="41"/>
    </row>
    <row r="2581" spans="1:10" s="15" customFormat="1" x14ac:dyDescent="0.25">
      <c r="A2581" s="61"/>
      <c r="F2581" s="49"/>
      <c r="J2581" s="41"/>
    </row>
    <row r="2582" spans="1:10" s="15" customFormat="1" x14ac:dyDescent="0.25">
      <c r="A2582" s="61"/>
      <c r="F2582" s="49"/>
      <c r="J2582" s="41"/>
    </row>
    <row r="2583" spans="1:10" s="15" customFormat="1" x14ac:dyDescent="0.25">
      <c r="A2583" s="61"/>
      <c r="F2583" s="49"/>
      <c r="J2583" s="41"/>
    </row>
    <row r="2584" spans="1:10" s="15" customFormat="1" x14ac:dyDescent="0.25">
      <c r="A2584" s="61"/>
      <c r="F2584" s="49"/>
      <c r="J2584" s="41"/>
    </row>
    <row r="2585" spans="1:10" s="15" customFormat="1" x14ac:dyDescent="0.25">
      <c r="A2585" s="61"/>
      <c r="F2585" s="49"/>
      <c r="J2585" s="41"/>
    </row>
    <row r="2586" spans="1:10" s="15" customFormat="1" x14ac:dyDescent="0.25">
      <c r="A2586" s="61"/>
      <c r="F2586" s="49"/>
      <c r="J2586" s="41"/>
    </row>
    <row r="2587" spans="1:10" s="15" customFormat="1" x14ac:dyDescent="0.25">
      <c r="A2587" s="61"/>
      <c r="F2587" s="49"/>
      <c r="J2587" s="41"/>
    </row>
    <row r="2588" spans="1:10" s="15" customFormat="1" x14ac:dyDescent="0.25">
      <c r="A2588" s="61"/>
      <c r="F2588" s="49"/>
      <c r="J2588" s="41"/>
    </row>
    <row r="2589" spans="1:10" s="15" customFormat="1" x14ac:dyDescent="0.25">
      <c r="A2589" s="61"/>
      <c r="F2589" s="49"/>
      <c r="J2589" s="41"/>
    </row>
    <row r="2590" spans="1:10" s="15" customFormat="1" x14ac:dyDescent="0.25">
      <c r="A2590" s="61"/>
      <c r="F2590" s="49"/>
      <c r="J2590" s="41"/>
    </row>
    <row r="2591" spans="1:10" s="15" customFormat="1" x14ac:dyDescent="0.25">
      <c r="A2591" s="61"/>
      <c r="F2591" s="49"/>
      <c r="J2591" s="41"/>
    </row>
    <row r="2592" spans="1:10" s="15" customFormat="1" x14ac:dyDescent="0.25">
      <c r="A2592" s="61"/>
      <c r="F2592" s="49"/>
      <c r="J2592" s="41"/>
    </row>
    <row r="2593" spans="1:10" s="15" customFormat="1" x14ac:dyDescent="0.25">
      <c r="A2593" s="61"/>
      <c r="F2593" s="49"/>
      <c r="J2593" s="41"/>
    </row>
    <row r="2594" spans="1:10" s="15" customFormat="1" x14ac:dyDescent="0.25">
      <c r="A2594" s="61"/>
      <c r="F2594" s="49"/>
      <c r="J2594" s="41"/>
    </row>
    <row r="2595" spans="1:10" s="15" customFormat="1" x14ac:dyDescent="0.25">
      <c r="A2595" s="61"/>
      <c r="F2595" s="49"/>
      <c r="J2595" s="41"/>
    </row>
    <row r="2596" spans="1:10" s="15" customFormat="1" x14ac:dyDescent="0.25">
      <c r="A2596" s="61"/>
      <c r="F2596" s="49"/>
      <c r="J2596" s="41"/>
    </row>
    <row r="2597" spans="1:10" s="15" customFormat="1" x14ac:dyDescent="0.25">
      <c r="A2597" s="61"/>
      <c r="F2597" s="49"/>
      <c r="J2597" s="41"/>
    </row>
    <row r="2598" spans="1:10" s="15" customFormat="1" x14ac:dyDescent="0.25">
      <c r="A2598" s="61"/>
      <c r="F2598" s="49"/>
      <c r="J2598" s="41"/>
    </row>
    <row r="2599" spans="1:10" s="15" customFormat="1" x14ac:dyDescent="0.25">
      <c r="A2599" s="61"/>
      <c r="F2599" s="49"/>
      <c r="J2599" s="41"/>
    </row>
    <row r="2600" spans="1:10" s="15" customFormat="1" x14ac:dyDescent="0.25">
      <c r="A2600" s="61"/>
      <c r="F2600" s="49"/>
      <c r="J2600" s="41"/>
    </row>
    <row r="2601" spans="1:10" s="15" customFormat="1" x14ac:dyDescent="0.25">
      <c r="A2601" s="61"/>
      <c r="F2601" s="49"/>
      <c r="J2601" s="41"/>
    </row>
    <row r="2602" spans="1:10" s="15" customFormat="1" x14ac:dyDescent="0.25">
      <c r="A2602" s="61"/>
      <c r="F2602" s="49"/>
      <c r="J2602" s="41"/>
    </row>
    <row r="2603" spans="1:10" s="15" customFormat="1" x14ac:dyDescent="0.25">
      <c r="A2603" s="61"/>
      <c r="F2603" s="49"/>
      <c r="J2603" s="41"/>
    </row>
    <row r="2604" spans="1:10" s="15" customFormat="1" x14ac:dyDescent="0.25">
      <c r="A2604" s="61"/>
      <c r="F2604" s="49"/>
      <c r="J2604" s="41"/>
    </row>
    <row r="2605" spans="1:10" s="15" customFormat="1" x14ac:dyDescent="0.25">
      <c r="A2605" s="61"/>
      <c r="F2605" s="49"/>
      <c r="J2605" s="41"/>
    </row>
    <row r="2606" spans="1:10" s="15" customFormat="1" x14ac:dyDescent="0.25">
      <c r="A2606" s="61"/>
      <c r="F2606" s="49"/>
      <c r="J2606" s="41"/>
    </row>
    <row r="2607" spans="1:10" s="15" customFormat="1" x14ac:dyDescent="0.25">
      <c r="A2607" s="61"/>
      <c r="F2607" s="49"/>
      <c r="J2607" s="41"/>
    </row>
    <row r="2608" spans="1:10" s="15" customFormat="1" x14ac:dyDescent="0.25">
      <c r="A2608" s="61"/>
      <c r="F2608" s="49"/>
      <c r="J2608" s="41"/>
    </row>
    <row r="2609" spans="1:10" s="15" customFormat="1" x14ac:dyDescent="0.25">
      <c r="A2609" s="61"/>
      <c r="F2609" s="49"/>
      <c r="J2609" s="41"/>
    </row>
    <row r="2610" spans="1:10" s="15" customFormat="1" x14ac:dyDescent="0.25">
      <c r="A2610" s="61"/>
      <c r="F2610" s="49"/>
      <c r="J2610" s="41"/>
    </row>
    <row r="2611" spans="1:10" s="15" customFormat="1" x14ac:dyDescent="0.25">
      <c r="A2611" s="61"/>
      <c r="F2611" s="49"/>
      <c r="J2611" s="41"/>
    </row>
    <row r="2612" spans="1:10" s="15" customFormat="1" x14ac:dyDescent="0.25">
      <c r="A2612" s="61"/>
      <c r="F2612" s="49"/>
      <c r="J2612" s="41"/>
    </row>
    <row r="2613" spans="1:10" s="15" customFormat="1" x14ac:dyDescent="0.25">
      <c r="A2613" s="61"/>
      <c r="F2613" s="49"/>
      <c r="J2613" s="41"/>
    </row>
    <row r="2614" spans="1:10" s="15" customFormat="1" x14ac:dyDescent="0.25">
      <c r="A2614" s="61"/>
      <c r="F2614" s="49"/>
      <c r="J2614" s="41"/>
    </row>
    <row r="2615" spans="1:10" s="15" customFormat="1" x14ac:dyDescent="0.25">
      <c r="A2615" s="61"/>
      <c r="F2615" s="49"/>
      <c r="J2615" s="41"/>
    </row>
    <row r="2616" spans="1:10" s="15" customFormat="1" x14ac:dyDescent="0.25">
      <c r="A2616" s="61"/>
      <c r="F2616" s="49"/>
      <c r="J2616" s="41"/>
    </row>
    <row r="2617" spans="1:10" s="15" customFormat="1" x14ac:dyDescent="0.25">
      <c r="A2617" s="61"/>
      <c r="F2617" s="49"/>
      <c r="J2617" s="41"/>
    </row>
    <row r="2618" spans="1:10" s="15" customFormat="1" x14ac:dyDescent="0.25">
      <c r="A2618" s="61"/>
      <c r="F2618" s="49"/>
      <c r="J2618" s="41"/>
    </row>
    <row r="2619" spans="1:10" s="15" customFormat="1" x14ac:dyDescent="0.25">
      <c r="A2619" s="61"/>
      <c r="F2619" s="49"/>
      <c r="J2619" s="41"/>
    </row>
    <row r="2620" spans="1:10" s="15" customFormat="1" x14ac:dyDescent="0.25">
      <c r="A2620" s="61"/>
      <c r="F2620" s="49"/>
      <c r="J2620" s="41"/>
    </row>
    <row r="2621" spans="1:10" s="15" customFormat="1" x14ac:dyDescent="0.25">
      <c r="A2621" s="61"/>
      <c r="F2621" s="49"/>
      <c r="J2621" s="41"/>
    </row>
    <row r="2622" spans="1:10" s="15" customFormat="1" x14ac:dyDescent="0.25">
      <c r="A2622" s="61"/>
      <c r="F2622" s="49"/>
      <c r="J2622" s="41"/>
    </row>
    <row r="2623" spans="1:10" s="15" customFormat="1" x14ac:dyDescent="0.25">
      <c r="A2623" s="61"/>
      <c r="F2623" s="49"/>
      <c r="J2623" s="41"/>
    </row>
    <row r="2624" spans="1:10" s="15" customFormat="1" x14ac:dyDescent="0.25">
      <c r="A2624" s="61"/>
      <c r="F2624" s="49"/>
      <c r="J2624" s="41"/>
    </row>
    <row r="2625" spans="1:10" s="15" customFormat="1" x14ac:dyDescent="0.25">
      <c r="A2625" s="61"/>
      <c r="F2625" s="49"/>
      <c r="J2625" s="41"/>
    </row>
    <row r="2626" spans="1:10" s="15" customFormat="1" x14ac:dyDescent="0.25">
      <c r="A2626" s="61"/>
      <c r="F2626" s="49"/>
      <c r="J2626" s="41"/>
    </row>
    <row r="2627" spans="1:10" s="15" customFormat="1" x14ac:dyDescent="0.25">
      <c r="A2627" s="61"/>
      <c r="F2627" s="49"/>
      <c r="J2627" s="41"/>
    </row>
    <row r="2628" spans="1:10" s="15" customFormat="1" x14ac:dyDescent="0.25">
      <c r="A2628" s="61"/>
      <c r="F2628" s="49"/>
      <c r="J2628" s="41"/>
    </row>
    <row r="2629" spans="1:10" s="15" customFormat="1" x14ac:dyDescent="0.25">
      <c r="A2629" s="61"/>
      <c r="F2629" s="49"/>
      <c r="J2629" s="41"/>
    </row>
    <row r="2630" spans="1:10" s="15" customFormat="1" x14ac:dyDescent="0.25">
      <c r="A2630" s="61"/>
      <c r="F2630" s="49"/>
      <c r="J2630" s="41"/>
    </row>
    <row r="2631" spans="1:10" s="15" customFormat="1" x14ac:dyDescent="0.25">
      <c r="A2631" s="61"/>
      <c r="F2631" s="49"/>
      <c r="J2631" s="41"/>
    </row>
    <row r="2632" spans="1:10" s="15" customFormat="1" x14ac:dyDescent="0.25">
      <c r="A2632" s="61"/>
      <c r="F2632" s="49"/>
      <c r="J2632" s="41"/>
    </row>
    <row r="2633" spans="1:10" s="15" customFormat="1" x14ac:dyDescent="0.25">
      <c r="A2633" s="61"/>
      <c r="F2633" s="49"/>
      <c r="J2633" s="41"/>
    </row>
    <row r="2634" spans="1:10" s="15" customFormat="1" x14ac:dyDescent="0.25">
      <c r="A2634" s="61"/>
      <c r="F2634" s="49"/>
      <c r="J2634" s="41"/>
    </row>
    <row r="2635" spans="1:10" s="15" customFormat="1" x14ac:dyDescent="0.25">
      <c r="A2635" s="61"/>
      <c r="F2635" s="49"/>
      <c r="J2635" s="41"/>
    </row>
    <row r="2636" spans="1:10" s="15" customFormat="1" x14ac:dyDescent="0.25">
      <c r="A2636" s="61"/>
      <c r="F2636" s="49"/>
      <c r="J2636" s="41"/>
    </row>
    <row r="2637" spans="1:10" s="15" customFormat="1" x14ac:dyDescent="0.25">
      <c r="A2637" s="61"/>
      <c r="F2637" s="49"/>
      <c r="J2637" s="41"/>
    </row>
    <row r="2638" spans="1:10" s="15" customFormat="1" x14ac:dyDescent="0.25">
      <c r="A2638" s="61"/>
      <c r="F2638" s="49"/>
      <c r="J2638" s="41"/>
    </row>
    <row r="2639" spans="1:10" s="15" customFormat="1" x14ac:dyDescent="0.25">
      <c r="A2639" s="61"/>
      <c r="F2639" s="49"/>
      <c r="J2639" s="41"/>
    </row>
    <row r="2640" spans="1:10" s="15" customFormat="1" x14ac:dyDescent="0.25">
      <c r="A2640" s="61"/>
      <c r="F2640" s="49"/>
      <c r="J2640" s="41"/>
    </row>
    <row r="2641" spans="1:10" s="15" customFormat="1" x14ac:dyDescent="0.25">
      <c r="A2641" s="61"/>
      <c r="F2641" s="49"/>
      <c r="J2641" s="41"/>
    </row>
    <row r="2642" spans="1:10" s="15" customFormat="1" x14ac:dyDescent="0.25">
      <c r="A2642" s="61"/>
      <c r="F2642" s="49"/>
      <c r="J2642" s="41"/>
    </row>
    <row r="2643" spans="1:10" s="15" customFormat="1" x14ac:dyDescent="0.25">
      <c r="A2643" s="61"/>
      <c r="F2643" s="49"/>
      <c r="J2643" s="41"/>
    </row>
    <row r="2644" spans="1:10" s="15" customFormat="1" x14ac:dyDescent="0.25">
      <c r="A2644" s="61"/>
      <c r="F2644" s="49"/>
      <c r="J2644" s="41"/>
    </row>
    <row r="2645" spans="1:10" s="15" customFormat="1" x14ac:dyDescent="0.25">
      <c r="A2645" s="61"/>
      <c r="F2645" s="49"/>
      <c r="J2645" s="41"/>
    </row>
    <row r="2646" spans="1:10" s="15" customFormat="1" x14ac:dyDescent="0.25">
      <c r="A2646" s="61"/>
      <c r="F2646" s="49"/>
      <c r="J2646" s="41"/>
    </row>
    <row r="2647" spans="1:10" s="15" customFormat="1" x14ac:dyDescent="0.25">
      <c r="A2647" s="61"/>
      <c r="F2647" s="49"/>
      <c r="J2647" s="41"/>
    </row>
    <row r="2648" spans="1:10" s="15" customFormat="1" x14ac:dyDescent="0.25">
      <c r="A2648" s="61"/>
      <c r="F2648" s="49"/>
      <c r="J2648" s="41"/>
    </row>
    <row r="2649" spans="1:10" s="15" customFormat="1" x14ac:dyDescent="0.25">
      <c r="A2649" s="61"/>
      <c r="F2649" s="49"/>
      <c r="J2649" s="41"/>
    </row>
    <row r="2650" spans="1:10" s="15" customFormat="1" x14ac:dyDescent="0.25">
      <c r="A2650" s="61"/>
      <c r="F2650" s="49"/>
      <c r="J2650" s="41"/>
    </row>
    <row r="2651" spans="1:10" s="15" customFormat="1" x14ac:dyDescent="0.25">
      <c r="A2651" s="61"/>
      <c r="F2651" s="49"/>
      <c r="J2651" s="41"/>
    </row>
    <row r="2652" spans="1:10" s="15" customFormat="1" x14ac:dyDescent="0.25">
      <c r="A2652" s="61"/>
      <c r="F2652" s="49"/>
      <c r="J2652" s="41"/>
    </row>
    <row r="2653" spans="1:10" s="15" customFormat="1" x14ac:dyDescent="0.25">
      <c r="A2653" s="61"/>
      <c r="F2653" s="49"/>
      <c r="J2653" s="41"/>
    </row>
    <row r="2654" spans="1:10" s="15" customFormat="1" x14ac:dyDescent="0.25">
      <c r="A2654" s="61"/>
      <c r="F2654" s="49"/>
      <c r="J2654" s="41"/>
    </row>
    <row r="2655" spans="1:10" s="15" customFormat="1" x14ac:dyDescent="0.25">
      <c r="A2655" s="61"/>
      <c r="F2655" s="49"/>
      <c r="J2655" s="41"/>
    </row>
    <row r="2656" spans="1:10" s="15" customFormat="1" x14ac:dyDescent="0.25">
      <c r="A2656" s="61"/>
      <c r="F2656" s="49"/>
      <c r="J2656" s="41"/>
    </row>
    <row r="2657" spans="1:10" s="15" customFormat="1" x14ac:dyDescent="0.25">
      <c r="A2657" s="61"/>
      <c r="F2657" s="49"/>
      <c r="J2657" s="41"/>
    </row>
    <row r="2658" spans="1:10" s="15" customFormat="1" x14ac:dyDescent="0.25">
      <c r="A2658" s="61"/>
      <c r="F2658" s="49"/>
      <c r="J2658" s="41"/>
    </row>
    <row r="2659" spans="1:10" s="15" customFormat="1" x14ac:dyDescent="0.25">
      <c r="A2659" s="61"/>
      <c r="F2659" s="49"/>
      <c r="J2659" s="41"/>
    </row>
    <row r="2660" spans="1:10" s="15" customFormat="1" x14ac:dyDescent="0.25">
      <c r="A2660" s="61"/>
      <c r="F2660" s="49"/>
      <c r="J2660" s="41"/>
    </row>
    <row r="2661" spans="1:10" s="15" customFormat="1" x14ac:dyDescent="0.25">
      <c r="A2661" s="61"/>
      <c r="F2661" s="49"/>
      <c r="J2661" s="41"/>
    </row>
    <row r="2662" spans="1:10" s="15" customFormat="1" x14ac:dyDescent="0.25">
      <c r="A2662" s="61"/>
      <c r="F2662" s="49"/>
      <c r="J2662" s="41"/>
    </row>
    <row r="2663" spans="1:10" s="15" customFormat="1" x14ac:dyDescent="0.25">
      <c r="A2663" s="61"/>
      <c r="F2663" s="49"/>
      <c r="J2663" s="41"/>
    </row>
    <row r="2664" spans="1:10" s="15" customFormat="1" x14ac:dyDescent="0.25">
      <c r="A2664" s="61"/>
      <c r="F2664" s="49"/>
      <c r="J2664" s="41"/>
    </row>
    <row r="2665" spans="1:10" s="15" customFormat="1" x14ac:dyDescent="0.25">
      <c r="A2665" s="61"/>
      <c r="F2665" s="49"/>
      <c r="J2665" s="41"/>
    </row>
    <row r="2666" spans="1:10" s="15" customFormat="1" x14ac:dyDescent="0.25">
      <c r="A2666" s="61"/>
      <c r="F2666" s="49"/>
      <c r="J2666" s="41"/>
    </row>
    <row r="2667" spans="1:10" s="15" customFormat="1" x14ac:dyDescent="0.25">
      <c r="A2667" s="61"/>
      <c r="F2667" s="49"/>
      <c r="J2667" s="41"/>
    </row>
    <row r="2668" spans="1:10" s="15" customFormat="1" x14ac:dyDescent="0.25">
      <c r="A2668" s="61"/>
      <c r="F2668" s="49"/>
      <c r="J2668" s="41"/>
    </row>
    <row r="2669" spans="1:10" s="15" customFormat="1" x14ac:dyDescent="0.25">
      <c r="A2669" s="61"/>
      <c r="F2669" s="49"/>
      <c r="J2669" s="41"/>
    </row>
    <row r="2670" spans="1:10" s="15" customFormat="1" x14ac:dyDescent="0.25">
      <c r="A2670" s="61"/>
      <c r="F2670" s="49"/>
      <c r="J2670" s="41"/>
    </row>
    <row r="2671" spans="1:10" s="15" customFormat="1" x14ac:dyDescent="0.25">
      <c r="A2671" s="61"/>
      <c r="F2671" s="49"/>
      <c r="J2671" s="41"/>
    </row>
    <row r="2672" spans="1:10" s="15" customFormat="1" x14ac:dyDescent="0.25">
      <c r="A2672" s="61"/>
      <c r="F2672" s="49"/>
      <c r="J2672" s="41"/>
    </row>
    <row r="2673" spans="1:10" s="15" customFormat="1" x14ac:dyDescent="0.25">
      <c r="A2673" s="61"/>
      <c r="F2673" s="49"/>
      <c r="J2673" s="41"/>
    </row>
    <row r="2674" spans="1:10" s="15" customFormat="1" x14ac:dyDescent="0.25">
      <c r="A2674" s="61"/>
      <c r="F2674" s="49"/>
      <c r="J2674" s="41"/>
    </row>
    <row r="2675" spans="1:10" s="15" customFormat="1" x14ac:dyDescent="0.25">
      <c r="A2675" s="61"/>
      <c r="F2675" s="49"/>
      <c r="J2675" s="41"/>
    </row>
    <row r="2676" spans="1:10" s="15" customFormat="1" x14ac:dyDescent="0.25">
      <c r="A2676" s="61"/>
      <c r="F2676" s="49"/>
      <c r="J2676" s="41"/>
    </row>
    <row r="2677" spans="1:10" s="15" customFormat="1" x14ac:dyDescent="0.25">
      <c r="A2677" s="61"/>
      <c r="F2677" s="49"/>
      <c r="J2677" s="41"/>
    </row>
    <row r="2678" spans="1:10" s="15" customFormat="1" x14ac:dyDescent="0.25">
      <c r="A2678" s="61"/>
      <c r="F2678" s="49"/>
      <c r="J2678" s="41"/>
    </row>
    <row r="2679" spans="1:10" s="15" customFormat="1" x14ac:dyDescent="0.25">
      <c r="A2679" s="61"/>
      <c r="F2679" s="49"/>
      <c r="J2679" s="41"/>
    </row>
    <row r="2680" spans="1:10" s="15" customFormat="1" x14ac:dyDescent="0.25">
      <c r="A2680" s="61"/>
      <c r="F2680" s="49"/>
      <c r="J2680" s="41"/>
    </row>
    <row r="2681" spans="1:10" s="15" customFormat="1" x14ac:dyDescent="0.25">
      <c r="A2681" s="61"/>
      <c r="F2681" s="49"/>
      <c r="J2681" s="41"/>
    </row>
    <row r="2682" spans="1:10" s="15" customFormat="1" x14ac:dyDescent="0.25">
      <c r="A2682" s="61"/>
      <c r="F2682" s="49"/>
      <c r="J2682" s="41"/>
    </row>
    <row r="2683" spans="1:10" s="15" customFormat="1" x14ac:dyDescent="0.25">
      <c r="A2683" s="61"/>
      <c r="F2683" s="49"/>
      <c r="J2683" s="41"/>
    </row>
    <row r="2684" spans="1:10" s="15" customFormat="1" x14ac:dyDescent="0.25">
      <c r="A2684" s="61"/>
      <c r="F2684" s="49"/>
      <c r="J2684" s="41"/>
    </row>
    <row r="2685" spans="1:10" s="15" customFormat="1" x14ac:dyDescent="0.25">
      <c r="A2685" s="61"/>
      <c r="F2685" s="49"/>
      <c r="J2685" s="41"/>
    </row>
    <row r="2686" spans="1:10" s="15" customFormat="1" x14ac:dyDescent="0.25">
      <c r="A2686" s="61"/>
      <c r="F2686" s="49"/>
      <c r="J2686" s="41"/>
    </row>
    <row r="2687" spans="1:10" s="15" customFormat="1" x14ac:dyDescent="0.25">
      <c r="A2687" s="61"/>
      <c r="F2687" s="49"/>
      <c r="J2687" s="41"/>
    </row>
    <row r="2688" spans="1:10" s="15" customFormat="1" x14ac:dyDescent="0.25">
      <c r="A2688" s="61"/>
      <c r="F2688" s="49"/>
      <c r="J2688" s="41"/>
    </row>
    <row r="2689" spans="1:10" s="15" customFormat="1" x14ac:dyDescent="0.25">
      <c r="A2689" s="61"/>
      <c r="F2689" s="49"/>
      <c r="J2689" s="41"/>
    </row>
    <row r="2690" spans="1:10" s="15" customFormat="1" x14ac:dyDescent="0.25">
      <c r="A2690" s="61"/>
      <c r="F2690" s="49"/>
      <c r="J2690" s="41"/>
    </row>
    <row r="2691" spans="1:10" s="15" customFormat="1" x14ac:dyDescent="0.25">
      <c r="A2691" s="61"/>
      <c r="F2691" s="49"/>
      <c r="J2691" s="41"/>
    </row>
    <row r="2692" spans="1:10" s="15" customFormat="1" x14ac:dyDescent="0.25">
      <c r="A2692" s="61"/>
      <c r="F2692" s="49"/>
      <c r="J2692" s="41"/>
    </row>
    <row r="2693" spans="1:10" s="15" customFormat="1" x14ac:dyDescent="0.25">
      <c r="A2693" s="61"/>
      <c r="F2693" s="49"/>
      <c r="J2693" s="41"/>
    </row>
    <row r="2694" spans="1:10" s="15" customFormat="1" x14ac:dyDescent="0.25">
      <c r="A2694" s="61"/>
      <c r="F2694" s="49"/>
      <c r="J2694" s="41"/>
    </row>
    <row r="2695" spans="1:10" s="15" customFormat="1" x14ac:dyDescent="0.25">
      <c r="A2695" s="61"/>
      <c r="F2695" s="49"/>
      <c r="J2695" s="41"/>
    </row>
    <row r="2696" spans="1:10" s="15" customFormat="1" x14ac:dyDescent="0.25">
      <c r="A2696" s="61"/>
      <c r="F2696" s="49"/>
      <c r="J2696" s="41"/>
    </row>
    <row r="2697" spans="1:10" s="15" customFormat="1" x14ac:dyDescent="0.25">
      <c r="A2697" s="61"/>
      <c r="F2697" s="49"/>
      <c r="J2697" s="41"/>
    </row>
    <row r="2698" spans="1:10" s="15" customFormat="1" x14ac:dyDescent="0.25">
      <c r="A2698" s="61"/>
      <c r="F2698" s="49"/>
      <c r="J2698" s="41"/>
    </row>
    <row r="2699" spans="1:10" s="15" customFormat="1" x14ac:dyDescent="0.25">
      <c r="A2699" s="61"/>
      <c r="F2699" s="49"/>
      <c r="J2699" s="41"/>
    </row>
    <row r="2700" spans="1:10" s="15" customFormat="1" x14ac:dyDescent="0.25">
      <c r="A2700" s="61"/>
      <c r="F2700" s="49"/>
      <c r="J2700" s="41"/>
    </row>
    <row r="2701" spans="1:10" s="15" customFormat="1" x14ac:dyDescent="0.25">
      <c r="A2701" s="61"/>
      <c r="F2701" s="49"/>
      <c r="J2701" s="41"/>
    </row>
    <row r="2702" spans="1:10" s="15" customFormat="1" x14ac:dyDescent="0.25">
      <c r="A2702" s="61"/>
      <c r="F2702" s="49"/>
      <c r="J2702" s="41"/>
    </row>
    <row r="2703" spans="1:10" s="15" customFormat="1" x14ac:dyDescent="0.25">
      <c r="A2703" s="61"/>
      <c r="F2703" s="49"/>
      <c r="J2703" s="41"/>
    </row>
    <row r="2704" spans="1:10" s="15" customFormat="1" x14ac:dyDescent="0.25">
      <c r="A2704" s="61"/>
      <c r="F2704" s="49"/>
      <c r="J2704" s="41"/>
    </row>
    <row r="2705" spans="1:10" s="15" customFormat="1" x14ac:dyDescent="0.25">
      <c r="A2705" s="61"/>
      <c r="F2705" s="49"/>
      <c r="J2705" s="41"/>
    </row>
    <row r="2706" spans="1:10" s="15" customFormat="1" x14ac:dyDescent="0.25">
      <c r="A2706" s="61"/>
      <c r="F2706" s="49"/>
      <c r="J2706" s="41"/>
    </row>
    <row r="2707" spans="1:10" s="15" customFormat="1" x14ac:dyDescent="0.25">
      <c r="A2707" s="61"/>
      <c r="F2707" s="49"/>
      <c r="J2707" s="41"/>
    </row>
    <row r="2708" spans="1:10" s="15" customFormat="1" x14ac:dyDescent="0.25">
      <c r="A2708" s="61"/>
      <c r="F2708" s="49"/>
      <c r="J2708" s="41"/>
    </row>
    <row r="2709" spans="1:10" s="15" customFormat="1" x14ac:dyDescent="0.25">
      <c r="A2709" s="61"/>
      <c r="F2709" s="49"/>
      <c r="J2709" s="41"/>
    </row>
    <row r="2710" spans="1:10" s="15" customFormat="1" x14ac:dyDescent="0.25">
      <c r="A2710" s="61"/>
      <c r="F2710" s="49"/>
      <c r="J2710" s="41"/>
    </row>
    <row r="2711" spans="1:10" s="15" customFormat="1" x14ac:dyDescent="0.25">
      <c r="A2711" s="61"/>
      <c r="F2711" s="49"/>
      <c r="J2711" s="41"/>
    </row>
    <row r="2712" spans="1:10" s="15" customFormat="1" x14ac:dyDescent="0.25">
      <c r="A2712" s="61"/>
      <c r="F2712" s="49"/>
      <c r="J2712" s="41"/>
    </row>
    <row r="2713" spans="1:10" s="15" customFormat="1" x14ac:dyDescent="0.25">
      <c r="A2713" s="61"/>
      <c r="F2713" s="49"/>
      <c r="J2713" s="41"/>
    </row>
    <row r="2714" spans="1:10" s="15" customFormat="1" x14ac:dyDescent="0.25">
      <c r="A2714" s="61"/>
      <c r="F2714" s="49"/>
      <c r="J2714" s="41"/>
    </row>
    <row r="2715" spans="1:10" s="15" customFormat="1" x14ac:dyDescent="0.25">
      <c r="A2715" s="61"/>
      <c r="F2715" s="49"/>
      <c r="J2715" s="41"/>
    </row>
    <row r="2716" spans="1:10" s="15" customFormat="1" x14ac:dyDescent="0.25">
      <c r="A2716" s="61"/>
      <c r="F2716" s="49"/>
      <c r="J2716" s="41"/>
    </row>
    <row r="2717" spans="1:10" s="15" customFormat="1" x14ac:dyDescent="0.25">
      <c r="A2717" s="61"/>
      <c r="F2717" s="49"/>
      <c r="J2717" s="41"/>
    </row>
    <row r="2718" spans="1:10" s="15" customFormat="1" x14ac:dyDescent="0.25">
      <c r="A2718" s="61"/>
      <c r="F2718" s="49"/>
      <c r="J2718" s="41"/>
    </row>
    <row r="2719" spans="1:10" s="15" customFormat="1" x14ac:dyDescent="0.25">
      <c r="A2719" s="61"/>
      <c r="F2719" s="49"/>
      <c r="J2719" s="41"/>
    </row>
    <row r="2720" spans="1:10" s="15" customFormat="1" x14ac:dyDescent="0.25">
      <c r="A2720" s="61"/>
      <c r="F2720" s="49"/>
      <c r="J2720" s="41"/>
    </row>
    <row r="2721" spans="1:10" s="15" customFormat="1" x14ac:dyDescent="0.25">
      <c r="A2721" s="61"/>
      <c r="F2721" s="49"/>
      <c r="J2721" s="41"/>
    </row>
    <row r="2722" spans="1:10" s="15" customFormat="1" x14ac:dyDescent="0.25">
      <c r="A2722" s="61"/>
      <c r="F2722" s="49"/>
      <c r="J2722" s="41"/>
    </row>
    <row r="2723" spans="1:10" s="15" customFormat="1" x14ac:dyDescent="0.25">
      <c r="A2723" s="61"/>
      <c r="F2723" s="49"/>
      <c r="J2723" s="41"/>
    </row>
    <row r="2724" spans="1:10" s="15" customFormat="1" x14ac:dyDescent="0.25">
      <c r="A2724" s="61"/>
      <c r="F2724" s="49"/>
      <c r="J2724" s="41"/>
    </row>
    <row r="2725" spans="1:10" s="15" customFormat="1" x14ac:dyDescent="0.25">
      <c r="A2725" s="61"/>
      <c r="F2725" s="49"/>
      <c r="J2725" s="41"/>
    </row>
    <row r="2726" spans="1:10" s="15" customFormat="1" x14ac:dyDescent="0.25">
      <c r="A2726" s="61"/>
      <c r="F2726" s="49"/>
      <c r="J2726" s="41"/>
    </row>
    <row r="2727" spans="1:10" s="15" customFormat="1" x14ac:dyDescent="0.25">
      <c r="A2727" s="61"/>
      <c r="F2727" s="49"/>
      <c r="J2727" s="41"/>
    </row>
    <row r="2728" spans="1:10" s="15" customFormat="1" x14ac:dyDescent="0.25">
      <c r="A2728" s="61"/>
      <c r="F2728" s="49"/>
      <c r="J2728" s="41"/>
    </row>
    <row r="2729" spans="1:10" s="15" customFormat="1" x14ac:dyDescent="0.25">
      <c r="A2729" s="61"/>
      <c r="F2729" s="49"/>
      <c r="J2729" s="41"/>
    </row>
    <row r="2730" spans="1:10" s="15" customFormat="1" x14ac:dyDescent="0.25">
      <c r="A2730" s="61"/>
      <c r="F2730" s="49"/>
      <c r="J2730" s="41"/>
    </row>
    <row r="2731" spans="1:10" s="15" customFormat="1" x14ac:dyDescent="0.25">
      <c r="A2731" s="61"/>
      <c r="F2731" s="49"/>
      <c r="J2731" s="41"/>
    </row>
    <row r="2732" spans="1:10" s="15" customFormat="1" x14ac:dyDescent="0.25">
      <c r="A2732" s="61"/>
      <c r="F2732" s="49"/>
      <c r="J2732" s="41"/>
    </row>
    <row r="2733" spans="1:10" s="15" customFormat="1" x14ac:dyDescent="0.25">
      <c r="A2733" s="61"/>
      <c r="F2733" s="49"/>
      <c r="J2733" s="41"/>
    </row>
    <row r="2734" spans="1:10" s="15" customFormat="1" x14ac:dyDescent="0.25">
      <c r="A2734" s="61"/>
      <c r="F2734" s="49"/>
      <c r="J2734" s="41"/>
    </row>
    <row r="2735" spans="1:10" s="15" customFormat="1" x14ac:dyDescent="0.25">
      <c r="A2735" s="61"/>
      <c r="F2735" s="49"/>
      <c r="J2735" s="41"/>
    </row>
    <row r="2736" spans="1:10" s="15" customFormat="1" x14ac:dyDescent="0.25">
      <c r="A2736" s="61"/>
      <c r="F2736" s="49"/>
      <c r="J2736" s="41"/>
    </row>
    <row r="2737" spans="1:10" s="15" customFormat="1" x14ac:dyDescent="0.25">
      <c r="A2737" s="61"/>
      <c r="F2737" s="49"/>
      <c r="J2737" s="41"/>
    </row>
    <row r="2738" spans="1:10" s="15" customFormat="1" x14ac:dyDescent="0.25">
      <c r="A2738" s="61"/>
      <c r="F2738" s="49"/>
      <c r="J2738" s="41"/>
    </row>
    <row r="2739" spans="1:10" s="15" customFormat="1" x14ac:dyDescent="0.25">
      <c r="A2739" s="61"/>
      <c r="F2739" s="49"/>
      <c r="J2739" s="41"/>
    </row>
    <row r="2740" spans="1:10" s="15" customFormat="1" x14ac:dyDescent="0.25">
      <c r="A2740" s="61"/>
      <c r="F2740" s="49"/>
      <c r="J2740" s="41"/>
    </row>
    <row r="2741" spans="1:10" s="15" customFormat="1" x14ac:dyDescent="0.25">
      <c r="A2741" s="61"/>
      <c r="F2741" s="49"/>
      <c r="J2741" s="41"/>
    </row>
    <row r="2742" spans="1:10" s="15" customFormat="1" x14ac:dyDescent="0.25">
      <c r="A2742" s="61"/>
      <c r="F2742" s="49"/>
      <c r="J2742" s="41"/>
    </row>
    <row r="2743" spans="1:10" s="15" customFormat="1" x14ac:dyDescent="0.25">
      <c r="A2743" s="61"/>
      <c r="F2743" s="49"/>
      <c r="J2743" s="41"/>
    </row>
    <row r="2744" spans="1:10" s="15" customFormat="1" x14ac:dyDescent="0.25">
      <c r="A2744" s="61"/>
      <c r="F2744" s="49"/>
      <c r="J2744" s="41"/>
    </row>
    <row r="2745" spans="1:10" s="15" customFormat="1" x14ac:dyDescent="0.25">
      <c r="A2745" s="61"/>
      <c r="F2745" s="49"/>
      <c r="J2745" s="41"/>
    </row>
    <row r="2746" spans="1:10" s="15" customFormat="1" x14ac:dyDescent="0.25">
      <c r="A2746" s="61"/>
      <c r="F2746" s="49"/>
      <c r="J2746" s="41"/>
    </row>
    <row r="2747" spans="1:10" s="15" customFormat="1" x14ac:dyDescent="0.25">
      <c r="A2747" s="61"/>
      <c r="F2747" s="49"/>
      <c r="J2747" s="41"/>
    </row>
    <row r="2748" spans="1:10" s="15" customFormat="1" x14ac:dyDescent="0.25">
      <c r="A2748" s="61"/>
      <c r="F2748" s="49"/>
      <c r="J2748" s="41"/>
    </row>
    <row r="2749" spans="1:10" s="15" customFormat="1" x14ac:dyDescent="0.25">
      <c r="A2749" s="61"/>
      <c r="F2749" s="49"/>
      <c r="J2749" s="41"/>
    </row>
    <row r="2750" spans="1:10" s="15" customFormat="1" x14ac:dyDescent="0.25">
      <c r="A2750" s="61"/>
      <c r="F2750" s="49"/>
      <c r="J2750" s="41"/>
    </row>
    <row r="2751" spans="1:10" s="15" customFormat="1" x14ac:dyDescent="0.25">
      <c r="A2751" s="61"/>
      <c r="F2751" s="49"/>
      <c r="J2751" s="41"/>
    </row>
    <row r="2752" spans="1:10" s="15" customFormat="1" x14ac:dyDescent="0.25">
      <c r="A2752" s="61"/>
      <c r="F2752" s="49"/>
      <c r="J2752" s="41"/>
    </row>
    <row r="2753" spans="1:10" s="15" customFormat="1" x14ac:dyDescent="0.25">
      <c r="A2753" s="61"/>
      <c r="F2753" s="49"/>
      <c r="J2753" s="41"/>
    </row>
    <row r="2754" spans="1:10" s="15" customFormat="1" x14ac:dyDescent="0.25">
      <c r="A2754" s="61"/>
      <c r="F2754" s="49"/>
      <c r="J2754" s="41"/>
    </row>
    <row r="2755" spans="1:10" s="15" customFormat="1" x14ac:dyDescent="0.25">
      <c r="A2755" s="61"/>
      <c r="F2755" s="49"/>
      <c r="J2755" s="41"/>
    </row>
    <row r="2756" spans="1:10" s="15" customFormat="1" x14ac:dyDescent="0.25">
      <c r="A2756" s="61"/>
      <c r="F2756" s="49"/>
      <c r="J2756" s="41"/>
    </row>
    <row r="2757" spans="1:10" s="15" customFormat="1" x14ac:dyDescent="0.25">
      <c r="A2757" s="61"/>
      <c r="F2757" s="49"/>
      <c r="J2757" s="41"/>
    </row>
    <row r="2758" spans="1:10" s="15" customFormat="1" x14ac:dyDescent="0.25">
      <c r="A2758" s="61"/>
      <c r="F2758" s="49"/>
      <c r="J2758" s="41"/>
    </row>
    <row r="2759" spans="1:10" s="15" customFormat="1" x14ac:dyDescent="0.25">
      <c r="A2759" s="61"/>
      <c r="F2759" s="49"/>
      <c r="J2759" s="41"/>
    </row>
    <row r="2760" spans="1:10" s="15" customFormat="1" x14ac:dyDescent="0.25">
      <c r="A2760" s="61"/>
      <c r="F2760" s="49"/>
      <c r="J2760" s="41"/>
    </row>
    <row r="2761" spans="1:10" s="15" customFormat="1" x14ac:dyDescent="0.25">
      <c r="A2761" s="61"/>
      <c r="F2761" s="49"/>
      <c r="J2761" s="41"/>
    </row>
    <row r="2762" spans="1:10" s="15" customFormat="1" x14ac:dyDescent="0.25">
      <c r="A2762" s="61"/>
      <c r="F2762" s="49"/>
      <c r="J2762" s="41"/>
    </row>
    <row r="2763" spans="1:10" s="15" customFormat="1" x14ac:dyDescent="0.25">
      <c r="A2763" s="61"/>
      <c r="F2763" s="49"/>
      <c r="J2763" s="41"/>
    </row>
    <row r="2764" spans="1:10" s="15" customFormat="1" x14ac:dyDescent="0.25">
      <c r="A2764" s="61"/>
      <c r="F2764" s="49"/>
      <c r="J2764" s="41"/>
    </row>
    <row r="2765" spans="1:10" s="15" customFormat="1" x14ac:dyDescent="0.25">
      <c r="A2765" s="61"/>
      <c r="F2765" s="49"/>
      <c r="J2765" s="41"/>
    </row>
    <row r="2766" spans="1:10" s="15" customFormat="1" x14ac:dyDescent="0.25">
      <c r="A2766" s="61"/>
      <c r="F2766" s="49"/>
      <c r="J2766" s="41"/>
    </row>
    <row r="2767" spans="1:10" s="15" customFormat="1" x14ac:dyDescent="0.25">
      <c r="A2767" s="61"/>
      <c r="F2767" s="49"/>
      <c r="J2767" s="41"/>
    </row>
    <row r="2768" spans="1:10" s="15" customFormat="1" x14ac:dyDescent="0.25">
      <c r="A2768" s="61"/>
      <c r="F2768" s="49"/>
      <c r="J2768" s="41"/>
    </row>
    <row r="2769" spans="1:10" s="15" customFormat="1" x14ac:dyDescent="0.25">
      <c r="A2769" s="61"/>
      <c r="F2769" s="49"/>
      <c r="J2769" s="41"/>
    </row>
    <row r="2770" spans="1:10" s="15" customFormat="1" x14ac:dyDescent="0.25">
      <c r="A2770" s="61"/>
      <c r="F2770" s="49"/>
      <c r="J2770" s="41"/>
    </row>
    <row r="2771" spans="1:10" s="15" customFormat="1" x14ac:dyDescent="0.25">
      <c r="A2771" s="61"/>
      <c r="F2771" s="49"/>
      <c r="J2771" s="41"/>
    </row>
    <row r="2772" spans="1:10" s="15" customFormat="1" x14ac:dyDescent="0.25">
      <c r="A2772" s="61"/>
      <c r="F2772" s="49"/>
      <c r="J2772" s="41"/>
    </row>
    <row r="2773" spans="1:10" s="15" customFormat="1" x14ac:dyDescent="0.25">
      <c r="A2773" s="61"/>
      <c r="F2773" s="49"/>
      <c r="J2773" s="41"/>
    </row>
    <row r="2774" spans="1:10" s="15" customFormat="1" x14ac:dyDescent="0.25">
      <c r="A2774" s="61"/>
      <c r="F2774" s="49"/>
      <c r="J2774" s="41"/>
    </row>
    <row r="2775" spans="1:10" s="15" customFormat="1" x14ac:dyDescent="0.25">
      <c r="A2775" s="61"/>
      <c r="F2775" s="49"/>
      <c r="J2775" s="41"/>
    </row>
    <row r="2776" spans="1:10" s="15" customFormat="1" x14ac:dyDescent="0.25">
      <c r="A2776" s="61"/>
      <c r="F2776" s="49"/>
      <c r="J2776" s="41"/>
    </row>
    <row r="2777" spans="1:10" s="15" customFormat="1" x14ac:dyDescent="0.25">
      <c r="A2777" s="61"/>
      <c r="F2777" s="49"/>
      <c r="J2777" s="41"/>
    </row>
    <row r="2778" spans="1:10" s="15" customFormat="1" x14ac:dyDescent="0.25">
      <c r="A2778" s="61"/>
      <c r="F2778" s="49"/>
      <c r="J2778" s="41"/>
    </row>
    <row r="2779" spans="1:10" s="15" customFormat="1" x14ac:dyDescent="0.25">
      <c r="A2779" s="61"/>
      <c r="F2779" s="49"/>
      <c r="J2779" s="41"/>
    </row>
    <row r="2780" spans="1:10" s="15" customFormat="1" x14ac:dyDescent="0.25">
      <c r="A2780" s="61"/>
      <c r="F2780" s="49"/>
      <c r="J2780" s="41"/>
    </row>
    <row r="2781" spans="1:10" s="15" customFormat="1" x14ac:dyDescent="0.25">
      <c r="A2781" s="61"/>
      <c r="F2781" s="49"/>
      <c r="J2781" s="41"/>
    </row>
    <row r="2782" spans="1:10" s="15" customFormat="1" x14ac:dyDescent="0.25">
      <c r="A2782" s="61"/>
      <c r="F2782" s="49"/>
      <c r="J2782" s="41"/>
    </row>
    <row r="2783" spans="1:10" s="15" customFormat="1" x14ac:dyDescent="0.25">
      <c r="A2783" s="61"/>
      <c r="F2783" s="49"/>
      <c r="J2783" s="41"/>
    </row>
    <row r="2784" spans="1:10" s="15" customFormat="1" x14ac:dyDescent="0.25">
      <c r="A2784" s="61"/>
      <c r="F2784" s="49"/>
      <c r="J2784" s="41"/>
    </row>
    <row r="2785" spans="1:10" s="15" customFormat="1" x14ac:dyDescent="0.25">
      <c r="A2785" s="61"/>
      <c r="F2785" s="49"/>
      <c r="J2785" s="41"/>
    </row>
    <row r="2786" spans="1:10" s="15" customFormat="1" x14ac:dyDescent="0.25">
      <c r="A2786" s="61"/>
      <c r="F2786" s="49"/>
      <c r="J2786" s="41"/>
    </row>
    <row r="2787" spans="1:10" s="15" customFormat="1" x14ac:dyDescent="0.25">
      <c r="A2787" s="61"/>
      <c r="F2787" s="49"/>
      <c r="J2787" s="41"/>
    </row>
    <row r="2788" spans="1:10" s="15" customFormat="1" x14ac:dyDescent="0.25">
      <c r="A2788" s="61"/>
      <c r="F2788" s="49"/>
      <c r="J2788" s="41"/>
    </row>
    <row r="2789" spans="1:10" s="15" customFormat="1" x14ac:dyDescent="0.25">
      <c r="A2789" s="61"/>
      <c r="F2789" s="49"/>
      <c r="J2789" s="41"/>
    </row>
    <row r="2790" spans="1:10" s="15" customFormat="1" x14ac:dyDescent="0.25">
      <c r="A2790" s="61"/>
      <c r="F2790" s="49"/>
      <c r="J2790" s="41"/>
    </row>
    <row r="2791" spans="1:10" s="15" customFormat="1" x14ac:dyDescent="0.25">
      <c r="A2791" s="61"/>
      <c r="F2791" s="49"/>
      <c r="J2791" s="41"/>
    </row>
    <row r="2792" spans="1:10" s="15" customFormat="1" x14ac:dyDescent="0.25">
      <c r="A2792" s="61"/>
      <c r="F2792" s="49"/>
      <c r="J2792" s="41"/>
    </row>
    <row r="2793" spans="1:10" s="15" customFormat="1" x14ac:dyDescent="0.25">
      <c r="A2793" s="61"/>
      <c r="F2793" s="49"/>
      <c r="J2793" s="41"/>
    </row>
    <row r="2794" spans="1:10" s="15" customFormat="1" x14ac:dyDescent="0.25">
      <c r="A2794" s="61"/>
      <c r="F2794" s="49"/>
      <c r="J2794" s="41"/>
    </row>
    <row r="2795" spans="1:10" s="15" customFormat="1" x14ac:dyDescent="0.25">
      <c r="A2795" s="61"/>
      <c r="F2795" s="49"/>
      <c r="J2795" s="41"/>
    </row>
    <row r="2796" spans="1:10" s="15" customFormat="1" x14ac:dyDescent="0.25">
      <c r="A2796" s="61"/>
      <c r="F2796" s="49"/>
      <c r="J2796" s="41"/>
    </row>
    <row r="2797" spans="1:10" s="15" customFormat="1" x14ac:dyDescent="0.25">
      <c r="A2797" s="61"/>
      <c r="F2797" s="49"/>
      <c r="J2797" s="41"/>
    </row>
    <row r="2798" spans="1:10" s="15" customFormat="1" x14ac:dyDescent="0.25">
      <c r="A2798" s="61"/>
      <c r="F2798" s="49"/>
      <c r="J2798" s="41"/>
    </row>
    <row r="2799" spans="1:10" s="15" customFormat="1" x14ac:dyDescent="0.25">
      <c r="A2799" s="61"/>
      <c r="F2799" s="49"/>
      <c r="J2799" s="41"/>
    </row>
    <row r="2800" spans="1:10" s="15" customFormat="1" x14ac:dyDescent="0.25">
      <c r="A2800" s="61"/>
      <c r="F2800" s="49"/>
      <c r="J2800" s="41"/>
    </row>
    <row r="2801" spans="1:10" s="15" customFormat="1" x14ac:dyDescent="0.25">
      <c r="A2801" s="61"/>
      <c r="F2801" s="49"/>
      <c r="J2801" s="41"/>
    </row>
    <row r="2802" spans="1:10" s="15" customFormat="1" x14ac:dyDescent="0.25">
      <c r="A2802" s="61"/>
      <c r="F2802" s="49"/>
      <c r="J2802" s="41"/>
    </row>
    <row r="2803" spans="1:10" s="15" customFormat="1" x14ac:dyDescent="0.25">
      <c r="A2803" s="61"/>
      <c r="F2803" s="49"/>
      <c r="J2803" s="41"/>
    </row>
    <row r="2804" spans="1:10" s="15" customFormat="1" x14ac:dyDescent="0.25">
      <c r="A2804" s="61"/>
      <c r="F2804" s="49"/>
      <c r="J2804" s="41"/>
    </row>
    <row r="2805" spans="1:10" s="15" customFormat="1" x14ac:dyDescent="0.25">
      <c r="A2805" s="61"/>
      <c r="F2805" s="49"/>
      <c r="J2805" s="41"/>
    </row>
    <row r="2806" spans="1:10" s="15" customFormat="1" x14ac:dyDescent="0.25">
      <c r="A2806" s="61"/>
      <c r="F2806" s="49"/>
      <c r="J2806" s="41"/>
    </row>
    <row r="2807" spans="1:10" s="15" customFormat="1" x14ac:dyDescent="0.25">
      <c r="A2807" s="61"/>
      <c r="F2807" s="49"/>
      <c r="J2807" s="41"/>
    </row>
    <row r="2808" spans="1:10" s="15" customFormat="1" x14ac:dyDescent="0.25">
      <c r="A2808" s="61"/>
      <c r="F2808" s="49"/>
      <c r="J2808" s="41"/>
    </row>
    <row r="2809" spans="1:10" s="15" customFormat="1" x14ac:dyDescent="0.25">
      <c r="A2809" s="61"/>
      <c r="F2809" s="49"/>
      <c r="J2809" s="41"/>
    </row>
    <row r="2810" spans="1:10" s="15" customFormat="1" x14ac:dyDescent="0.25">
      <c r="A2810" s="61"/>
      <c r="F2810" s="49"/>
      <c r="J2810" s="41"/>
    </row>
    <row r="2811" spans="1:10" s="15" customFormat="1" x14ac:dyDescent="0.25">
      <c r="A2811" s="61"/>
      <c r="F2811" s="49"/>
      <c r="J2811" s="41"/>
    </row>
    <row r="2812" spans="1:10" s="15" customFormat="1" x14ac:dyDescent="0.25">
      <c r="A2812" s="61"/>
      <c r="F2812" s="49"/>
      <c r="J2812" s="41"/>
    </row>
    <row r="2813" spans="1:10" s="15" customFormat="1" x14ac:dyDescent="0.25">
      <c r="A2813" s="61"/>
      <c r="F2813" s="49"/>
      <c r="J2813" s="41"/>
    </row>
    <row r="2814" spans="1:10" s="15" customFormat="1" x14ac:dyDescent="0.25">
      <c r="A2814" s="61"/>
      <c r="F2814" s="49"/>
      <c r="J2814" s="41"/>
    </row>
    <row r="2815" spans="1:10" s="15" customFormat="1" x14ac:dyDescent="0.25">
      <c r="A2815" s="61"/>
      <c r="F2815" s="49"/>
      <c r="J2815" s="41"/>
    </row>
    <row r="2816" spans="1:10" s="15" customFormat="1" x14ac:dyDescent="0.25">
      <c r="A2816" s="61"/>
      <c r="F2816" s="49"/>
      <c r="J2816" s="41"/>
    </row>
    <row r="2817" spans="1:10" s="15" customFormat="1" x14ac:dyDescent="0.25">
      <c r="A2817" s="61"/>
      <c r="F2817" s="49"/>
      <c r="J2817" s="41"/>
    </row>
    <row r="2818" spans="1:10" s="15" customFormat="1" x14ac:dyDescent="0.25">
      <c r="A2818" s="61"/>
      <c r="F2818" s="49"/>
      <c r="J2818" s="41"/>
    </row>
    <row r="2819" spans="1:10" s="15" customFormat="1" x14ac:dyDescent="0.25">
      <c r="A2819" s="61"/>
      <c r="F2819" s="49"/>
      <c r="J2819" s="41"/>
    </row>
    <row r="2820" spans="1:10" s="15" customFormat="1" x14ac:dyDescent="0.25">
      <c r="A2820" s="61"/>
      <c r="F2820" s="49"/>
      <c r="J2820" s="41"/>
    </row>
    <row r="2821" spans="1:10" s="15" customFormat="1" x14ac:dyDescent="0.25">
      <c r="A2821" s="61"/>
      <c r="F2821" s="49"/>
      <c r="J2821" s="41"/>
    </row>
    <row r="2822" spans="1:10" s="15" customFormat="1" x14ac:dyDescent="0.25">
      <c r="A2822" s="61"/>
      <c r="F2822" s="49"/>
      <c r="J2822" s="41"/>
    </row>
    <row r="2823" spans="1:10" s="15" customFormat="1" x14ac:dyDescent="0.25">
      <c r="A2823" s="61"/>
      <c r="F2823" s="49"/>
      <c r="J2823" s="41"/>
    </row>
    <row r="2824" spans="1:10" s="15" customFormat="1" x14ac:dyDescent="0.25">
      <c r="A2824" s="61"/>
      <c r="F2824" s="49"/>
      <c r="J2824" s="41"/>
    </row>
    <row r="2825" spans="1:10" s="15" customFormat="1" x14ac:dyDescent="0.25">
      <c r="A2825" s="61"/>
      <c r="F2825" s="49"/>
      <c r="J2825" s="41"/>
    </row>
    <row r="2826" spans="1:10" s="15" customFormat="1" x14ac:dyDescent="0.25">
      <c r="A2826" s="61"/>
      <c r="F2826" s="49"/>
      <c r="J2826" s="41"/>
    </row>
    <row r="2827" spans="1:10" s="15" customFormat="1" x14ac:dyDescent="0.25">
      <c r="A2827" s="61"/>
      <c r="F2827" s="49"/>
      <c r="J2827" s="41"/>
    </row>
    <row r="2828" spans="1:10" s="15" customFormat="1" x14ac:dyDescent="0.25">
      <c r="A2828" s="61"/>
      <c r="F2828" s="49"/>
      <c r="J2828" s="41"/>
    </row>
    <row r="2829" spans="1:10" s="15" customFormat="1" x14ac:dyDescent="0.25">
      <c r="A2829" s="61"/>
      <c r="F2829" s="49"/>
      <c r="J2829" s="41"/>
    </row>
    <row r="2830" spans="1:10" s="15" customFormat="1" x14ac:dyDescent="0.25">
      <c r="A2830" s="61"/>
      <c r="F2830" s="49"/>
      <c r="J2830" s="41"/>
    </row>
    <row r="2831" spans="1:10" s="15" customFormat="1" x14ac:dyDescent="0.25">
      <c r="A2831" s="61"/>
      <c r="F2831" s="49"/>
      <c r="J2831" s="41"/>
    </row>
    <row r="2832" spans="1:10" s="15" customFormat="1" x14ac:dyDescent="0.25">
      <c r="A2832" s="61"/>
      <c r="F2832" s="49"/>
      <c r="J2832" s="41"/>
    </row>
    <row r="2833" spans="1:10" s="15" customFormat="1" x14ac:dyDescent="0.25">
      <c r="A2833" s="61"/>
      <c r="F2833" s="49"/>
      <c r="J2833" s="41"/>
    </row>
    <row r="2834" spans="1:10" s="15" customFormat="1" x14ac:dyDescent="0.25">
      <c r="A2834" s="61"/>
      <c r="F2834" s="49"/>
      <c r="J2834" s="41"/>
    </row>
    <row r="2835" spans="1:10" s="15" customFormat="1" x14ac:dyDescent="0.25">
      <c r="A2835" s="61"/>
      <c r="F2835" s="49"/>
      <c r="J2835" s="41"/>
    </row>
    <row r="2836" spans="1:10" s="15" customFormat="1" x14ac:dyDescent="0.25">
      <c r="A2836" s="61"/>
      <c r="F2836" s="49"/>
      <c r="J2836" s="41"/>
    </row>
    <row r="2837" spans="1:10" s="15" customFormat="1" x14ac:dyDescent="0.25">
      <c r="A2837" s="61"/>
      <c r="F2837" s="49"/>
      <c r="J2837" s="41"/>
    </row>
    <row r="2838" spans="1:10" s="15" customFormat="1" x14ac:dyDescent="0.25">
      <c r="A2838" s="61"/>
      <c r="F2838" s="49"/>
      <c r="J2838" s="41"/>
    </row>
    <row r="2839" spans="1:10" s="15" customFormat="1" x14ac:dyDescent="0.25">
      <c r="A2839" s="61"/>
      <c r="F2839" s="49"/>
      <c r="J2839" s="41"/>
    </row>
    <row r="2840" spans="1:10" s="15" customFormat="1" x14ac:dyDescent="0.25">
      <c r="A2840" s="61"/>
      <c r="F2840" s="49"/>
      <c r="J2840" s="41"/>
    </row>
    <row r="2841" spans="1:10" s="15" customFormat="1" x14ac:dyDescent="0.25">
      <c r="A2841" s="61"/>
      <c r="F2841" s="49"/>
      <c r="J2841" s="41"/>
    </row>
    <row r="2842" spans="1:10" s="15" customFormat="1" x14ac:dyDescent="0.25">
      <c r="A2842" s="61"/>
      <c r="F2842" s="49"/>
      <c r="J2842" s="41"/>
    </row>
    <row r="2843" spans="1:10" s="15" customFormat="1" x14ac:dyDescent="0.25">
      <c r="A2843" s="61"/>
      <c r="F2843" s="49"/>
      <c r="J2843" s="41"/>
    </row>
    <row r="2844" spans="1:10" s="15" customFormat="1" x14ac:dyDescent="0.25">
      <c r="A2844" s="61"/>
      <c r="F2844" s="49"/>
      <c r="J2844" s="41"/>
    </row>
    <row r="2845" spans="1:10" s="15" customFormat="1" x14ac:dyDescent="0.25">
      <c r="A2845" s="61"/>
      <c r="F2845" s="49"/>
      <c r="J2845" s="41"/>
    </row>
    <row r="2846" spans="1:10" s="15" customFormat="1" x14ac:dyDescent="0.25">
      <c r="A2846" s="61"/>
      <c r="F2846" s="49"/>
      <c r="J2846" s="41"/>
    </row>
    <row r="2847" spans="1:10" s="15" customFormat="1" x14ac:dyDescent="0.25">
      <c r="A2847" s="61"/>
      <c r="F2847" s="49"/>
      <c r="J2847" s="41"/>
    </row>
    <row r="2848" spans="1:10" s="15" customFormat="1" x14ac:dyDescent="0.25">
      <c r="A2848" s="61"/>
      <c r="F2848" s="49"/>
      <c r="J2848" s="41"/>
    </row>
    <row r="2849" spans="1:10" s="15" customFormat="1" x14ac:dyDescent="0.25">
      <c r="A2849" s="61"/>
      <c r="F2849" s="49"/>
      <c r="J2849" s="41"/>
    </row>
    <row r="2850" spans="1:10" s="15" customFormat="1" x14ac:dyDescent="0.25">
      <c r="A2850" s="61"/>
      <c r="F2850" s="49"/>
      <c r="J2850" s="41"/>
    </row>
    <row r="2851" spans="1:10" s="15" customFormat="1" x14ac:dyDescent="0.25">
      <c r="A2851" s="61"/>
      <c r="F2851" s="49"/>
      <c r="J2851" s="41"/>
    </row>
    <row r="2852" spans="1:10" s="15" customFormat="1" x14ac:dyDescent="0.25">
      <c r="A2852" s="61"/>
      <c r="F2852" s="49"/>
      <c r="J2852" s="41"/>
    </row>
    <row r="2853" spans="1:10" s="15" customFormat="1" x14ac:dyDescent="0.25">
      <c r="A2853" s="61"/>
      <c r="F2853" s="49"/>
      <c r="J2853" s="41"/>
    </row>
    <row r="2854" spans="1:10" s="15" customFormat="1" x14ac:dyDescent="0.25">
      <c r="A2854" s="61"/>
      <c r="F2854" s="49"/>
      <c r="J2854" s="41"/>
    </row>
    <row r="2855" spans="1:10" s="15" customFormat="1" x14ac:dyDescent="0.25">
      <c r="A2855" s="61"/>
      <c r="F2855" s="49"/>
      <c r="J2855" s="41"/>
    </row>
    <row r="2856" spans="1:10" s="15" customFormat="1" x14ac:dyDescent="0.25">
      <c r="A2856" s="61"/>
      <c r="F2856" s="49"/>
      <c r="J2856" s="41"/>
    </row>
    <row r="2857" spans="1:10" s="15" customFormat="1" x14ac:dyDescent="0.25">
      <c r="A2857" s="61"/>
      <c r="F2857" s="49"/>
      <c r="J2857" s="41"/>
    </row>
    <row r="2858" spans="1:10" s="15" customFormat="1" x14ac:dyDescent="0.25">
      <c r="A2858" s="61"/>
      <c r="F2858" s="49"/>
      <c r="J2858" s="41"/>
    </row>
    <row r="2859" spans="1:10" s="15" customFormat="1" x14ac:dyDescent="0.25">
      <c r="A2859" s="61"/>
      <c r="F2859" s="49"/>
      <c r="J2859" s="41"/>
    </row>
    <row r="2860" spans="1:10" s="15" customFormat="1" x14ac:dyDescent="0.25">
      <c r="A2860" s="61"/>
      <c r="F2860" s="49"/>
      <c r="J2860" s="41"/>
    </row>
    <row r="2861" spans="1:10" s="15" customFormat="1" x14ac:dyDescent="0.25">
      <c r="A2861" s="61"/>
      <c r="F2861" s="49"/>
      <c r="J2861" s="41"/>
    </row>
    <row r="2862" spans="1:10" s="15" customFormat="1" x14ac:dyDescent="0.25">
      <c r="A2862" s="61"/>
      <c r="F2862" s="49"/>
      <c r="J2862" s="41"/>
    </row>
    <row r="2863" spans="1:10" s="15" customFormat="1" x14ac:dyDescent="0.25">
      <c r="A2863" s="61"/>
      <c r="F2863" s="49"/>
      <c r="J2863" s="41"/>
    </row>
    <row r="2864" spans="1:10" s="15" customFormat="1" x14ac:dyDescent="0.25">
      <c r="A2864" s="61"/>
      <c r="F2864" s="49"/>
      <c r="J2864" s="41"/>
    </row>
    <row r="2865" spans="1:10" s="15" customFormat="1" x14ac:dyDescent="0.25">
      <c r="A2865" s="61"/>
      <c r="F2865" s="49"/>
      <c r="J2865" s="41"/>
    </row>
    <row r="2866" spans="1:10" s="15" customFormat="1" x14ac:dyDescent="0.25">
      <c r="A2866" s="61"/>
      <c r="F2866" s="49"/>
      <c r="J2866" s="41"/>
    </row>
    <row r="2867" spans="1:10" s="15" customFormat="1" x14ac:dyDescent="0.25">
      <c r="A2867" s="61"/>
      <c r="F2867" s="49"/>
      <c r="J2867" s="41"/>
    </row>
    <row r="2868" spans="1:10" s="15" customFormat="1" x14ac:dyDescent="0.25">
      <c r="A2868" s="61"/>
      <c r="F2868" s="49"/>
      <c r="J2868" s="41"/>
    </row>
    <row r="2869" spans="1:10" s="15" customFormat="1" x14ac:dyDescent="0.25">
      <c r="A2869" s="61"/>
      <c r="F2869" s="49"/>
      <c r="J2869" s="41"/>
    </row>
    <row r="2870" spans="1:10" s="15" customFormat="1" x14ac:dyDescent="0.25">
      <c r="A2870" s="61"/>
      <c r="F2870" s="49"/>
      <c r="J2870" s="41"/>
    </row>
    <row r="2871" spans="1:10" s="15" customFormat="1" x14ac:dyDescent="0.25">
      <c r="A2871" s="61"/>
      <c r="F2871" s="49"/>
      <c r="J2871" s="41"/>
    </row>
    <row r="2872" spans="1:10" s="15" customFormat="1" x14ac:dyDescent="0.25">
      <c r="A2872" s="61"/>
      <c r="F2872" s="49"/>
      <c r="J2872" s="41"/>
    </row>
    <row r="2873" spans="1:10" s="15" customFormat="1" x14ac:dyDescent="0.25">
      <c r="A2873" s="61"/>
      <c r="F2873" s="49"/>
      <c r="J2873" s="41"/>
    </row>
    <row r="2874" spans="1:10" s="15" customFormat="1" x14ac:dyDescent="0.25">
      <c r="A2874" s="61"/>
      <c r="F2874" s="49"/>
      <c r="J2874" s="41"/>
    </row>
    <row r="2875" spans="1:10" s="15" customFormat="1" x14ac:dyDescent="0.25">
      <c r="A2875" s="61"/>
      <c r="F2875" s="49"/>
      <c r="J2875" s="41"/>
    </row>
    <row r="2876" spans="1:10" s="15" customFormat="1" x14ac:dyDescent="0.25">
      <c r="A2876" s="61"/>
      <c r="F2876" s="49"/>
      <c r="J2876" s="41"/>
    </row>
    <row r="2877" spans="1:10" s="15" customFormat="1" x14ac:dyDescent="0.25">
      <c r="A2877" s="61"/>
      <c r="F2877" s="49"/>
      <c r="J2877" s="41"/>
    </row>
    <row r="2878" spans="1:10" s="15" customFormat="1" x14ac:dyDescent="0.25">
      <c r="A2878" s="61"/>
      <c r="F2878" s="49"/>
      <c r="J2878" s="41"/>
    </row>
    <row r="2879" spans="1:10" s="15" customFormat="1" x14ac:dyDescent="0.25">
      <c r="A2879" s="61"/>
      <c r="F2879" s="49"/>
      <c r="J2879" s="41"/>
    </row>
    <row r="2880" spans="1:10" s="15" customFormat="1" x14ac:dyDescent="0.25">
      <c r="A2880" s="61"/>
      <c r="F2880" s="49"/>
      <c r="J2880" s="41"/>
    </row>
    <row r="2881" spans="1:10" s="15" customFormat="1" x14ac:dyDescent="0.25">
      <c r="A2881" s="61"/>
      <c r="F2881" s="49"/>
      <c r="J2881" s="41"/>
    </row>
    <row r="2882" spans="1:10" s="15" customFormat="1" x14ac:dyDescent="0.25">
      <c r="A2882" s="61"/>
      <c r="F2882" s="49"/>
      <c r="J2882" s="41"/>
    </row>
    <row r="2883" spans="1:10" s="15" customFormat="1" x14ac:dyDescent="0.25">
      <c r="A2883" s="61"/>
      <c r="F2883" s="49"/>
      <c r="J2883" s="41"/>
    </row>
    <row r="2884" spans="1:10" s="15" customFormat="1" x14ac:dyDescent="0.25">
      <c r="A2884" s="61"/>
      <c r="F2884" s="49"/>
      <c r="J2884" s="41"/>
    </row>
    <row r="2885" spans="1:10" s="15" customFormat="1" x14ac:dyDescent="0.25">
      <c r="A2885" s="61"/>
      <c r="F2885" s="49"/>
      <c r="J2885" s="41"/>
    </row>
    <row r="2886" spans="1:10" s="15" customFormat="1" x14ac:dyDescent="0.25">
      <c r="A2886" s="61"/>
      <c r="F2886" s="49"/>
      <c r="J2886" s="41"/>
    </row>
    <row r="2887" spans="1:10" s="15" customFormat="1" x14ac:dyDescent="0.25">
      <c r="A2887" s="61"/>
      <c r="F2887" s="49"/>
      <c r="J2887" s="41"/>
    </row>
    <row r="2888" spans="1:10" s="15" customFormat="1" x14ac:dyDescent="0.25">
      <c r="A2888" s="61"/>
      <c r="F2888" s="49"/>
      <c r="J2888" s="41"/>
    </row>
    <row r="2889" spans="1:10" s="15" customFormat="1" x14ac:dyDescent="0.25">
      <c r="A2889" s="61"/>
      <c r="F2889" s="49"/>
      <c r="J2889" s="41"/>
    </row>
    <row r="2890" spans="1:10" s="15" customFormat="1" x14ac:dyDescent="0.25">
      <c r="A2890" s="61"/>
      <c r="F2890" s="49"/>
      <c r="J2890" s="41"/>
    </row>
    <row r="2891" spans="1:10" s="15" customFormat="1" x14ac:dyDescent="0.25">
      <c r="A2891" s="61"/>
      <c r="F2891" s="49"/>
      <c r="J2891" s="41"/>
    </row>
    <row r="2892" spans="1:10" s="15" customFormat="1" x14ac:dyDescent="0.25">
      <c r="A2892" s="61"/>
      <c r="F2892" s="49"/>
      <c r="J2892" s="41"/>
    </row>
    <row r="2893" spans="1:10" s="15" customFormat="1" x14ac:dyDescent="0.25">
      <c r="A2893" s="61"/>
      <c r="F2893" s="49"/>
      <c r="J2893" s="41"/>
    </row>
    <row r="2894" spans="1:10" s="15" customFormat="1" x14ac:dyDescent="0.25">
      <c r="A2894" s="61"/>
      <c r="F2894" s="49"/>
      <c r="J2894" s="41"/>
    </row>
    <row r="2895" spans="1:10" s="15" customFormat="1" x14ac:dyDescent="0.25">
      <c r="A2895" s="61"/>
      <c r="F2895" s="49"/>
      <c r="J2895" s="41"/>
    </row>
    <row r="2896" spans="1:10" s="15" customFormat="1" x14ac:dyDescent="0.25">
      <c r="A2896" s="61"/>
      <c r="F2896" s="49"/>
      <c r="J2896" s="41"/>
    </row>
    <row r="2897" spans="1:10" s="15" customFormat="1" x14ac:dyDescent="0.25">
      <c r="A2897" s="61"/>
      <c r="F2897" s="49"/>
      <c r="J2897" s="41"/>
    </row>
    <row r="2898" spans="1:10" s="15" customFormat="1" x14ac:dyDescent="0.25">
      <c r="A2898" s="61"/>
      <c r="F2898" s="49"/>
      <c r="J2898" s="41"/>
    </row>
    <row r="2899" spans="1:10" s="15" customFormat="1" x14ac:dyDescent="0.25">
      <c r="A2899" s="61"/>
      <c r="F2899" s="49"/>
      <c r="J2899" s="41"/>
    </row>
    <row r="2900" spans="1:10" s="15" customFormat="1" x14ac:dyDescent="0.25">
      <c r="A2900" s="61"/>
      <c r="F2900" s="49"/>
      <c r="J2900" s="41"/>
    </row>
    <row r="2901" spans="1:10" s="15" customFormat="1" x14ac:dyDescent="0.25">
      <c r="A2901" s="61"/>
      <c r="F2901" s="49"/>
      <c r="J2901" s="41"/>
    </row>
    <row r="2902" spans="1:10" s="15" customFormat="1" x14ac:dyDescent="0.25">
      <c r="A2902" s="61"/>
      <c r="F2902" s="49"/>
      <c r="J2902" s="41"/>
    </row>
    <row r="2903" spans="1:10" s="15" customFormat="1" x14ac:dyDescent="0.25">
      <c r="A2903" s="61"/>
      <c r="F2903" s="49"/>
      <c r="J2903" s="41"/>
    </row>
    <row r="2904" spans="1:10" s="15" customFormat="1" x14ac:dyDescent="0.25">
      <c r="A2904" s="61"/>
      <c r="F2904" s="49"/>
      <c r="J2904" s="41"/>
    </row>
    <row r="2905" spans="1:10" s="15" customFormat="1" x14ac:dyDescent="0.25">
      <c r="A2905" s="61"/>
      <c r="F2905" s="49"/>
      <c r="J2905" s="41"/>
    </row>
    <row r="2906" spans="1:10" s="15" customFormat="1" x14ac:dyDescent="0.25">
      <c r="A2906" s="61"/>
      <c r="F2906" s="49"/>
      <c r="J2906" s="41"/>
    </row>
    <row r="2907" spans="1:10" s="15" customFormat="1" x14ac:dyDescent="0.25">
      <c r="A2907" s="61"/>
      <c r="F2907" s="49"/>
      <c r="J2907" s="41"/>
    </row>
    <row r="2908" spans="1:10" s="15" customFormat="1" x14ac:dyDescent="0.25">
      <c r="A2908" s="61"/>
      <c r="F2908" s="49"/>
      <c r="J2908" s="41"/>
    </row>
    <row r="2909" spans="1:10" s="15" customFormat="1" x14ac:dyDescent="0.25">
      <c r="A2909" s="61"/>
      <c r="F2909" s="49"/>
      <c r="J2909" s="41"/>
    </row>
    <row r="2910" spans="1:10" s="15" customFormat="1" x14ac:dyDescent="0.25">
      <c r="A2910" s="61"/>
      <c r="F2910" s="49"/>
      <c r="J2910" s="41"/>
    </row>
    <row r="2911" spans="1:10" s="15" customFormat="1" x14ac:dyDescent="0.25">
      <c r="A2911" s="61"/>
      <c r="F2911" s="49"/>
      <c r="J2911" s="41"/>
    </row>
    <row r="2912" spans="1:10" s="15" customFormat="1" x14ac:dyDescent="0.25">
      <c r="A2912" s="61"/>
      <c r="F2912" s="49"/>
      <c r="J2912" s="41"/>
    </row>
    <row r="2913" spans="1:10" s="15" customFormat="1" x14ac:dyDescent="0.25">
      <c r="A2913" s="61"/>
      <c r="F2913" s="49"/>
      <c r="J2913" s="41"/>
    </row>
    <row r="2914" spans="1:10" s="15" customFormat="1" x14ac:dyDescent="0.25">
      <c r="A2914" s="61"/>
      <c r="F2914" s="49"/>
      <c r="J2914" s="41"/>
    </row>
    <row r="2915" spans="1:10" s="15" customFormat="1" x14ac:dyDescent="0.25">
      <c r="A2915" s="61"/>
      <c r="F2915" s="49"/>
      <c r="J2915" s="41"/>
    </row>
    <row r="2916" spans="1:10" s="15" customFormat="1" x14ac:dyDescent="0.25">
      <c r="A2916" s="61"/>
      <c r="F2916" s="49"/>
      <c r="J2916" s="41"/>
    </row>
    <row r="2917" spans="1:10" s="15" customFormat="1" x14ac:dyDescent="0.25">
      <c r="A2917" s="61"/>
      <c r="F2917" s="49"/>
      <c r="J2917" s="41"/>
    </row>
    <row r="2918" spans="1:10" s="15" customFormat="1" x14ac:dyDescent="0.25">
      <c r="A2918" s="61"/>
      <c r="F2918" s="49"/>
      <c r="J2918" s="41"/>
    </row>
    <row r="2919" spans="1:10" s="15" customFormat="1" x14ac:dyDescent="0.25">
      <c r="A2919" s="61"/>
      <c r="F2919" s="49"/>
      <c r="J2919" s="41"/>
    </row>
    <row r="2920" spans="1:10" s="15" customFormat="1" x14ac:dyDescent="0.25">
      <c r="A2920" s="61"/>
      <c r="F2920" s="49"/>
      <c r="J2920" s="41"/>
    </row>
    <row r="2921" spans="1:10" s="15" customFormat="1" x14ac:dyDescent="0.25">
      <c r="A2921" s="61"/>
      <c r="F2921" s="49"/>
      <c r="J2921" s="41"/>
    </row>
    <row r="2922" spans="1:10" s="15" customFormat="1" x14ac:dyDescent="0.25">
      <c r="A2922" s="61"/>
      <c r="F2922" s="49"/>
      <c r="J2922" s="41"/>
    </row>
    <row r="2923" spans="1:10" s="15" customFormat="1" x14ac:dyDescent="0.25">
      <c r="A2923" s="61"/>
      <c r="F2923" s="49"/>
      <c r="J2923" s="41"/>
    </row>
    <row r="2924" spans="1:10" s="15" customFormat="1" x14ac:dyDescent="0.25">
      <c r="A2924" s="61"/>
      <c r="F2924" s="49"/>
      <c r="J2924" s="41"/>
    </row>
    <row r="2925" spans="1:10" s="15" customFormat="1" x14ac:dyDescent="0.25">
      <c r="A2925" s="61"/>
      <c r="F2925" s="49"/>
      <c r="J2925" s="41"/>
    </row>
    <row r="2926" spans="1:10" s="15" customFormat="1" x14ac:dyDescent="0.25">
      <c r="A2926" s="61"/>
      <c r="F2926" s="49"/>
      <c r="J2926" s="41"/>
    </row>
    <row r="2927" spans="1:10" s="15" customFormat="1" x14ac:dyDescent="0.25">
      <c r="A2927" s="61"/>
      <c r="F2927" s="49"/>
      <c r="J2927" s="41"/>
    </row>
    <row r="2928" spans="1:10" s="15" customFormat="1" x14ac:dyDescent="0.25">
      <c r="A2928" s="61"/>
      <c r="F2928" s="49"/>
      <c r="J2928" s="41"/>
    </row>
    <row r="2929" spans="1:10" s="15" customFormat="1" x14ac:dyDescent="0.25">
      <c r="A2929" s="61"/>
      <c r="F2929" s="49"/>
      <c r="J2929" s="41"/>
    </row>
    <row r="2930" spans="1:10" s="15" customFormat="1" x14ac:dyDescent="0.25">
      <c r="A2930" s="61"/>
      <c r="F2930" s="49"/>
      <c r="J2930" s="41"/>
    </row>
    <row r="2931" spans="1:10" s="15" customFormat="1" x14ac:dyDescent="0.25">
      <c r="A2931" s="61"/>
      <c r="F2931" s="49"/>
      <c r="J2931" s="41"/>
    </row>
    <row r="2932" spans="1:10" s="15" customFormat="1" x14ac:dyDescent="0.25">
      <c r="A2932" s="61"/>
      <c r="F2932" s="49"/>
      <c r="J2932" s="41"/>
    </row>
    <row r="2933" spans="1:10" s="15" customFormat="1" x14ac:dyDescent="0.25">
      <c r="A2933" s="61"/>
      <c r="F2933" s="49"/>
      <c r="J2933" s="41"/>
    </row>
    <row r="2934" spans="1:10" s="15" customFormat="1" x14ac:dyDescent="0.25">
      <c r="A2934" s="61"/>
      <c r="F2934" s="49"/>
      <c r="J2934" s="41"/>
    </row>
    <row r="2935" spans="1:10" s="15" customFormat="1" x14ac:dyDescent="0.25">
      <c r="A2935" s="61"/>
      <c r="F2935" s="49"/>
      <c r="J2935" s="41"/>
    </row>
    <row r="2936" spans="1:10" s="15" customFormat="1" x14ac:dyDescent="0.25">
      <c r="A2936" s="61"/>
      <c r="F2936" s="49"/>
      <c r="J2936" s="41"/>
    </row>
    <row r="2937" spans="1:10" s="15" customFormat="1" x14ac:dyDescent="0.25">
      <c r="A2937" s="61"/>
      <c r="F2937" s="49"/>
      <c r="J2937" s="41"/>
    </row>
    <row r="2938" spans="1:10" s="15" customFormat="1" x14ac:dyDescent="0.25">
      <c r="A2938" s="61"/>
      <c r="F2938" s="49"/>
      <c r="J2938" s="41"/>
    </row>
    <row r="2939" spans="1:10" s="15" customFormat="1" x14ac:dyDescent="0.25">
      <c r="A2939" s="61"/>
      <c r="F2939" s="49"/>
      <c r="J2939" s="41"/>
    </row>
    <row r="2940" spans="1:10" s="15" customFormat="1" x14ac:dyDescent="0.25">
      <c r="A2940" s="61"/>
      <c r="F2940" s="49"/>
      <c r="J2940" s="41"/>
    </row>
    <row r="2941" spans="1:10" s="15" customFormat="1" x14ac:dyDescent="0.25">
      <c r="A2941" s="61"/>
      <c r="F2941" s="49"/>
      <c r="J2941" s="41"/>
    </row>
    <row r="2942" spans="1:10" s="15" customFormat="1" x14ac:dyDescent="0.25">
      <c r="A2942" s="61"/>
      <c r="F2942" s="49"/>
      <c r="J2942" s="41"/>
    </row>
    <row r="2943" spans="1:10" s="15" customFormat="1" x14ac:dyDescent="0.25">
      <c r="A2943" s="61"/>
      <c r="F2943" s="49"/>
      <c r="J2943" s="41"/>
    </row>
    <row r="2944" spans="1:10" s="15" customFormat="1" x14ac:dyDescent="0.25">
      <c r="A2944" s="61"/>
      <c r="F2944" s="49"/>
      <c r="J2944" s="41"/>
    </row>
    <row r="2945" spans="1:10" s="15" customFormat="1" x14ac:dyDescent="0.25">
      <c r="A2945" s="61"/>
      <c r="F2945" s="49"/>
      <c r="J2945" s="41"/>
    </row>
    <row r="2946" spans="1:10" s="15" customFormat="1" x14ac:dyDescent="0.25">
      <c r="A2946" s="61"/>
      <c r="F2946" s="49"/>
      <c r="J2946" s="41"/>
    </row>
    <row r="2947" spans="1:10" s="15" customFormat="1" x14ac:dyDescent="0.25">
      <c r="A2947" s="61"/>
      <c r="F2947" s="49"/>
      <c r="J2947" s="41"/>
    </row>
    <row r="2948" spans="1:10" s="15" customFormat="1" x14ac:dyDescent="0.25">
      <c r="A2948" s="61"/>
      <c r="F2948" s="49"/>
      <c r="J2948" s="41"/>
    </row>
    <row r="2949" spans="1:10" s="15" customFormat="1" x14ac:dyDescent="0.25">
      <c r="A2949" s="61"/>
      <c r="F2949" s="49"/>
      <c r="J2949" s="41"/>
    </row>
    <row r="2950" spans="1:10" s="15" customFormat="1" x14ac:dyDescent="0.25">
      <c r="A2950" s="61"/>
      <c r="F2950" s="49"/>
      <c r="J2950" s="41"/>
    </row>
    <row r="2951" spans="1:10" s="15" customFormat="1" x14ac:dyDescent="0.25">
      <c r="A2951" s="61"/>
      <c r="F2951" s="49"/>
      <c r="J2951" s="41"/>
    </row>
    <row r="2952" spans="1:10" s="15" customFormat="1" x14ac:dyDescent="0.25">
      <c r="A2952" s="61"/>
      <c r="F2952" s="49"/>
      <c r="J2952" s="41"/>
    </row>
    <row r="2953" spans="1:10" s="15" customFormat="1" x14ac:dyDescent="0.25">
      <c r="A2953" s="61"/>
      <c r="F2953" s="49"/>
      <c r="J2953" s="41"/>
    </row>
    <row r="2954" spans="1:10" s="15" customFormat="1" x14ac:dyDescent="0.25">
      <c r="A2954" s="61"/>
      <c r="F2954" s="49"/>
      <c r="J2954" s="41"/>
    </row>
    <row r="2955" spans="1:10" s="15" customFormat="1" x14ac:dyDescent="0.25">
      <c r="A2955" s="61"/>
      <c r="F2955" s="49"/>
      <c r="J2955" s="41"/>
    </row>
    <row r="2956" spans="1:10" s="15" customFormat="1" x14ac:dyDescent="0.25">
      <c r="A2956" s="61"/>
      <c r="F2956" s="49"/>
      <c r="J2956" s="41"/>
    </row>
    <row r="2957" spans="1:10" s="15" customFormat="1" x14ac:dyDescent="0.25">
      <c r="A2957" s="61"/>
      <c r="F2957" s="49"/>
      <c r="J2957" s="41"/>
    </row>
    <row r="2958" spans="1:10" s="15" customFormat="1" x14ac:dyDescent="0.25">
      <c r="A2958" s="61"/>
      <c r="F2958" s="49"/>
      <c r="J2958" s="41"/>
    </row>
    <row r="2959" spans="1:10" s="15" customFormat="1" x14ac:dyDescent="0.25">
      <c r="A2959" s="61"/>
      <c r="F2959" s="49"/>
      <c r="J2959" s="41"/>
    </row>
    <row r="2960" spans="1:10" s="15" customFormat="1" x14ac:dyDescent="0.25">
      <c r="A2960" s="61"/>
      <c r="F2960" s="49"/>
      <c r="J2960" s="41"/>
    </row>
    <row r="2961" spans="1:10" s="15" customFormat="1" x14ac:dyDescent="0.25">
      <c r="A2961" s="61"/>
      <c r="F2961" s="49"/>
      <c r="J2961" s="41"/>
    </row>
    <row r="2962" spans="1:10" s="15" customFormat="1" x14ac:dyDescent="0.25">
      <c r="A2962" s="61"/>
      <c r="F2962" s="49"/>
      <c r="J2962" s="41"/>
    </row>
    <row r="2963" spans="1:10" s="15" customFormat="1" x14ac:dyDescent="0.25">
      <c r="A2963" s="61"/>
      <c r="F2963" s="49"/>
      <c r="J2963" s="41"/>
    </row>
    <row r="2964" spans="1:10" s="15" customFormat="1" x14ac:dyDescent="0.25">
      <c r="A2964" s="61"/>
      <c r="F2964" s="49"/>
      <c r="J2964" s="41"/>
    </row>
    <row r="2965" spans="1:10" s="15" customFormat="1" x14ac:dyDescent="0.25">
      <c r="A2965" s="61"/>
      <c r="F2965" s="49"/>
      <c r="J2965" s="41"/>
    </row>
    <row r="2966" spans="1:10" s="15" customFormat="1" x14ac:dyDescent="0.25">
      <c r="A2966" s="61"/>
      <c r="F2966" s="49"/>
      <c r="J2966" s="41"/>
    </row>
    <row r="2967" spans="1:10" s="15" customFormat="1" x14ac:dyDescent="0.25">
      <c r="A2967" s="61"/>
      <c r="F2967" s="49"/>
      <c r="J2967" s="41"/>
    </row>
    <row r="2968" spans="1:10" s="15" customFormat="1" x14ac:dyDescent="0.25">
      <c r="A2968" s="61"/>
      <c r="F2968" s="49"/>
      <c r="J2968" s="41"/>
    </row>
    <row r="2969" spans="1:10" s="15" customFormat="1" x14ac:dyDescent="0.25">
      <c r="A2969" s="61"/>
      <c r="F2969" s="49"/>
      <c r="J2969" s="41"/>
    </row>
    <row r="2970" spans="1:10" s="15" customFormat="1" x14ac:dyDescent="0.25">
      <c r="A2970" s="61"/>
      <c r="F2970" s="49"/>
      <c r="J2970" s="41"/>
    </row>
    <row r="2971" spans="1:10" s="15" customFormat="1" x14ac:dyDescent="0.25">
      <c r="A2971" s="61"/>
      <c r="F2971" s="49"/>
      <c r="J2971" s="41"/>
    </row>
    <row r="2972" spans="1:10" s="15" customFormat="1" x14ac:dyDescent="0.25">
      <c r="A2972" s="61"/>
      <c r="F2972" s="49"/>
      <c r="J2972" s="41"/>
    </row>
    <row r="2973" spans="1:10" s="15" customFormat="1" x14ac:dyDescent="0.25">
      <c r="A2973" s="61"/>
      <c r="F2973" s="49"/>
      <c r="J2973" s="41"/>
    </row>
    <row r="2974" spans="1:10" s="15" customFormat="1" x14ac:dyDescent="0.25">
      <c r="A2974" s="61"/>
      <c r="F2974" s="49"/>
      <c r="J2974" s="41"/>
    </row>
    <row r="2975" spans="1:10" s="15" customFormat="1" x14ac:dyDescent="0.25">
      <c r="A2975" s="61"/>
      <c r="F2975" s="49"/>
      <c r="J2975" s="41"/>
    </row>
    <row r="2976" spans="1:10" s="15" customFormat="1" x14ac:dyDescent="0.25">
      <c r="A2976" s="61"/>
      <c r="F2976" s="49"/>
      <c r="J2976" s="41"/>
    </row>
    <row r="2977" spans="1:10" s="15" customFormat="1" x14ac:dyDescent="0.25">
      <c r="A2977" s="61"/>
      <c r="F2977" s="49"/>
      <c r="J2977" s="41"/>
    </row>
    <row r="2978" spans="1:10" s="15" customFormat="1" x14ac:dyDescent="0.25">
      <c r="A2978" s="61"/>
      <c r="F2978" s="49"/>
      <c r="J2978" s="41"/>
    </row>
    <row r="2979" spans="1:10" s="15" customFormat="1" x14ac:dyDescent="0.25">
      <c r="A2979" s="61"/>
      <c r="F2979" s="49"/>
      <c r="J2979" s="41"/>
    </row>
    <row r="2980" spans="1:10" s="15" customFormat="1" x14ac:dyDescent="0.25">
      <c r="A2980" s="61"/>
      <c r="F2980" s="49"/>
      <c r="J2980" s="41"/>
    </row>
    <row r="2981" spans="1:10" s="15" customFormat="1" x14ac:dyDescent="0.25">
      <c r="A2981" s="61"/>
      <c r="F2981" s="49"/>
      <c r="J2981" s="41"/>
    </row>
    <row r="2982" spans="1:10" s="15" customFormat="1" x14ac:dyDescent="0.25">
      <c r="A2982" s="61"/>
      <c r="F2982" s="49"/>
      <c r="J2982" s="41"/>
    </row>
    <row r="2983" spans="1:10" s="15" customFormat="1" x14ac:dyDescent="0.25">
      <c r="A2983" s="61"/>
      <c r="F2983" s="49"/>
      <c r="J2983" s="41"/>
    </row>
    <row r="2984" spans="1:10" s="15" customFormat="1" x14ac:dyDescent="0.25">
      <c r="A2984" s="61"/>
      <c r="F2984" s="49"/>
      <c r="J2984" s="41"/>
    </row>
    <row r="2985" spans="1:10" s="15" customFormat="1" x14ac:dyDescent="0.25">
      <c r="A2985" s="61"/>
      <c r="F2985" s="49"/>
      <c r="J2985" s="41"/>
    </row>
    <row r="2986" spans="1:10" s="15" customFormat="1" x14ac:dyDescent="0.25">
      <c r="A2986" s="61"/>
      <c r="F2986" s="49"/>
      <c r="J2986" s="41"/>
    </row>
    <row r="2987" spans="1:10" s="15" customFormat="1" x14ac:dyDescent="0.25">
      <c r="A2987" s="61"/>
      <c r="F2987" s="49"/>
      <c r="J2987" s="41"/>
    </row>
    <row r="2988" spans="1:10" s="15" customFormat="1" x14ac:dyDescent="0.25">
      <c r="A2988" s="61"/>
      <c r="F2988" s="49"/>
      <c r="J2988" s="41"/>
    </row>
    <row r="2989" spans="1:10" s="15" customFormat="1" x14ac:dyDescent="0.25">
      <c r="A2989" s="61"/>
      <c r="F2989" s="49"/>
      <c r="J2989" s="41"/>
    </row>
    <row r="2990" spans="1:10" s="15" customFormat="1" x14ac:dyDescent="0.25">
      <c r="A2990" s="61"/>
      <c r="F2990" s="49"/>
      <c r="J2990" s="41"/>
    </row>
    <row r="2991" spans="1:10" s="15" customFormat="1" x14ac:dyDescent="0.25">
      <c r="A2991" s="61"/>
      <c r="F2991" s="49"/>
      <c r="J2991" s="41"/>
    </row>
    <row r="2992" spans="1:10" s="15" customFormat="1" x14ac:dyDescent="0.25">
      <c r="A2992" s="61"/>
      <c r="F2992" s="49"/>
      <c r="J2992" s="41"/>
    </row>
    <row r="2993" spans="1:10" s="15" customFormat="1" x14ac:dyDescent="0.25">
      <c r="A2993" s="61"/>
      <c r="F2993" s="49"/>
      <c r="J2993" s="41"/>
    </row>
    <row r="2994" spans="1:10" s="15" customFormat="1" x14ac:dyDescent="0.25">
      <c r="A2994" s="61"/>
      <c r="F2994" s="49"/>
      <c r="J2994" s="41"/>
    </row>
    <row r="2995" spans="1:10" s="15" customFormat="1" x14ac:dyDescent="0.25">
      <c r="A2995" s="61"/>
      <c r="F2995" s="49"/>
      <c r="J2995" s="41"/>
    </row>
    <row r="2996" spans="1:10" s="15" customFormat="1" x14ac:dyDescent="0.25">
      <c r="A2996" s="61"/>
      <c r="F2996" s="49"/>
      <c r="J2996" s="41"/>
    </row>
    <row r="2997" spans="1:10" s="15" customFormat="1" x14ac:dyDescent="0.25">
      <c r="A2997" s="61"/>
      <c r="F2997" s="49"/>
      <c r="J2997" s="41"/>
    </row>
    <row r="2998" spans="1:10" s="15" customFormat="1" x14ac:dyDescent="0.25">
      <c r="A2998" s="61"/>
      <c r="F2998" s="49"/>
      <c r="J2998" s="41"/>
    </row>
    <row r="2999" spans="1:10" s="15" customFormat="1" x14ac:dyDescent="0.25">
      <c r="A2999" s="61"/>
      <c r="F2999" s="49"/>
      <c r="J2999" s="41"/>
    </row>
    <row r="3000" spans="1:10" s="15" customFormat="1" x14ac:dyDescent="0.25">
      <c r="A3000" s="61"/>
      <c r="F3000" s="49"/>
      <c r="J3000" s="41"/>
    </row>
    <row r="3001" spans="1:10" s="15" customFormat="1" x14ac:dyDescent="0.25">
      <c r="A3001" s="61"/>
      <c r="F3001" s="49"/>
      <c r="J3001" s="41"/>
    </row>
    <row r="3002" spans="1:10" s="15" customFormat="1" x14ac:dyDescent="0.25">
      <c r="A3002" s="61"/>
      <c r="F3002" s="49"/>
      <c r="J3002" s="41"/>
    </row>
    <row r="3003" spans="1:10" s="15" customFormat="1" x14ac:dyDescent="0.25">
      <c r="A3003" s="61"/>
      <c r="F3003" s="49"/>
      <c r="J3003" s="41"/>
    </row>
    <row r="3004" spans="1:10" s="15" customFormat="1" x14ac:dyDescent="0.25">
      <c r="A3004" s="61"/>
      <c r="F3004" s="49"/>
      <c r="J3004" s="41"/>
    </row>
    <row r="3005" spans="1:10" s="15" customFormat="1" x14ac:dyDescent="0.25">
      <c r="A3005" s="61"/>
      <c r="F3005" s="49"/>
      <c r="J3005" s="41"/>
    </row>
    <row r="3006" spans="1:10" s="15" customFormat="1" x14ac:dyDescent="0.25">
      <c r="A3006" s="61"/>
      <c r="F3006" s="49"/>
      <c r="J3006" s="41"/>
    </row>
    <row r="3007" spans="1:10" s="15" customFormat="1" x14ac:dyDescent="0.25">
      <c r="A3007" s="61"/>
      <c r="F3007" s="49"/>
      <c r="J3007" s="41"/>
    </row>
    <row r="3008" spans="1:10" s="15" customFormat="1" x14ac:dyDescent="0.25">
      <c r="A3008" s="61"/>
      <c r="F3008" s="49"/>
      <c r="J3008" s="41"/>
    </row>
    <row r="3009" spans="1:10" s="15" customFormat="1" x14ac:dyDescent="0.25">
      <c r="A3009" s="61"/>
      <c r="F3009" s="49"/>
      <c r="J3009" s="41"/>
    </row>
    <row r="3010" spans="1:10" s="15" customFormat="1" x14ac:dyDescent="0.25">
      <c r="A3010" s="61"/>
      <c r="F3010" s="49"/>
      <c r="J3010" s="41"/>
    </row>
    <row r="3011" spans="1:10" s="15" customFormat="1" x14ac:dyDescent="0.25">
      <c r="A3011" s="61"/>
      <c r="F3011" s="49"/>
      <c r="J3011" s="41"/>
    </row>
    <row r="3012" spans="1:10" s="15" customFormat="1" x14ac:dyDescent="0.25">
      <c r="A3012" s="61"/>
      <c r="F3012" s="49"/>
      <c r="J3012" s="41"/>
    </row>
    <row r="3013" spans="1:10" s="15" customFormat="1" x14ac:dyDescent="0.25">
      <c r="A3013" s="61"/>
      <c r="F3013" s="49"/>
      <c r="J3013" s="41"/>
    </row>
    <row r="3014" spans="1:10" s="15" customFormat="1" x14ac:dyDescent="0.25">
      <c r="A3014" s="61"/>
      <c r="F3014" s="49"/>
      <c r="J3014" s="41"/>
    </row>
    <row r="3015" spans="1:10" s="15" customFormat="1" x14ac:dyDescent="0.25">
      <c r="A3015" s="61"/>
      <c r="F3015" s="49"/>
      <c r="J3015" s="41"/>
    </row>
    <row r="3016" spans="1:10" s="15" customFormat="1" x14ac:dyDescent="0.25">
      <c r="A3016" s="61"/>
      <c r="F3016" s="49"/>
      <c r="J3016" s="41"/>
    </row>
    <row r="3017" spans="1:10" s="15" customFormat="1" x14ac:dyDescent="0.25">
      <c r="A3017" s="61"/>
      <c r="F3017" s="49"/>
      <c r="J3017" s="41"/>
    </row>
    <row r="3018" spans="1:10" s="15" customFormat="1" x14ac:dyDescent="0.25">
      <c r="A3018" s="61"/>
      <c r="F3018" s="49"/>
      <c r="J3018" s="41"/>
    </row>
    <row r="3019" spans="1:10" s="15" customFormat="1" x14ac:dyDescent="0.25">
      <c r="A3019" s="61"/>
      <c r="F3019" s="49"/>
      <c r="J3019" s="41"/>
    </row>
    <row r="3020" spans="1:10" s="15" customFormat="1" x14ac:dyDescent="0.25">
      <c r="A3020" s="61"/>
      <c r="F3020" s="49"/>
      <c r="J3020" s="41"/>
    </row>
    <row r="3021" spans="1:10" s="15" customFormat="1" x14ac:dyDescent="0.25">
      <c r="A3021" s="61"/>
      <c r="F3021" s="49"/>
      <c r="J3021" s="41"/>
    </row>
    <row r="3022" spans="1:10" s="15" customFormat="1" x14ac:dyDescent="0.25">
      <c r="A3022" s="61"/>
      <c r="F3022" s="49"/>
      <c r="J3022" s="41"/>
    </row>
    <row r="3023" spans="1:10" s="15" customFormat="1" x14ac:dyDescent="0.25">
      <c r="A3023" s="61"/>
      <c r="F3023" s="49"/>
      <c r="J3023" s="41"/>
    </row>
    <row r="3024" spans="1:10" s="15" customFormat="1" x14ac:dyDescent="0.25">
      <c r="A3024" s="61"/>
      <c r="F3024" s="49"/>
      <c r="J3024" s="41"/>
    </row>
    <row r="3025" spans="1:10" s="15" customFormat="1" x14ac:dyDescent="0.25">
      <c r="A3025" s="61"/>
      <c r="F3025" s="49"/>
      <c r="J3025" s="41"/>
    </row>
    <row r="3026" spans="1:10" s="15" customFormat="1" x14ac:dyDescent="0.25">
      <c r="A3026" s="61"/>
      <c r="F3026" s="49"/>
      <c r="J3026" s="41"/>
    </row>
    <row r="3027" spans="1:10" s="15" customFormat="1" x14ac:dyDescent="0.25">
      <c r="A3027" s="61"/>
      <c r="F3027" s="49"/>
      <c r="J3027" s="41"/>
    </row>
    <row r="3028" spans="1:10" s="15" customFormat="1" x14ac:dyDescent="0.25">
      <c r="A3028" s="61"/>
      <c r="F3028" s="49"/>
      <c r="J3028" s="41"/>
    </row>
    <row r="3029" spans="1:10" s="15" customFormat="1" x14ac:dyDescent="0.25">
      <c r="A3029" s="61"/>
      <c r="F3029" s="49"/>
      <c r="J3029" s="41"/>
    </row>
    <row r="3030" spans="1:10" s="15" customFormat="1" x14ac:dyDescent="0.25">
      <c r="A3030" s="61"/>
      <c r="F3030" s="49"/>
      <c r="J3030" s="41"/>
    </row>
    <row r="3031" spans="1:10" s="15" customFormat="1" x14ac:dyDescent="0.25">
      <c r="A3031" s="61"/>
      <c r="F3031" s="49"/>
      <c r="J3031" s="41"/>
    </row>
    <row r="3032" spans="1:10" s="15" customFormat="1" x14ac:dyDescent="0.25">
      <c r="A3032" s="61"/>
      <c r="F3032" s="49"/>
      <c r="J3032" s="41"/>
    </row>
    <row r="3033" spans="1:10" s="15" customFormat="1" x14ac:dyDescent="0.25">
      <c r="A3033" s="61"/>
      <c r="F3033" s="49"/>
      <c r="J3033" s="41"/>
    </row>
    <row r="3034" spans="1:10" s="15" customFormat="1" x14ac:dyDescent="0.25">
      <c r="A3034" s="61"/>
      <c r="F3034" s="49"/>
      <c r="J3034" s="41"/>
    </row>
    <row r="3035" spans="1:10" s="15" customFormat="1" x14ac:dyDescent="0.25">
      <c r="A3035" s="61"/>
      <c r="F3035" s="49"/>
      <c r="J3035" s="41"/>
    </row>
    <row r="3036" spans="1:10" s="15" customFormat="1" x14ac:dyDescent="0.25">
      <c r="A3036" s="61"/>
      <c r="F3036" s="49"/>
      <c r="J3036" s="41"/>
    </row>
    <row r="3037" spans="1:10" s="15" customFormat="1" x14ac:dyDescent="0.25">
      <c r="A3037" s="61"/>
      <c r="F3037" s="49"/>
      <c r="J3037" s="41"/>
    </row>
    <row r="3038" spans="1:10" s="15" customFormat="1" x14ac:dyDescent="0.25">
      <c r="A3038" s="61"/>
      <c r="F3038" s="49"/>
      <c r="J3038" s="41"/>
    </row>
    <row r="3039" spans="1:10" s="15" customFormat="1" x14ac:dyDescent="0.25">
      <c r="A3039" s="61"/>
      <c r="F3039" s="49"/>
      <c r="J3039" s="41"/>
    </row>
    <row r="3040" spans="1:10" s="15" customFormat="1" x14ac:dyDescent="0.25">
      <c r="A3040" s="61"/>
      <c r="F3040" s="49"/>
      <c r="J3040" s="41"/>
    </row>
    <row r="3041" spans="1:10" s="15" customFormat="1" x14ac:dyDescent="0.25">
      <c r="A3041" s="61"/>
      <c r="F3041" s="49"/>
      <c r="J3041" s="41"/>
    </row>
    <row r="3042" spans="1:10" s="15" customFormat="1" x14ac:dyDescent="0.25">
      <c r="A3042" s="61"/>
      <c r="F3042" s="49"/>
      <c r="J3042" s="41"/>
    </row>
    <row r="3043" spans="1:10" s="15" customFormat="1" x14ac:dyDescent="0.25">
      <c r="A3043" s="61"/>
      <c r="F3043" s="49"/>
      <c r="J3043" s="41"/>
    </row>
    <row r="3044" spans="1:10" s="15" customFormat="1" x14ac:dyDescent="0.25">
      <c r="A3044" s="61"/>
      <c r="F3044" s="49"/>
      <c r="J3044" s="41"/>
    </row>
    <row r="3045" spans="1:10" s="15" customFormat="1" x14ac:dyDescent="0.25">
      <c r="A3045" s="61"/>
      <c r="F3045" s="49"/>
      <c r="J3045" s="41"/>
    </row>
    <row r="3046" spans="1:10" s="15" customFormat="1" x14ac:dyDescent="0.25">
      <c r="A3046" s="61"/>
      <c r="F3046" s="49"/>
      <c r="J3046" s="41"/>
    </row>
    <row r="3047" spans="1:10" s="15" customFormat="1" x14ac:dyDescent="0.25">
      <c r="A3047" s="61"/>
      <c r="F3047" s="49"/>
      <c r="J3047" s="41"/>
    </row>
    <row r="3048" spans="1:10" s="15" customFormat="1" x14ac:dyDescent="0.25">
      <c r="A3048" s="61"/>
      <c r="F3048" s="49"/>
      <c r="J3048" s="41"/>
    </row>
    <row r="3049" spans="1:10" s="15" customFormat="1" x14ac:dyDescent="0.25">
      <c r="A3049" s="61"/>
      <c r="F3049" s="49"/>
      <c r="J3049" s="41"/>
    </row>
    <row r="3050" spans="1:10" s="15" customFormat="1" x14ac:dyDescent="0.25">
      <c r="A3050" s="61"/>
      <c r="F3050" s="49"/>
      <c r="J3050" s="41"/>
    </row>
    <row r="3051" spans="1:10" s="15" customFormat="1" x14ac:dyDescent="0.25">
      <c r="A3051" s="61"/>
      <c r="F3051" s="49"/>
      <c r="J3051" s="41"/>
    </row>
    <row r="3052" spans="1:10" s="15" customFormat="1" x14ac:dyDescent="0.25">
      <c r="A3052" s="61"/>
      <c r="F3052" s="49"/>
      <c r="J3052" s="41"/>
    </row>
    <row r="3053" spans="1:10" s="15" customFormat="1" x14ac:dyDescent="0.25">
      <c r="A3053" s="61"/>
      <c r="F3053" s="49"/>
      <c r="J3053" s="41"/>
    </row>
    <row r="3054" spans="1:10" s="15" customFormat="1" x14ac:dyDescent="0.25">
      <c r="A3054" s="61"/>
      <c r="F3054" s="49"/>
      <c r="J3054" s="41"/>
    </row>
    <row r="3055" spans="1:10" s="15" customFormat="1" x14ac:dyDescent="0.25">
      <c r="A3055" s="61"/>
      <c r="F3055" s="49"/>
      <c r="J3055" s="41"/>
    </row>
    <row r="3056" spans="1:10" s="15" customFormat="1" x14ac:dyDescent="0.25">
      <c r="A3056" s="61"/>
      <c r="F3056" s="49"/>
      <c r="J3056" s="41"/>
    </row>
    <row r="3057" spans="1:10" s="15" customFormat="1" x14ac:dyDescent="0.25">
      <c r="A3057" s="61"/>
      <c r="F3057" s="49"/>
      <c r="J3057" s="41"/>
    </row>
    <row r="3058" spans="1:10" s="15" customFormat="1" x14ac:dyDescent="0.25">
      <c r="A3058" s="61"/>
      <c r="F3058" s="49"/>
      <c r="J3058" s="41"/>
    </row>
    <row r="3059" spans="1:10" s="15" customFormat="1" x14ac:dyDescent="0.25">
      <c r="A3059" s="61"/>
      <c r="F3059" s="49"/>
      <c r="J3059" s="41"/>
    </row>
    <row r="3060" spans="1:10" s="15" customFormat="1" x14ac:dyDescent="0.25">
      <c r="A3060" s="61"/>
      <c r="F3060" s="49"/>
      <c r="J3060" s="41"/>
    </row>
    <row r="3061" spans="1:10" s="15" customFormat="1" x14ac:dyDescent="0.25">
      <c r="A3061" s="61"/>
      <c r="F3061" s="49"/>
      <c r="J3061" s="41"/>
    </row>
    <row r="3062" spans="1:10" s="15" customFormat="1" x14ac:dyDescent="0.25">
      <c r="A3062" s="61"/>
      <c r="F3062" s="49"/>
      <c r="J3062" s="41"/>
    </row>
    <row r="3063" spans="1:10" s="15" customFormat="1" x14ac:dyDescent="0.25">
      <c r="A3063" s="61"/>
      <c r="F3063" s="49"/>
      <c r="J3063" s="41"/>
    </row>
    <row r="3064" spans="1:10" s="15" customFormat="1" x14ac:dyDescent="0.25">
      <c r="A3064" s="61"/>
      <c r="F3064" s="49"/>
      <c r="J3064" s="41"/>
    </row>
    <row r="3065" spans="1:10" s="15" customFormat="1" x14ac:dyDescent="0.25">
      <c r="A3065" s="61"/>
      <c r="F3065" s="49"/>
      <c r="J3065" s="41"/>
    </row>
    <row r="3066" spans="1:10" s="15" customFormat="1" x14ac:dyDescent="0.25">
      <c r="A3066" s="61"/>
      <c r="F3066" s="49"/>
      <c r="J3066" s="41"/>
    </row>
    <row r="3067" spans="1:10" s="15" customFormat="1" x14ac:dyDescent="0.25">
      <c r="A3067" s="61"/>
      <c r="F3067" s="49"/>
      <c r="J3067" s="41"/>
    </row>
    <row r="3068" spans="1:10" s="15" customFormat="1" x14ac:dyDescent="0.25">
      <c r="A3068" s="61"/>
      <c r="F3068" s="49"/>
      <c r="J3068" s="41"/>
    </row>
    <row r="3069" spans="1:10" s="15" customFormat="1" x14ac:dyDescent="0.25">
      <c r="A3069" s="61"/>
      <c r="F3069" s="49"/>
      <c r="J3069" s="41"/>
    </row>
    <row r="3070" spans="1:10" s="15" customFormat="1" x14ac:dyDescent="0.25">
      <c r="A3070" s="61"/>
      <c r="F3070" s="49"/>
      <c r="J3070" s="41"/>
    </row>
    <row r="3071" spans="1:10" s="15" customFormat="1" x14ac:dyDescent="0.25">
      <c r="A3071" s="61"/>
      <c r="F3071" s="49"/>
      <c r="J3071" s="41"/>
    </row>
    <row r="3072" spans="1:10" s="15" customFormat="1" x14ac:dyDescent="0.25">
      <c r="A3072" s="61"/>
      <c r="F3072" s="49"/>
      <c r="J3072" s="41"/>
    </row>
    <row r="3073" spans="1:10" s="15" customFormat="1" x14ac:dyDescent="0.25">
      <c r="A3073" s="61"/>
      <c r="F3073" s="49"/>
      <c r="J3073" s="41"/>
    </row>
    <row r="3074" spans="1:10" s="15" customFormat="1" x14ac:dyDescent="0.25">
      <c r="A3074" s="61"/>
      <c r="F3074" s="49"/>
      <c r="J3074" s="41"/>
    </row>
    <row r="3075" spans="1:10" s="15" customFormat="1" x14ac:dyDescent="0.25">
      <c r="A3075" s="61"/>
      <c r="F3075" s="49"/>
      <c r="J3075" s="41"/>
    </row>
    <row r="3076" spans="1:10" s="15" customFormat="1" x14ac:dyDescent="0.25">
      <c r="A3076" s="61"/>
      <c r="F3076" s="49"/>
      <c r="J3076" s="41"/>
    </row>
    <row r="3077" spans="1:10" s="15" customFormat="1" x14ac:dyDescent="0.25">
      <c r="A3077" s="61"/>
      <c r="F3077" s="49"/>
      <c r="J3077" s="41"/>
    </row>
    <row r="3078" spans="1:10" s="15" customFormat="1" x14ac:dyDescent="0.25">
      <c r="A3078" s="61"/>
      <c r="F3078" s="49"/>
      <c r="J3078" s="41"/>
    </row>
    <row r="3079" spans="1:10" s="15" customFormat="1" x14ac:dyDescent="0.25">
      <c r="A3079" s="61"/>
      <c r="F3079" s="49"/>
      <c r="J3079" s="41"/>
    </row>
    <row r="3080" spans="1:10" s="15" customFormat="1" x14ac:dyDescent="0.25">
      <c r="A3080" s="61"/>
      <c r="F3080" s="49"/>
      <c r="J3080" s="41"/>
    </row>
    <row r="3081" spans="1:10" s="15" customFormat="1" x14ac:dyDescent="0.25">
      <c r="A3081" s="61"/>
      <c r="F3081" s="49"/>
      <c r="J3081" s="41"/>
    </row>
    <row r="3082" spans="1:10" s="15" customFormat="1" x14ac:dyDescent="0.25">
      <c r="A3082" s="61"/>
      <c r="F3082" s="49"/>
      <c r="J3082" s="41"/>
    </row>
    <row r="3083" spans="1:10" s="15" customFormat="1" x14ac:dyDescent="0.25">
      <c r="A3083" s="61"/>
      <c r="F3083" s="49"/>
      <c r="J3083" s="41"/>
    </row>
    <row r="3084" spans="1:10" s="15" customFormat="1" x14ac:dyDescent="0.25">
      <c r="A3084" s="61"/>
      <c r="F3084" s="49"/>
      <c r="J3084" s="41"/>
    </row>
    <row r="3085" spans="1:10" s="15" customFormat="1" x14ac:dyDescent="0.25">
      <c r="A3085" s="61"/>
      <c r="F3085" s="49"/>
      <c r="J3085" s="41"/>
    </row>
    <row r="3086" spans="1:10" s="15" customFormat="1" x14ac:dyDescent="0.25">
      <c r="A3086" s="61"/>
      <c r="F3086" s="49"/>
      <c r="J3086" s="41"/>
    </row>
    <row r="3087" spans="1:10" s="15" customFormat="1" x14ac:dyDescent="0.25">
      <c r="A3087" s="61"/>
      <c r="F3087" s="49"/>
      <c r="J3087" s="41"/>
    </row>
    <row r="3088" spans="1:10" s="15" customFormat="1" x14ac:dyDescent="0.25">
      <c r="A3088" s="61"/>
      <c r="F3088" s="49"/>
      <c r="J3088" s="41"/>
    </row>
    <row r="3089" spans="1:10" s="15" customFormat="1" x14ac:dyDescent="0.25">
      <c r="A3089" s="61"/>
      <c r="F3089" s="49"/>
      <c r="J3089" s="41"/>
    </row>
    <row r="3090" spans="1:10" s="15" customFormat="1" x14ac:dyDescent="0.25">
      <c r="A3090" s="61"/>
      <c r="F3090" s="49"/>
      <c r="J3090" s="41"/>
    </row>
    <row r="3091" spans="1:10" s="15" customFormat="1" x14ac:dyDescent="0.25">
      <c r="A3091" s="61"/>
      <c r="F3091" s="49"/>
      <c r="J3091" s="41"/>
    </row>
    <row r="3092" spans="1:10" s="15" customFormat="1" x14ac:dyDescent="0.25">
      <c r="A3092" s="61"/>
      <c r="F3092" s="49"/>
      <c r="J3092" s="41"/>
    </row>
    <row r="3093" spans="1:10" s="15" customFormat="1" x14ac:dyDescent="0.25">
      <c r="A3093" s="61"/>
      <c r="F3093" s="49"/>
      <c r="J3093" s="41"/>
    </row>
    <row r="3094" spans="1:10" s="15" customFormat="1" x14ac:dyDescent="0.25">
      <c r="A3094" s="61"/>
      <c r="F3094" s="49"/>
      <c r="J3094" s="41"/>
    </row>
    <row r="3095" spans="1:10" s="15" customFormat="1" x14ac:dyDescent="0.25">
      <c r="A3095" s="61"/>
      <c r="F3095" s="49"/>
      <c r="J3095" s="41"/>
    </row>
    <row r="3096" spans="1:10" s="15" customFormat="1" x14ac:dyDescent="0.25">
      <c r="A3096" s="61"/>
      <c r="F3096" s="49"/>
      <c r="J3096" s="41"/>
    </row>
    <row r="3097" spans="1:10" s="15" customFormat="1" x14ac:dyDescent="0.25">
      <c r="A3097" s="61"/>
      <c r="F3097" s="49"/>
      <c r="J3097" s="41"/>
    </row>
    <row r="3098" spans="1:10" s="15" customFormat="1" x14ac:dyDescent="0.25">
      <c r="A3098" s="61"/>
      <c r="F3098" s="49"/>
      <c r="J3098" s="41"/>
    </row>
    <row r="3099" spans="1:10" s="15" customFormat="1" x14ac:dyDescent="0.25">
      <c r="A3099" s="61"/>
      <c r="F3099" s="49"/>
      <c r="J3099" s="41"/>
    </row>
    <row r="3100" spans="1:10" s="15" customFormat="1" x14ac:dyDescent="0.25">
      <c r="A3100" s="61"/>
      <c r="F3100" s="49"/>
      <c r="J3100" s="41"/>
    </row>
    <row r="3101" spans="1:10" s="15" customFormat="1" x14ac:dyDescent="0.25">
      <c r="A3101" s="61"/>
      <c r="F3101" s="49"/>
      <c r="J3101" s="41"/>
    </row>
    <row r="3102" spans="1:10" s="15" customFormat="1" x14ac:dyDescent="0.25">
      <c r="A3102" s="61"/>
      <c r="F3102" s="49"/>
      <c r="J3102" s="41"/>
    </row>
    <row r="3103" spans="1:10" s="15" customFormat="1" x14ac:dyDescent="0.25">
      <c r="A3103" s="61"/>
      <c r="F3103" s="49"/>
      <c r="J3103" s="41"/>
    </row>
    <row r="3104" spans="1:10" s="15" customFormat="1" x14ac:dyDescent="0.25">
      <c r="A3104" s="61"/>
      <c r="F3104" s="49"/>
      <c r="J3104" s="41"/>
    </row>
    <row r="3105" spans="1:10" s="15" customFormat="1" x14ac:dyDescent="0.25">
      <c r="A3105" s="61"/>
      <c r="F3105" s="49"/>
      <c r="J3105" s="41"/>
    </row>
    <row r="3106" spans="1:10" s="15" customFormat="1" x14ac:dyDescent="0.25">
      <c r="A3106" s="61"/>
      <c r="F3106" s="49"/>
      <c r="J3106" s="41"/>
    </row>
    <row r="3107" spans="1:10" s="15" customFormat="1" x14ac:dyDescent="0.25">
      <c r="A3107" s="61"/>
      <c r="F3107" s="49"/>
      <c r="J3107" s="41"/>
    </row>
    <row r="3108" spans="1:10" s="15" customFormat="1" x14ac:dyDescent="0.25">
      <c r="A3108" s="61"/>
      <c r="F3108" s="49"/>
      <c r="J3108" s="41"/>
    </row>
    <row r="3109" spans="1:10" s="15" customFormat="1" x14ac:dyDescent="0.25">
      <c r="A3109" s="61"/>
      <c r="F3109" s="49"/>
      <c r="J3109" s="41"/>
    </row>
    <row r="3110" spans="1:10" s="15" customFormat="1" x14ac:dyDescent="0.25">
      <c r="A3110" s="61"/>
      <c r="F3110" s="49"/>
      <c r="J3110" s="41"/>
    </row>
    <row r="3111" spans="1:10" s="15" customFormat="1" x14ac:dyDescent="0.25">
      <c r="A3111" s="61"/>
      <c r="F3111" s="49"/>
      <c r="J3111" s="41"/>
    </row>
    <row r="3112" spans="1:10" s="15" customFormat="1" x14ac:dyDescent="0.25">
      <c r="A3112" s="61"/>
      <c r="F3112" s="49"/>
      <c r="J3112" s="41"/>
    </row>
    <row r="3113" spans="1:10" s="15" customFormat="1" x14ac:dyDescent="0.25">
      <c r="A3113" s="61"/>
      <c r="F3113" s="49"/>
      <c r="J3113" s="41"/>
    </row>
    <row r="3114" spans="1:10" s="15" customFormat="1" x14ac:dyDescent="0.25">
      <c r="A3114" s="61"/>
      <c r="F3114" s="49"/>
      <c r="J3114" s="41"/>
    </row>
    <row r="3115" spans="1:10" s="15" customFormat="1" x14ac:dyDescent="0.25">
      <c r="A3115" s="61"/>
      <c r="F3115" s="49"/>
      <c r="J3115" s="41"/>
    </row>
    <row r="3116" spans="1:10" s="15" customFormat="1" x14ac:dyDescent="0.25">
      <c r="A3116" s="61"/>
      <c r="F3116" s="49"/>
      <c r="J3116" s="41"/>
    </row>
    <row r="3117" spans="1:10" s="15" customFormat="1" x14ac:dyDescent="0.25">
      <c r="A3117" s="61"/>
      <c r="F3117" s="49"/>
      <c r="J3117" s="41"/>
    </row>
    <row r="3118" spans="1:10" s="15" customFormat="1" x14ac:dyDescent="0.25">
      <c r="A3118" s="61"/>
      <c r="F3118" s="49"/>
      <c r="J3118" s="41"/>
    </row>
    <row r="3119" spans="1:10" s="15" customFormat="1" x14ac:dyDescent="0.25">
      <c r="A3119" s="61"/>
      <c r="F3119" s="49"/>
      <c r="J3119" s="41"/>
    </row>
    <row r="3120" spans="1:10" s="15" customFormat="1" x14ac:dyDescent="0.25">
      <c r="A3120" s="61"/>
      <c r="F3120" s="49"/>
      <c r="J3120" s="41"/>
    </row>
    <row r="3121" spans="1:10" s="15" customFormat="1" x14ac:dyDescent="0.25">
      <c r="A3121" s="61"/>
      <c r="F3121" s="49"/>
      <c r="J3121" s="41"/>
    </row>
    <row r="3122" spans="1:10" s="15" customFormat="1" x14ac:dyDescent="0.25">
      <c r="A3122" s="61"/>
      <c r="F3122" s="49"/>
      <c r="J3122" s="41"/>
    </row>
    <row r="3123" spans="1:10" s="15" customFormat="1" x14ac:dyDescent="0.25">
      <c r="A3123" s="61"/>
      <c r="F3123" s="49"/>
      <c r="J3123" s="41"/>
    </row>
    <row r="3124" spans="1:10" s="15" customFormat="1" x14ac:dyDescent="0.25">
      <c r="A3124" s="61"/>
      <c r="F3124" s="49"/>
      <c r="J3124" s="41"/>
    </row>
    <row r="3125" spans="1:10" s="15" customFormat="1" x14ac:dyDescent="0.25">
      <c r="A3125" s="61"/>
      <c r="F3125" s="49"/>
      <c r="J3125" s="41"/>
    </row>
    <row r="3126" spans="1:10" s="15" customFormat="1" x14ac:dyDescent="0.25">
      <c r="A3126" s="61"/>
      <c r="F3126" s="49"/>
      <c r="J3126" s="41"/>
    </row>
    <row r="3127" spans="1:10" s="15" customFormat="1" x14ac:dyDescent="0.25">
      <c r="A3127" s="61"/>
      <c r="F3127" s="49"/>
      <c r="J3127" s="41"/>
    </row>
    <row r="3128" spans="1:10" s="15" customFormat="1" x14ac:dyDescent="0.25">
      <c r="A3128" s="61"/>
      <c r="F3128" s="49"/>
      <c r="J3128" s="41"/>
    </row>
    <row r="3129" spans="1:10" s="15" customFormat="1" x14ac:dyDescent="0.25">
      <c r="A3129" s="61"/>
      <c r="F3129" s="49"/>
      <c r="J3129" s="41"/>
    </row>
    <row r="3130" spans="1:10" s="15" customFormat="1" x14ac:dyDescent="0.25">
      <c r="A3130" s="61"/>
      <c r="F3130" s="49"/>
      <c r="J3130" s="41"/>
    </row>
    <row r="3131" spans="1:10" s="15" customFormat="1" x14ac:dyDescent="0.25">
      <c r="A3131" s="61"/>
      <c r="F3131" s="49"/>
      <c r="J3131" s="41"/>
    </row>
    <row r="3132" spans="1:10" s="15" customFormat="1" x14ac:dyDescent="0.25">
      <c r="A3132" s="61"/>
      <c r="F3132" s="49"/>
      <c r="J3132" s="41"/>
    </row>
    <row r="3133" spans="1:10" s="15" customFormat="1" x14ac:dyDescent="0.25">
      <c r="A3133" s="61"/>
      <c r="F3133" s="49"/>
      <c r="J3133" s="41"/>
    </row>
    <row r="3134" spans="1:10" s="15" customFormat="1" x14ac:dyDescent="0.25">
      <c r="A3134" s="61"/>
      <c r="F3134" s="49"/>
      <c r="J3134" s="41"/>
    </row>
    <row r="3135" spans="1:10" s="15" customFormat="1" x14ac:dyDescent="0.25">
      <c r="A3135" s="61"/>
      <c r="F3135" s="49"/>
      <c r="J3135" s="41"/>
    </row>
    <row r="3136" spans="1:10" s="15" customFormat="1" x14ac:dyDescent="0.25">
      <c r="A3136" s="61"/>
      <c r="F3136" s="49"/>
      <c r="J3136" s="41"/>
    </row>
    <row r="3137" spans="1:10" s="15" customFormat="1" x14ac:dyDescent="0.25">
      <c r="A3137" s="61"/>
      <c r="F3137" s="49"/>
      <c r="J3137" s="41"/>
    </row>
    <row r="3138" spans="1:10" s="15" customFormat="1" x14ac:dyDescent="0.25">
      <c r="A3138" s="61"/>
      <c r="F3138" s="49"/>
      <c r="J3138" s="41"/>
    </row>
    <row r="3139" spans="1:10" s="15" customFormat="1" x14ac:dyDescent="0.25">
      <c r="A3139" s="61"/>
      <c r="F3139" s="49"/>
      <c r="J3139" s="41"/>
    </row>
    <row r="3140" spans="1:10" s="15" customFormat="1" x14ac:dyDescent="0.25">
      <c r="A3140" s="61"/>
      <c r="F3140" s="49"/>
      <c r="J3140" s="41"/>
    </row>
    <row r="3141" spans="1:10" s="15" customFormat="1" x14ac:dyDescent="0.25">
      <c r="A3141" s="61"/>
      <c r="F3141" s="49"/>
      <c r="J3141" s="41"/>
    </row>
    <row r="3142" spans="1:10" s="15" customFormat="1" x14ac:dyDescent="0.25">
      <c r="A3142" s="61"/>
      <c r="F3142" s="49"/>
      <c r="J3142" s="41"/>
    </row>
    <row r="3143" spans="1:10" s="15" customFormat="1" x14ac:dyDescent="0.25">
      <c r="A3143" s="61"/>
      <c r="F3143" s="49"/>
      <c r="J3143" s="41"/>
    </row>
    <row r="3144" spans="1:10" s="15" customFormat="1" x14ac:dyDescent="0.25">
      <c r="A3144" s="61"/>
      <c r="F3144" s="49"/>
      <c r="J3144" s="41"/>
    </row>
    <row r="3145" spans="1:10" s="15" customFormat="1" x14ac:dyDescent="0.25">
      <c r="A3145" s="61"/>
      <c r="F3145" s="49"/>
      <c r="J3145" s="41"/>
    </row>
    <row r="3146" spans="1:10" s="15" customFormat="1" x14ac:dyDescent="0.25">
      <c r="A3146" s="61"/>
      <c r="F3146" s="49"/>
      <c r="J3146" s="41"/>
    </row>
    <row r="3147" spans="1:10" s="15" customFormat="1" x14ac:dyDescent="0.25">
      <c r="A3147" s="61"/>
      <c r="F3147" s="49"/>
      <c r="J3147" s="41"/>
    </row>
    <row r="3148" spans="1:10" s="15" customFormat="1" x14ac:dyDescent="0.25">
      <c r="A3148" s="61"/>
      <c r="F3148" s="49"/>
      <c r="J3148" s="41"/>
    </row>
    <row r="3149" spans="1:10" s="15" customFormat="1" x14ac:dyDescent="0.25">
      <c r="A3149" s="61"/>
      <c r="F3149" s="49"/>
      <c r="J3149" s="41"/>
    </row>
    <row r="3150" spans="1:10" s="15" customFormat="1" x14ac:dyDescent="0.25">
      <c r="A3150" s="61"/>
      <c r="F3150" s="49"/>
      <c r="J3150" s="41"/>
    </row>
    <row r="3151" spans="1:10" s="15" customFormat="1" x14ac:dyDescent="0.25">
      <c r="A3151" s="61"/>
      <c r="F3151" s="49"/>
      <c r="J3151" s="41"/>
    </row>
    <row r="3152" spans="1:10" s="15" customFormat="1" x14ac:dyDescent="0.25">
      <c r="A3152" s="61"/>
      <c r="F3152" s="49"/>
      <c r="J3152" s="41"/>
    </row>
    <row r="3153" spans="1:10" s="15" customFormat="1" x14ac:dyDescent="0.25">
      <c r="A3153" s="61"/>
      <c r="F3153" s="49"/>
      <c r="J3153" s="41"/>
    </row>
    <row r="3154" spans="1:10" s="15" customFormat="1" x14ac:dyDescent="0.25">
      <c r="A3154" s="61"/>
      <c r="F3154" s="49"/>
      <c r="J3154" s="41"/>
    </row>
    <row r="3155" spans="1:10" s="15" customFormat="1" x14ac:dyDescent="0.25">
      <c r="A3155" s="61"/>
      <c r="F3155" s="49"/>
      <c r="J3155" s="41"/>
    </row>
    <row r="3156" spans="1:10" s="15" customFormat="1" x14ac:dyDescent="0.25">
      <c r="A3156" s="61"/>
      <c r="F3156" s="49"/>
      <c r="J3156" s="41"/>
    </row>
    <row r="3157" spans="1:10" s="15" customFormat="1" x14ac:dyDescent="0.25">
      <c r="A3157" s="61"/>
      <c r="F3157" s="49"/>
      <c r="J3157" s="41"/>
    </row>
    <row r="3158" spans="1:10" s="15" customFormat="1" x14ac:dyDescent="0.25">
      <c r="A3158" s="61"/>
      <c r="F3158" s="49"/>
      <c r="J3158" s="41"/>
    </row>
    <row r="3159" spans="1:10" s="15" customFormat="1" x14ac:dyDescent="0.25">
      <c r="A3159" s="61"/>
      <c r="F3159" s="49"/>
      <c r="J3159" s="41"/>
    </row>
    <row r="3160" spans="1:10" s="15" customFormat="1" x14ac:dyDescent="0.25">
      <c r="A3160" s="61"/>
      <c r="F3160" s="49"/>
      <c r="J3160" s="41"/>
    </row>
    <row r="3161" spans="1:10" s="15" customFormat="1" x14ac:dyDescent="0.25">
      <c r="A3161" s="61"/>
      <c r="F3161" s="49"/>
      <c r="J3161" s="41"/>
    </row>
    <row r="3162" spans="1:10" s="15" customFormat="1" x14ac:dyDescent="0.25">
      <c r="A3162" s="61"/>
      <c r="F3162" s="49"/>
      <c r="J3162" s="41"/>
    </row>
    <row r="3163" spans="1:10" s="15" customFormat="1" x14ac:dyDescent="0.25">
      <c r="A3163" s="61"/>
      <c r="F3163" s="49"/>
      <c r="J3163" s="41"/>
    </row>
    <row r="3164" spans="1:10" s="15" customFormat="1" x14ac:dyDescent="0.25">
      <c r="A3164" s="61"/>
      <c r="F3164" s="49"/>
      <c r="J3164" s="41"/>
    </row>
    <row r="3165" spans="1:10" s="15" customFormat="1" x14ac:dyDescent="0.25">
      <c r="A3165" s="61"/>
      <c r="F3165" s="49"/>
      <c r="J3165" s="41"/>
    </row>
    <row r="3166" spans="1:10" s="15" customFormat="1" x14ac:dyDescent="0.25">
      <c r="A3166" s="61"/>
      <c r="F3166" s="49"/>
      <c r="J3166" s="41"/>
    </row>
    <row r="3167" spans="1:10" s="15" customFormat="1" x14ac:dyDescent="0.25">
      <c r="A3167" s="61"/>
      <c r="F3167" s="49"/>
      <c r="J3167" s="41"/>
    </row>
    <row r="3168" spans="1:10" s="15" customFormat="1" x14ac:dyDescent="0.25">
      <c r="A3168" s="61"/>
      <c r="F3168" s="49"/>
      <c r="J3168" s="41"/>
    </row>
    <row r="3169" spans="1:10" s="15" customFormat="1" x14ac:dyDescent="0.25">
      <c r="A3169" s="61"/>
      <c r="F3169" s="49"/>
      <c r="J3169" s="41"/>
    </row>
    <row r="3170" spans="1:10" s="15" customFormat="1" x14ac:dyDescent="0.25">
      <c r="A3170" s="61"/>
      <c r="F3170" s="49"/>
      <c r="J3170" s="41"/>
    </row>
    <row r="3171" spans="1:10" s="15" customFormat="1" x14ac:dyDescent="0.25">
      <c r="A3171" s="61"/>
      <c r="F3171" s="49"/>
      <c r="J3171" s="41"/>
    </row>
    <row r="3172" spans="1:10" s="15" customFormat="1" x14ac:dyDescent="0.25">
      <c r="A3172" s="61"/>
      <c r="F3172" s="49"/>
      <c r="J3172" s="41"/>
    </row>
    <row r="3173" spans="1:10" s="15" customFormat="1" x14ac:dyDescent="0.25">
      <c r="A3173" s="61"/>
      <c r="F3173" s="49"/>
      <c r="J3173" s="41"/>
    </row>
    <row r="3174" spans="1:10" s="15" customFormat="1" x14ac:dyDescent="0.25">
      <c r="A3174" s="61"/>
      <c r="F3174" s="49"/>
      <c r="J3174" s="41"/>
    </row>
    <row r="3175" spans="1:10" s="15" customFormat="1" x14ac:dyDescent="0.25">
      <c r="A3175" s="61"/>
      <c r="F3175" s="49"/>
      <c r="J3175" s="41"/>
    </row>
    <row r="3176" spans="1:10" s="15" customFormat="1" x14ac:dyDescent="0.25">
      <c r="A3176" s="61"/>
      <c r="F3176" s="49"/>
      <c r="J3176" s="41"/>
    </row>
    <row r="3177" spans="1:10" s="15" customFormat="1" x14ac:dyDescent="0.25">
      <c r="A3177" s="61"/>
      <c r="F3177" s="49"/>
      <c r="J3177" s="41"/>
    </row>
    <row r="3178" spans="1:10" s="15" customFormat="1" x14ac:dyDescent="0.25">
      <c r="A3178" s="61"/>
      <c r="F3178" s="49"/>
      <c r="J3178" s="41"/>
    </row>
    <row r="3179" spans="1:10" s="15" customFormat="1" x14ac:dyDescent="0.25">
      <c r="A3179" s="61"/>
      <c r="F3179" s="49"/>
      <c r="J3179" s="41"/>
    </row>
    <row r="3180" spans="1:10" s="15" customFormat="1" x14ac:dyDescent="0.25">
      <c r="A3180" s="61"/>
      <c r="F3180" s="49"/>
      <c r="J3180" s="41"/>
    </row>
    <row r="3181" spans="1:10" s="15" customFormat="1" x14ac:dyDescent="0.25">
      <c r="A3181" s="61"/>
      <c r="F3181" s="49"/>
      <c r="J3181" s="41"/>
    </row>
    <row r="3182" spans="1:10" s="15" customFormat="1" x14ac:dyDescent="0.25">
      <c r="A3182" s="61"/>
      <c r="F3182" s="49"/>
      <c r="J3182" s="41"/>
    </row>
    <row r="3183" spans="1:10" s="15" customFormat="1" x14ac:dyDescent="0.25">
      <c r="A3183" s="61"/>
      <c r="F3183" s="49"/>
      <c r="J3183" s="41"/>
    </row>
    <row r="3184" spans="1:10" s="15" customFormat="1" x14ac:dyDescent="0.25">
      <c r="A3184" s="61"/>
      <c r="F3184" s="49"/>
      <c r="J3184" s="41"/>
    </row>
    <row r="3185" spans="1:10" s="15" customFormat="1" x14ac:dyDescent="0.25">
      <c r="A3185" s="61"/>
      <c r="F3185" s="49"/>
      <c r="J3185" s="41"/>
    </row>
    <row r="3186" spans="1:10" s="15" customFormat="1" x14ac:dyDescent="0.25">
      <c r="A3186" s="61"/>
      <c r="F3186" s="49"/>
      <c r="J3186" s="41"/>
    </row>
    <row r="3187" spans="1:10" s="15" customFormat="1" x14ac:dyDescent="0.25">
      <c r="A3187" s="61"/>
      <c r="F3187" s="49"/>
      <c r="J3187" s="41"/>
    </row>
    <row r="3188" spans="1:10" s="15" customFormat="1" x14ac:dyDescent="0.25">
      <c r="A3188" s="61"/>
      <c r="F3188" s="49"/>
      <c r="J3188" s="41"/>
    </row>
    <row r="3189" spans="1:10" s="15" customFormat="1" x14ac:dyDescent="0.25">
      <c r="A3189" s="61"/>
      <c r="F3189" s="49"/>
      <c r="J3189" s="41"/>
    </row>
    <row r="3190" spans="1:10" s="15" customFormat="1" x14ac:dyDescent="0.25">
      <c r="A3190" s="61"/>
      <c r="F3190" s="49"/>
      <c r="J3190" s="41"/>
    </row>
    <row r="3191" spans="1:10" s="15" customFormat="1" x14ac:dyDescent="0.25">
      <c r="A3191" s="61"/>
      <c r="F3191" s="49"/>
      <c r="J3191" s="41"/>
    </row>
    <row r="3192" spans="1:10" s="15" customFormat="1" x14ac:dyDescent="0.25">
      <c r="A3192" s="61"/>
      <c r="F3192" s="49"/>
      <c r="J3192" s="41"/>
    </row>
    <row r="3193" spans="1:10" s="15" customFormat="1" x14ac:dyDescent="0.25">
      <c r="A3193" s="61"/>
      <c r="F3193" s="49"/>
      <c r="J3193" s="41"/>
    </row>
    <row r="3194" spans="1:10" s="15" customFormat="1" x14ac:dyDescent="0.25">
      <c r="A3194" s="61"/>
      <c r="F3194" s="49"/>
      <c r="J3194" s="41"/>
    </row>
    <row r="3195" spans="1:10" s="15" customFormat="1" x14ac:dyDescent="0.25">
      <c r="A3195" s="61"/>
      <c r="F3195" s="49"/>
      <c r="J3195" s="41"/>
    </row>
    <row r="3196" spans="1:10" s="15" customFormat="1" x14ac:dyDescent="0.25">
      <c r="A3196" s="61"/>
      <c r="F3196" s="49"/>
      <c r="J3196" s="41"/>
    </row>
    <row r="3197" spans="1:10" s="15" customFormat="1" x14ac:dyDescent="0.25">
      <c r="A3197" s="61"/>
      <c r="F3197" s="49"/>
      <c r="J3197" s="41"/>
    </row>
    <row r="3198" spans="1:10" s="15" customFormat="1" x14ac:dyDescent="0.25">
      <c r="A3198" s="61"/>
      <c r="F3198" s="49"/>
      <c r="J3198" s="41"/>
    </row>
    <row r="3199" spans="1:10" s="15" customFormat="1" x14ac:dyDescent="0.25">
      <c r="A3199" s="61"/>
      <c r="F3199" s="49"/>
      <c r="J3199" s="41"/>
    </row>
    <row r="3200" spans="1:10" s="15" customFormat="1" x14ac:dyDescent="0.25">
      <c r="A3200" s="61"/>
      <c r="F3200" s="49"/>
      <c r="J3200" s="41"/>
    </row>
    <row r="3201" spans="1:10" s="15" customFormat="1" x14ac:dyDescent="0.25">
      <c r="A3201" s="61"/>
      <c r="F3201" s="49"/>
      <c r="J3201" s="41"/>
    </row>
    <row r="3202" spans="1:10" s="15" customFormat="1" x14ac:dyDescent="0.25">
      <c r="A3202" s="61"/>
      <c r="F3202" s="49"/>
      <c r="J3202" s="41"/>
    </row>
    <row r="3203" spans="1:10" s="15" customFormat="1" x14ac:dyDescent="0.25">
      <c r="A3203" s="61"/>
      <c r="F3203" s="49"/>
      <c r="J3203" s="41"/>
    </row>
    <row r="3204" spans="1:10" s="15" customFormat="1" x14ac:dyDescent="0.25">
      <c r="A3204" s="61"/>
      <c r="F3204" s="49"/>
      <c r="J3204" s="41"/>
    </row>
    <row r="3205" spans="1:10" s="15" customFormat="1" x14ac:dyDescent="0.25">
      <c r="A3205" s="61"/>
      <c r="F3205" s="49"/>
      <c r="J3205" s="41"/>
    </row>
    <row r="3206" spans="1:10" s="15" customFormat="1" x14ac:dyDescent="0.25">
      <c r="A3206" s="61"/>
      <c r="F3206" s="49"/>
      <c r="J3206" s="41"/>
    </row>
    <row r="3207" spans="1:10" s="15" customFormat="1" x14ac:dyDescent="0.25">
      <c r="A3207" s="61"/>
      <c r="F3207" s="49"/>
      <c r="J3207" s="41"/>
    </row>
    <row r="3208" spans="1:10" s="15" customFormat="1" x14ac:dyDescent="0.25">
      <c r="A3208" s="61"/>
      <c r="F3208" s="49"/>
      <c r="J3208" s="41"/>
    </row>
    <row r="3209" spans="1:10" s="15" customFormat="1" x14ac:dyDescent="0.25">
      <c r="A3209" s="61"/>
      <c r="F3209" s="49"/>
      <c r="J3209" s="41"/>
    </row>
    <row r="3210" spans="1:10" s="15" customFormat="1" x14ac:dyDescent="0.25">
      <c r="A3210" s="61"/>
      <c r="F3210" s="49"/>
      <c r="J3210" s="41"/>
    </row>
    <row r="3211" spans="1:10" s="15" customFormat="1" x14ac:dyDescent="0.25">
      <c r="A3211" s="61"/>
      <c r="F3211" s="49"/>
      <c r="J3211" s="41"/>
    </row>
    <row r="3212" spans="1:10" s="15" customFormat="1" x14ac:dyDescent="0.25">
      <c r="A3212" s="61"/>
      <c r="F3212" s="49"/>
      <c r="J3212" s="41"/>
    </row>
    <row r="3213" spans="1:10" s="15" customFormat="1" x14ac:dyDescent="0.25">
      <c r="A3213" s="61"/>
      <c r="F3213" s="49"/>
      <c r="J3213" s="41"/>
    </row>
    <row r="3214" spans="1:10" s="15" customFormat="1" x14ac:dyDescent="0.25">
      <c r="A3214" s="61"/>
      <c r="F3214" s="49"/>
      <c r="J3214" s="41"/>
    </row>
    <row r="3215" spans="1:10" s="15" customFormat="1" x14ac:dyDescent="0.25">
      <c r="A3215" s="61"/>
      <c r="F3215" s="49"/>
      <c r="J3215" s="41"/>
    </row>
    <row r="3216" spans="1:10" s="15" customFormat="1" x14ac:dyDescent="0.25">
      <c r="A3216" s="61"/>
      <c r="F3216" s="49"/>
      <c r="J3216" s="41"/>
    </row>
    <row r="3217" spans="1:10" s="15" customFormat="1" x14ac:dyDescent="0.25">
      <c r="A3217" s="61"/>
      <c r="F3217" s="49"/>
      <c r="J3217" s="41"/>
    </row>
    <row r="3218" spans="1:10" s="15" customFormat="1" x14ac:dyDescent="0.25">
      <c r="A3218" s="61"/>
      <c r="F3218" s="49"/>
      <c r="J3218" s="41"/>
    </row>
    <row r="3219" spans="1:10" s="15" customFormat="1" x14ac:dyDescent="0.25">
      <c r="A3219" s="61"/>
      <c r="F3219" s="49"/>
      <c r="J3219" s="41"/>
    </row>
    <row r="3220" spans="1:10" s="15" customFormat="1" x14ac:dyDescent="0.25">
      <c r="A3220" s="61"/>
      <c r="F3220" s="49"/>
      <c r="J3220" s="41"/>
    </row>
    <row r="3221" spans="1:10" s="15" customFormat="1" x14ac:dyDescent="0.25">
      <c r="A3221" s="61"/>
      <c r="F3221" s="49"/>
      <c r="J3221" s="41"/>
    </row>
    <row r="3222" spans="1:10" s="15" customFormat="1" x14ac:dyDescent="0.25">
      <c r="A3222" s="61"/>
      <c r="F3222" s="49"/>
      <c r="J3222" s="41"/>
    </row>
    <row r="3223" spans="1:10" s="15" customFormat="1" x14ac:dyDescent="0.25">
      <c r="A3223" s="61"/>
      <c r="F3223" s="49"/>
      <c r="J3223" s="41"/>
    </row>
    <row r="3224" spans="1:10" s="15" customFormat="1" x14ac:dyDescent="0.25">
      <c r="A3224" s="61"/>
      <c r="F3224" s="49"/>
      <c r="J3224" s="41"/>
    </row>
    <row r="3225" spans="1:10" s="15" customFormat="1" x14ac:dyDescent="0.25">
      <c r="A3225" s="61"/>
      <c r="F3225" s="49"/>
      <c r="J3225" s="41"/>
    </row>
    <row r="3226" spans="1:10" s="15" customFormat="1" x14ac:dyDescent="0.25">
      <c r="A3226" s="61"/>
      <c r="F3226" s="49"/>
      <c r="J3226" s="41"/>
    </row>
    <row r="3227" spans="1:10" s="15" customFormat="1" x14ac:dyDescent="0.25">
      <c r="A3227" s="61"/>
      <c r="F3227" s="49"/>
      <c r="J3227" s="41"/>
    </row>
    <row r="3228" spans="1:10" s="15" customFormat="1" x14ac:dyDescent="0.25">
      <c r="A3228" s="61"/>
      <c r="F3228" s="49"/>
      <c r="J3228" s="41"/>
    </row>
    <row r="3229" spans="1:10" s="15" customFormat="1" x14ac:dyDescent="0.25">
      <c r="A3229" s="61"/>
      <c r="F3229" s="49"/>
      <c r="J3229" s="41"/>
    </row>
    <row r="3230" spans="1:10" s="15" customFormat="1" x14ac:dyDescent="0.25">
      <c r="A3230" s="61"/>
      <c r="F3230" s="49"/>
      <c r="J3230" s="41"/>
    </row>
    <row r="3231" spans="1:10" s="15" customFormat="1" x14ac:dyDescent="0.25">
      <c r="A3231" s="61"/>
      <c r="F3231" s="49"/>
      <c r="J3231" s="41"/>
    </row>
    <row r="3232" spans="1:10" s="15" customFormat="1" x14ac:dyDescent="0.25">
      <c r="A3232" s="61"/>
      <c r="F3232" s="49"/>
      <c r="J3232" s="41"/>
    </row>
    <row r="3233" spans="1:10" s="15" customFormat="1" x14ac:dyDescent="0.25">
      <c r="A3233" s="61"/>
      <c r="F3233" s="49"/>
      <c r="J3233" s="41"/>
    </row>
    <row r="3234" spans="1:10" s="15" customFormat="1" x14ac:dyDescent="0.25">
      <c r="A3234" s="61"/>
      <c r="F3234" s="49"/>
      <c r="J3234" s="41"/>
    </row>
    <row r="3235" spans="1:10" s="15" customFormat="1" x14ac:dyDescent="0.25">
      <c r="A3235" s="61"/>
      <c r="F3235" s="49"/>
      <c r="J3235" s="41"/>
    </row>
    <row r="3236" spans="1:10" s="15" customFormat="1" x14ac:dyDescent="0.25">
      <c r="A3236" s="61"/>
      <c r="F3236" s="49"/>
      <c r="J3236" s="41"/>
    </row>
    <row r="3237" spans="1:10" s="15" customFormat="1" x14ac:dyDescent="0.25">
      <c r="A3237" s="61"/>
      <c r="F3237" s="49"/>
      <c r="J3237" s="41"/>
    </row>
    <row r="3238" spans="1:10" s="15" customFormat="1" x14ac:dyDescent="0.25">
      <c r="A3238" s="61"/>
      <c r="F3238" s="49"/>
      <c r="J3238" s="41"/>
    </row>
    <row r="3239" spans="1:10" s="15" customFormat="1" x14ac:dyDescent="0.25">
      <c r="A3239" s="61"/>
      <c r="F3239" s="49"/>
      <c r="J3239" s="41"/>
    </row>
    <row r="3240" spans="1:10" s="15" customFormat="1" x14ac:dyDescent="0.25">
      <c r="A3240" s="61"/>
      <c r="F3240" s="49"/>
      <c r="J3240" s="41"/>
    </row>
    <row r="3241" spans="1:10" s="15" customFormat="1" x14ac:dyDescent="0.25">
      <c r="A3241" s="61"/>
      <c r="F3241" s="49"/>
      <c r="J3241" s="41"/>
    </row>
    <row r="3242" spans="1:10" s="15" customFormat="1" x14ac:dyDescent="0.25">
      <c r="A3242" s="61"/>
      <c r="F3242" s="49"/>
      <c r="J3242" s="41"/>
    </row>
    <row r="3243" spans="1:10" s="15" customFormat="1" x14ac:dyDescent="0.25">
      <c r="A3243" s="61"/>
      <c r="F3243" s="49"/>
      <c r="J3243" s="41"/>
    </row>
    <row r="3244" spans="1:10" s="15" customFormat="1" x14ac:dyDescent="0.25">
      <c r="A3244" s="61"/>
      <c r="F3244" s="49"/>
      <c r="J3244" s="41"/>
    </row>
    <row r="3245" spans="1:10" s="15" customFormat="1" x14ac:dyDescent="0.25">
      <c r="A3245" s="61"/>
      <c r="F3245" s="49"/>
      <c r="J3245" s="41"/>
    </row>
    <row r="3246" spans="1:10" s="15" customFormat="1" x14ac:dyDescent="0.25">
      <c r="A3246" s="61"/>
      <c r="F3246" s="49"/>
      <c r="J3246" s="41"/>
    </row>
    <row r="3247" spans="1:10" s="15" customFormat="1" x14ac:dyDescent="0.25">
      <c r="A3247" s="61"/>
      <c r="F3247" s="49"/>
      <c r="J3247" s="41"/>
    </row>
    <row r="3248" spans="1:10" s="15" customFormat="1" x14ac:dyDescent="0.25">
      <c r="A3248" s="61"/>
      <c r="F3248" s="49"/>
      <c r="J3248" s="41"/>
    </row>
    <row r="3249" spans="1:10" s="15" customFormat="1" x14ac:dyDescent="0.25">
      <c r="A3249" s="61"/>
      <c r="F3249" s="49"/>
      <c r="J3249" s="41"/>
    </row>
    <row r="3250" spans="1:10" s="15" customFormat="1" x14ac:dyDescent="0.25">
      <c r="A3250" s="61"/>
      <c r="F3250" s="49"/>
      <c r="J3250" s="41"/>
    </row>
    <row r="3251" spans="1:10" s="15" customFormat="1" x14ac:dyDescent="0.25">
      <c r="A3251" s="61"/>
      <c r="F3251" s="49"/>
      <c r="J3251" s="41"/>
    </row>
    <row r="3252" spans="1:10" s="15" customFormat="1" x14ac:dyDescent="0.25">
      <c r="A3252" s="61"/>
      <c r="F3252" s="49"/>
      <c r="J3252" s="41"/>
    </row>
    <row r="3253" spans="1:10" s="15" customFormat="1" x14ac:dyDescent="0.25">
      <c r="A3253" s="61"/>
      <c r="F3253" s="49"/>
      <c r="J3253" s="41"/>
    </row>
    <row r="3254" spans="1:10" s="15" customFormat="1" x14ac:dyDescent="0.25">
      <c r="A3254" s="61"/>
      <c r="F3254" s="49"/>
      <c r="J3254" s="41"/>
    </row>
    <row r="3255" spans="1:10" s="15" customFormat="1" x14ac:dyDescent="0.25">
      <c r="A3255" s="61"/>
      <c r="F3255" s="49"/>
      <c r="J3255" s="41"/>
    </row>
    <row r="3256" spans="1:10" s="15" customFormat="1" x14ac:dyDescent="0.25">
      <c r="A3256" s="61"/>
      <c r="F3256" s="49"/>
      <c r="J3256" s="41"/>
    </row>
    <row r="3257" spans="1:10" s="15" customFormat="1" x14ac:dyDescent="0.25">
      <c r="A3257" s="61"/>
      <c r="F3257" s="49"/>
      <c r="J3257" s="41"/>
    </row>
    <row r="3258" spans="1:10" s="15" customFormat="1" x14ac:dyDescent="0.25">
      <c r="A3258" s="61"/>
      <c r="F3258" s="49"/>
      <c r="J3258" s="41"/>
    </row>
    <row r="3259" spans="1:10" s="15" customFormat="1" x14ac:dyDescent="0.25">
      <c r="A3259" s="61"/>
      <c r="F3259" s="49"/>
      <c r="J3259" s="41"/>
    </row>
    <row r="3260" spans="1:10" s="15" customFormat="1" x14ac:dyDescent="0.25">
      <c r="A3260" s="61"/>
      <c r="F3260" s="49"/>
      <c r="J3260" s="41"/>
    </row>
    <row r="3261" spans="1:10" s="15" customFormat="1" x14ac:dyDescent="0.25">
      <c r="A3261" s="61"/>
      <c r="F3261" s="49"/>
      <c r="J3261" s="41"/>
    </row>
    <row r="3262" spans="1:10" s="15" customFormat="1" x14ac:dyDescent="0.25">
      <c r="A3262" s="61"/>
      <c r="F3262" s="49"/>
      <c r="J3262" s="41"/>
    </row>
    <row r="3263" spans="1:10" s="15" customFormat="1" x14ac:dyDescent="0.25">
      <c r="A3263" s="61"/>
      <c r="F3263" s="49"/>
      <c r="J3263" s="41"/>
    </row>
    <row r="3264" spans="1:10" s="15" customFormat="1" x14ac:dyDescent="0.25">
      <c r="A3264" s="61"/>
      <c r="F3264" s="49"/>
      <c r="J3264" s="41"/>
    </row>
    <row r="3265" spans="1:10" s="15" customFormat="1" x14ac:dyDescent="0.25">
      <c r="A3265" s="61"/>
      <c r="F3265" s="49"/>
      <c r="J3265" s="41"/>
    </row>
    <row r="3266" spans="1:10" s="15" customFormat="1" x14ac:dyDescent="0.25">
      <c r="A3266" s="61"/>
      <c r="F3266" s="49"/>
      <c r="J3266" s="41"/>
    </row>
    <row r="3267" spans="1:10" s="15" customFormat="1" x14ac:dyDescent="0.25">
      <c r="A3267" s="61"/>
      <c r="F3267" s="49"/>
      <c r="J3267" s="41"/>
    </row>
    <row r="3268" spans="1:10" s="15" customFormat="1" x14ac:dyDescent="0.25">
      <c r="A3268" s="61"/>
      <c r="F3268" s="49"/>
      <c r="J3268" s="41"/>
    </row>
    <row r="3269" spans="1:10" s="15" customFormat="1" x14ac:dyDescent="0.25">
      <c r="A3269" s="61"/>
      <c r="F3269" s="49"/>
      <c r="J3269" s="41"/>
    </row>
    <row r="3270" spans="1:10" s="15" customFormat="1" x14ac:dyDescent="0.25">
      <c r="A3270" s="61"/>
      <c r="F3270" s="49"/>
      <c r="J3270" s="41"/>
    </row>
    <row r="3271" spans="1:10" s="15" customFormat="1" x14ac:dyDescent="0.25">
      <c r="A3271" s="61"/>
      <c r="F3271" s="49"/>
      <c r="J3271" s="41"/>
    </row>
    <row r="3272" spans="1:10" s="15" customFormat="1" x14ac:dyDescent="0.25">
      <c r="A3272" s="61"/>
      <c r="F3272" s="49"/>
      <c r="J3272" s="41"/>
    </row>
    <row r="3273" spans="1:10" s="15" customFormat="1" x14ac:dyDescent="0.25">
      <c r="A3273" s="61"/>
      <c r="F3273" s="49"/>
      <c r="J3273" s="41"/>
    </row>
    <row r="3274" spans="1:10" s="15" customFormat="1" x14ac:dyDescent="0.25">
      <c r="A3274" s="61"/>
      <c r="F3274" s="49"/>
      <c r="J3274" s="41"/>
    </row>
    <row r="3275" spans="1:10" s="15" customFormat="1" x14ac:dyDescent="0.25">
      <c r="A3275" s="61"/>
      <c r="F3275" s="49"/>
      <c r="J3275" s="41"/>
    </row>
    <row r="3276" spans="1:10" s="15" customFormat="1" x14ac:dyDescent="0.25">
      <c r="A3276" s="61"/>
      <c r="F3276" s="49"/>
      <c r="J3276" s="41"/>
    </row>
    <row r="3277" spans="1:10" s="15" customFormat="1" x14ac:dyDescent="0.25">
      <c r="A3277" s="61"/>
      <c r="F3277" s="49"/>
      <c r="J3277" s="41"/>
    </row>
    <row r="3278" spans="1:10" s="15" customFormat="1" x14ac:dyDescent="0.25">
      <c r="A3278" s="61"/>
      <c r="F3278" s="49"/>
      <c r="J3278" s="41"/>
    </row>
    <row r="3279" spans="1:10" s="15" customFormat="1" x14ac:dyDescent="0.25">
      <c r="A3279" s="61"/>
      <c r="F3279" s="49"/>
      <c r="J3279" s="41"/>
    </row>
    <row r="3280" spans="1:10" s="15" customFormat="1" x14ac:dyDescent="0.25">
      <c r="A3280" s="61"/>
      <c r="F3280" s="49"/>
      <c r="J3280" s="41"/>
    </row>
    <row r="3281" spans="1:10" s="15" customFormat="1" x14ac:dyDescent="0.25">
      <c r="A3281" s="61"/>
      <c r="F3281" s="49"/>
      <c r="J3281" s="41"/>
    </row>
    <row r="3282" spans="1:10" s="15" customFormat="1" x14ac:dyDescent="0.25">
      <c r="A3282" s="61"/>
      <c r="F3282" s="49"/>
      <c r="J3282" s="41"/>
    </row>
    <row r="3283" spans="1:10" s="15" customFormat="1" x14ac:dyDescent="0.25">
      <c r="A3283" s="61"/>
      <c r="F3283" s="49"/>
      <c r="J3283" s="41"/>
    </row>
    <row r="3284" spans="1:10" s="15" customFormat="1" x14ac:dyDescent="0.25">
      <c r="A3284" s="61"/>
      <c r="F3284" s="49"/>
      <c r="J3284" s="41"/>
    </row>
    <row r="3285" spans="1:10" s="15" customFormat="1" x14ac:dyDescent="0.25">
      <c r="A3285" s="61"/>
      <c r="F3285" s="49"/>
      <c r="J3285" s="41"/>
    </row>
    <row r="3286" spans="1:10" s="15" customFormat="1" x14ac:dyDescent="0.25">
      <c r="A3286" s="61"/>
      <c r="F3286" s="49"/>
      <c r="J3286" s="41"/>
    </row>
    <row r="3287" spans="1:10" s="15" customFormat="1" x14ac:dyDescent="0.25">
      <c r="A3287" s="61"/>
      <c r="F3287" s="49"/>
      <c r="J3287" s="41"/>
    </row>
    <row r="3288" spans="1:10" s="15" customFormat="1" x14ac:dyDescent="0.25">
      <c r="A3288" s="61"/>
      <c r="F3288" s="49"/>
      <c r="J3288" s="41"/>
    </row>
    <row r="3289" spans="1:10" s="15" customFormat="1" x14ac:dyDescent="0.25">
      <c r="A3289" s="61"/>
      <c r="F3289" s="49"/>
      <c r="J3289" s="41"/>
    </row>
    <row r="3290" spans="1:10" s="15" customFormat="1" x14ac:dyDescent="0.25">
      <c r="A3290" s="61"/>
      <c r="F3290" s="49"/>
      <c r="J3290" s="41"/>
    </row>
    <row r="3291" spans="1:10" s="15" customFormat="1" x14ac:dyDescent="0.25">
      <c r="A3291" s="61"/>
      <c r="F3291" s="49"/>
      <c r="J3291" s="41"/>
    </row>
    <row r="3292" spans="1:10" s="15" customFormat="1" x14ac:dyDescent="0.25">
      <c r="A3292" s="61"/>
      <c r="F3292" s="49"/>
      <c r="J3292" s="41"/>
    </row>
    <row r="3293" spans="1:10" s="15" customFormat="1" x14ac:dyDescent="0.25">
      <c r="A3293" s="61"/>
      <c r="F3293" s="49"/>
      <c r="J3293" s="41"/>
    </row>
    <row r="3294" spans="1:10" s="15" customFormat="1" x14ac:dyDescent="0.25">
      <c r="A3294" s="61"/>
      <c r="F3294" s="49"/>
      <c r="J3294" s="41"/>
    </row>
    <row r="3295" spans="1:10" s="15" customFormat="1" x14ac:dyDescent="0.25">
      <c r="A3295" s="61"/>
      <c r="F3295" s="49"/>
      <c r="J3295" s="41"/>
    </row>
    <row r="3296" spans="1:10" s="15" customFormat="1" x14ac:dyDescent="0.25">
      <c r="A3296" s="61"/>
      <c r="F3296" s="49"/>
      <c r="J3296" s="41"/>
    </row>
    <row r="3297" spans="1:10" s="15" customFormat="1" x14ac:dyDescent="0.25">
      <c r="A3297" s="61"/>
      <c r="F3297" s="49"/>
      <c r="J3297" s="41"/>
    </row>
    <row r="3298" spans="1:10" s="15" customFormat="1" x14ac:dyDescent="0.25">
      <c r="A3298" s="61"/>
      <c r="F3298" s="49"/>
      <c r="J3298" s="41"/>
    </row>
    <row r="3299" spans="1:10" s="15" customFormat="1" x14ac:dyDescent="0.25">
      <c r="A3299" s="61"/>
      <c r="F3299" s="49"/>
      <c r="J3299" s="41"/>
    </row>
    <row r="3300" spans="1:10" s="15" customFormat="1" x14ac:dyDescent="0.25">
      <c r="A3300" s="61"/>
      <c r="F3300" s="49"/>
      <c r="J3300" s="41"/>
    </row>
    <row r="3301" spans="1:10" s="15" customFormat="1" x14ac:dyDescent="0.25">
      <c r="A3301" s="61"/>
      <c r="F3301" s="49"/>
      <c r="J3301" s="41"/>
    </row>
    <row r="3302" spans="1:10" s="15" customFormat="1" x14ac:dyDescent="0.25">
      <c r="A3302" s="61"/>
      <c r="F3302" s="49"/>
      <c r="J3302" s="41"/>
    </row>
    <row r="3303" spans="1:10" s="15" customFormat="1" x14ac:dyDescent="0.25">
      <c r="A3303" s="61"/>
      <c r="F3303" s="49"/>
      <c r="J3303" s="41"/>
    </row>
    <row r="3304" spans="1:10" s="15" customFormat="1" x14ac:dyDescent="0.25">
      <c r="A3304" s="61"/>
      <c r="F3304" s="49"/>
      <c r="J3304" s="41"/>
    </row>
    <row r="3305" spans="1:10" s="15" customFormat="1" x14ac:dyDescent="0.25">
      <c r="A3305" s="61"/>
      <c r="F3305" s="49"/>
      <c r="J3305" s="41"/>
    </row>
    <row r="3306" spans="1:10" s="15" customFormat="1" x14ac:dyDescent="0.25">
      <c r="A3306" s="61"/>
      <c r="F3306" s="49"/>
      <c r="J3306" s="41"/>
    </row>
    <row r="3307" spans="1:10" s="15" customFormat="1" x14ac:dyDescent="0.25">
      <c r="A3307" s="61"/>
      <c r="F3307" s="49"/>
      <c r="J3307" s="41"/>
    </row>
    <row r="3308" spans="1:10" s="15" customFormat="1" x14ac:dyDescent="0.25">
      <c r="A3308" s="61"/>
      <c r="F3308" s="49"/>
      <c r="J3308" s="41"/>
    </row>
    <row r="3309" spans="1:10" s="15" customFormat="1" x14ac:dyDescent="0.25">
      <c r="A3309" s="61"/>
      <c r="F3309" s="49"/>
      <c r="J3309" s="41"/>
    </row>
    <row r="3310" spans="1:10" s="15" customFormat="1" x14ac:dyDescent="0.25">
      <c r="A3310" s="61"/>
      <c r="F3310" s="49"/>
      <c r="J3310" s="41"/>
    </row>
    <row r="3311" spans="1:10" s="15" customFormat="1" x14ac:dyDescent="0.25">
      <c r="A3311" s="61"/>
      <c r="F3311" s="49"/>
      <c r="J3311" s="41"/>
    </row>
    <row r="3312" spans="1:10" s="15" customFormat="1" x14ac:dyDescent="0.25">
      <c r="A3312" s="61"/>
      <c r="F3312" s="49"/>
      <c r="J3312" s="41"/>
    </row>
    <row r="3313" spans="1:10" s="15" customFormat="1" x14ac:dyDescent="0.25">
      <c r="A3313" s="61"/>
      <c r="F3313" s="49"/>
      <c r="J3313" s="41"/>
    </row>
    <row r="3314" spans="1:10" s="15" customFormat="1" x14ac:dyDescent="0.25">
      <c r="A3314" s="61"/>
      <c r="F3314" s="49"/>
      <c r="J3314" s="41"/>
    </row>
    <row r="3315" spans="1:10" s="15" customFormat="1" x14ac:dyDescent="0.25">
      <c r="A3315" s="61"/>
      <c r="F3315" s="49"/>
      <c r="J3315" s="41"/>
    </row>
    <row r="3316" spans="1:10" s="15" customFormat="1" x14ac:dyDescent="0.25">
      <c r="A3316" s="61"/>
      <c r="F3316" s="49"/>
      <c r="J3316" s="41"/>
    </row>
    <row r="3317" spans="1:10" s="15" customFormat="1" x14ac:dyDescent="0.25">
      <c r="A3317" s="61"/>
      <c r="F3317" s="49"/>
      <c r="J3317" s="41"/>
    </row>
    <row r="3318" spans="1:10" s="15" customFormat="1" x14ac:dyDescent="0.25">
      <c r="A3318" s="61"/>
      <c r="F3318" s="49"/>
      <c r="J3318" s="41"/>
    </row>
    <row r="3319" spans="1:10" s="15" customFormat="1" x14ac:dyDescent="0.25">
      <c r="A3319" s="61"/>
      <c r="F3319" s="49"/>
      <c r="J3319" s="41"/>
    </row>
    <row r="3320" spans="1:10" s="15" customFormat="1" x14ac:dyDescent="0.25">
      <c r="A3320" s="61"/>
      <c r="F3320" s="49"/>
      <c r="J3320" s="41"/>
    </row>
    <row r="3321" spans="1:10" s="15" customFormat="1" x14ac:dyDescent="0.25">
      <c r="A3321" s="61"/>
      <c r="F3321" s="49"/>
      <c r="J3321" s="41"/>
    </row>
    <row r="3322" spans="1:10" s="15" customFormat="1" x14ac:dyDescent="0.25">
      <c r="A3322" s="61"/>
      <c r="F3322" s="49"/>
      <c r="J3322" s="41"/>
    </row>
    <row r="3323" spans="1:10" s="15" customFormat="1" x14ac:dyDescent="0.25">
      <c r="A3323" s="61"/>
      <c r="F3323" s="49"/>
      <c r="J3323" s="41"/>
    </row>
    <row r="3324" spans="1:10" s="15" customFormat="1" x14ac:dyDescent="0.25">
      <c r="A3324" s="61"/>
      <c r="F3324" s="49"/>
      <c r="J3324" s="41"/>
    </row>
    <row r="3325" spans="1:10" s="15" customFormat="1" x14ac:dyDescent="0.25">
      <c r="A3325" s="61"/>
      <c r="F3325" s="49"/>
      <c r="J3325" s="41"/>
    </row>
    <row r="3326" spans="1:10" s="15" customFormat="1" x14ac:dyDescent="0.25">
      <c r="A3326" s="61"/>
      <c r="F3326" s="49"/>
      <c r="J3326" s="41"/>
    </row>
    <row r="3327" spans="1:10" s="15" customFormat="1" x14ac:dyDescent="0.25">
      <c r="A3327" s="61"/>
      <c r="F3327" s="49"/>
      <c r="J3327" s="41"/>
    </row>
    <row r="3328" spans="1:10" s="15" customFormat="1" x14ac:dyDescent="0.25">
      <c r="A3328" s="61"/>
      <c r="F3328" s="49"/>
      <c r="J3328" s="41"/>
    </row>
    <row r="3329" spans="1:10" s="15" customFormat="1" x14ac:dyDescent="0.25">
      <c r="A3329" s="61"/>
      <c r="F3329" s="49"/>
      <c r="J3329" s="41"/>
    </row>
    <row r="3330" spans="1:10" s="15" customFormat="1" x14ac:dyDescent="0.25">
      <c r="A3330" s="61"/>
      <c r="F3330" s="49"/>
      <c r="J3330" s="41"/>
    </row>
    <row r="3331" spans="1:10" s="15" customFormat="1" x14ac:dyDescent="0.25">
      <c r="A3331" s="61"/>
      <c r="F3331" s="49"/>
      <c r="J3331" s="41"/>
    </row>
    <row r="3332" spans="1:10" s="15" customFormat="1" x14ac:dyDescent="0.25">
      <c r="A3332" s="61"/>
      <c r="F3332" s="49"/>
      <c r="J3332" s="41"/>
    </row>
    <row r="3333" spans="1:10" s="15" customFormat="1" x14ac:dyDescent="0.25">
      <c r="A3333" s="61"/>
      <c r="F3333" s="49"/>
      <c r="J3333" s="41"/>
    </row>
    <row r="3334" spans="1:10" s="15" customFormat="1" x14ac:dyDescent="0.25">
      <c r="A3334" s="61"/>
      <c r="F3334" s="49"/>
      <c r="J3334" s="41"/>
    </row>
    <row r="3335" spans="1:10" s="15" customFormat="1" x14ac:dyDescent="0.25">
      <c r="A3335" s="61"/>
      <c r="F3335" s="49"/>
      <c r="J3335" s="41"/>
    </row>
    <row r="3336" spans="1:10" s="15" customFormat="1" x14ac:dyDescent="0.25">
      <c r="A3336" s="61"/>
      <c r="F3336" s="49"/>
      <c r="J3336" s="41"/>
    </row>
    <row r="3337" spans="1:10" s="15" customFormat="1" x14ac:dyDescent="0.25">
      <c r="A3337" s="61"/>
      <c r="F3337" s="49"/>
      <c r="J3337" s="41"/>
    </row>
    <row r="3338" spans="1:10" s="15" customFormat="1" x14ac:dyDescent="0.25">
      <c r="A3338" s="61"/>
      <c r="F3338" s="49"/>
      <c r="J3338" s="41"/>
    </row>
    <row r="3339" spans="1:10" s="15" customFormat="1" x14ac:dyDescent="0.25">
      <c r="A3339" s="61"/>
      <c r="F3339" s="49"/>
      <c r="J3339" s="41"/>
    </row>
    <row r="3340" spans="1:10" s="15" customFormat="1" x14ac:dyDescent="0.25">
      <c r="A3340" s="61"/>
      <c r="F3340" s="49"/>
      <c r="J3340" s="41"/>
    </row>
    <row r="3341" spans="1:10" s="15" customFormat="1" x14ac:dyDescent="0.25">
      <c r="A3341" s="61"/>
      <c r="F3341" s="49"/>
      <c r="J3341" s="41"/>
    </row>
    <row r="3342" spans="1:10" s="15" customFormat="1" x14ac:dyDescent="0.25">
      <c r="A3342" s="61"/>
      <c r="F3342" s="49"/>
      <c r="J3342" s="41"/>
    </row>
    <row r="3343" spans="1:10" s="15" customFormat="1" x14ac:dyDescent="0.25">
      <c r="A3343" s="61"/>
      <c r="F3343" s="49"/>
      <c r="J3343" s="41"/>
    </row>
    <row r="3344" spans="1:10" s="15" customFormat="1" x14ac:dyDescent="0.25">
      <c r="A3344" s="61"/>
      <c r="F3344" s="49"/>
      <c r="J3344" s="41"/>
    </row>
    <row r="3345" spans="1:10" s="15" customFormat="1" x14ac:dyDescent="0.25">
      <c r="A3345" s="61"/>
      <c r="F3345" s="49"/>
      <c r="J3345" s="41"/>
    </row>
    <row r="3346" spans="1:10" s="15" customFormat="1" x14ac:dyDescent="0.25">
      <c r="A3346" s="61"/>
      <c r="F3346" s="49"/>
      <c r="J3346" s="41"/>
    </row>
    <row r="3347" spans="1:10" s="15" customFormat="1" x14ac:dyDescent="0.25">
      <c r="A3347" s="61"/>
      <c r="F3347" s="49"/>
      <c r="J3347" s="41"/>
    </row>
    <row r="3348" spans="1:10" s="15" customFormat="1" x14ac:dyDescent="0.25">
      <c r="A3348" s="61"/>
      <c r="F3348" s="49"/>
      <c r="J3348" s="41"/>
    </row>
    <row r="3349" spans="1:10" s="15" customFormat="1" x14ac:dyDescent="0.25">
      <c r="A3349" s="61"/>
      <c r="F3349" s="49"/>
      <c r="J3349" s="41"/>
    </row>
    <row r="3350" spans="1:10" s="15" customFormat="1" x14ac:dyDescent="0.25">
      <c r="A3350" s="61"/>
      <c r="F3350" s="49"/>
      <c r="J3350" s="41"/>
    </row>
    <row r="3351" spans="1:10" s="15" customFormat="1" x14ac:dyDescent="0.25">
      <c r="A3351" s="61"/>
      <c r="F3351" s="49"/>
      <c r="J3351" s="41"/>
    </row>
    <row r="3352" spans="1:10" s="15" customFormat="1" x14ac:dyDescent="0.25">
      <c r="A3352" s="61"/>
      <c r="F3352" s="49"/>
      <c r="J3352" s="41"/>
    </row>
    <row r="3353" spans="1:10" s="15" customFormat="1" x14ac:dyDescent="0.25">
      <c r="A3353" s="61"/>
      <c r="F3353" s="49"/>
      <c r="J3353" s="41"/>
    </row>
    <row r="3354" spans="1:10" s="15" customFormat="1" x14ac:dyDescent="0.25">
      <c r="A3354" s="61"/>
      <c r="F3354" s="49"/>
      <c r="J3354" s="41"/>
    </row>
    <row r="3355" spans="1:10" s="15" customFormat="1" x14ac:dyDescent="0.25">
      <c r="A3355" s="61"/>
      <c r="F3355" s="49"/>
      <c r="J3355" s="41"/>
    </row>
    <row r="3356" spans="1:10" s="15" customFormat="1" x14ac:dyDescent="0.25">
      <c r="A3356" s="61"/>
      <c r="F3356" s="49"/>
      <c r="J3356" s="41"/>
    </row>
    <row r="3357" spans="1:10" s="15" customFormat="1" x14ac:dyDescent="0.25">
      <c r="A3357" s="61"/>
      <c r="F3357" s="49"/>
      <c r="J3357" s="41"/>
    </row>
    <row r="3358" spans="1:10" s="15" customFormat="1" x14ac:dyDescent="0.25">
      <c r="A3358" s="61"/>
      <c r="F3358" s="49"/>
      <c r="J3358" s="41"/>
    </row>
    <row r="3359" spans="1:10" s="15" customFormat="1" x14ac:dyDescent="0.25">
      <c r="A3359" s="61"/>
      <c r="F3359" s="49"/>
      <c r="J3359" s="41"/>
    </row>
    <row r="3360" spans="1:10" s="15" customFormat="1" x14ac:dyDescent="0.25">
      <c r="A3360" s="61"/>
      <c r="F3360" s="49"/>
      <c r="J3360" s="41"/>
    </row>
    <row r="3361" spans="1:10" s="15" customFormat="1" x14ac:dyDescent="0.25">
      <c r="A3361" s="61"/>
      <c r="F3361" s="49"/>
      <c r="J3361" s="41"/>
    </row>
    <row r="3362" spans="1:10" s="15" customFormat="1" x14ac:dyDescent="0.25">
      <c r="A3362" s="61"/>
      <c r="F3362" s="49"/>
      <c r="J3362" s="41"/>
    </row>
    <row r="3363" spans="1:10" s="15" customFormat="1" x14ac:dyDescent="0.25">
      <c r="A3363" s="61"/>
      <c r="F3363" s="49"/>
      <c r="J3363" s="41"/>
    </row>
    <row r="3364" spans="1:10" s="15" customFormat="1" x14ac:dyDescent="0.25">
      <c r="A3364" s="61"/>
      <c r="F3364" s="49"/>
      <c r="J3364" s="41"/>
    </row>
    <row r="3365" spans="1:10" s="15" customFormat="1" x14ac:dyDescent="0.25">
      <c r="A3365" s="61"/>
      <c r="F3365" s="49"/>
      <c r="J3365" s="41"/>
    </row>
    <row r="3366" spans="1:10" s="15" customFormat="1" x14ac:dyDescent="0.25">
      <c r="A3366" s="61"/>
      <c r="F3366" s="49"/>
      <c r="J3366" s="41"/>
    </row>
    <row r="3367" spans="1:10" s="15" customFormat="1" x14ac:dyDescent="0.25">
      <c r="A3367" s="61"/>
      <c r="F3367" s="49"/>
      <c r="J3367" s="41"/>
    </row>
    <row r="3368" spans="1:10" s="15" customFormat="1" x14ac:dyDescent="0.25">
      <c r="A3368" s="61"/>
      <c r="F3368" s="49"/>
      <c r="J3368" s="41"/>
    </row>
    <row r="3369" spans="1:10" s="15" customFormat="1" x14ac:dyDescent="0.25">
      <c r="A3369" s="61"/>
      <c r="F3369" s="49"/>
      <c r="J3369" s="41"/>
    </row>
    <row r="3370" spans="1:10" s="15" customFormat="1" x14ac:dyDescent="0.25">
      <c r="A3370" s="61"/>
      <c r="F3370" s="49"/>
      <c r="J3370" s="41"/>
    </row>
    <row r="3371" spans="1:10" s="15" customFormat="1" x14ac:dyDescent="0.25">
      <c r="A3371" s="61"/>
      <c r="F3371" s="49"/>
      <c r="J3371" s="41"/>
    </row>
    <row r="3372" spans="1:10" s="15" customFormat="1" x14ac:dyDescent="0.25">
      <c r="A3372" s="61"/>
      <c r="F3372" s="49"/>
      <c r="J3372" s="41"/>
    </row>
    <row r="3373" spans="1:10" s="15" customFormat="1" x14ac:dyDescent="0.25">
      <c r="A3373" s="61"/>
      <c r="F3373" s="49"/>
      <c r="J3373" s="41"/>
    </row>
    <row r="3374" spans="1:10" s="15" customFormat="1" x14ac:dyDescent="0.25">
      <c r="A3374" s="61"/>
      <c r="F3374" s="49"/>
      <c r="J3374" s="41"/>
    </row>
    <row r="3375" spans="1:10" s="15" customFormat="1" x14ac:dyDescent="0.25">
      <c r="A3375" s="61"/>
      <c r="F3375" s="49"/>
      <c r="J3375" s="41"/>
    </row>
    <row r="3376" spans="1:10" s="15" customFormat="1" x14ac:dyDescent="0.25">
      <c r="A3376" s="61"/>
      <c r="F3376" s="49"/>
      <c r="J3376" s="41"/>
    </row>
    <row r="3377" spans="1:10" s="15" customFormat="1" x14ac:dyDescent="0.25">
      <c r="A3377" s="61"/>
      <c r="F3377" s="49"/>
      <c r="J3377" s="41"/>
    </row>
    <row r="3378" spans="1:10" s="15" customFormat="1" x14ac:dyDescent="0.25">
      <c r="A3378" s="61"/>
      <c r="F3378" s="49"/>
      <c r="J3378" s="41"/>
    </row>
    <row r="3379" spans="1:10" s="15" customFormat="1" x14ac:dyDescent="0.25">
      <c r="A3379" s="61"/>
      <c r="F3379" s="49"/>
      <c r="J3379" s="41"/>
    </row>
    <row r="3380" spans="1:10" s="15" customFormat="1" x14ac:dyDescent="0.25">
      <c r="A3380" s="61"/>
      <c r="F3380" s="49"/>
      <c r="J3380" s="41"/>
    </row>
    <row r="3381" spans="1:10" s="15" customFormat="1" x14ac:dyDescent="0.25">
      <c r="A3381" s="61"/>
      <c r="F3381" s="49"/>
      <c r="J3381" s="41"/>
    </row>
    <row r="3382" spans="1:10" s="15" customFormat="1" x14ac:dyDescent="0.25">
      <c r="A3382" s="61"/>
      <c r="F3382" s="49"/>
      <c r="J3382" s="41"/>
    </row>
    <row r="3383" spans="1:10" s="15" customFormat="1" x14ac:dyDescent="0.25">
      <c r="A3383" s="61"/>
      <c r="F3383" s="49"/>
      <c r="J3383" s="41"/>
    </row>
    <row r="3384" spans="1:10" s="15" customFormat="1" x14ac:dyDescent="0.25">
      <c r="A3384" s="61"/>
      <c r="F3384" s="49"/>
      <c r="J3384" s="41"/>
    </row>
    <row r="3385" spans="1:10" s="15" customFormat="1" x14ac:dyDescent="0.25">
      <c r="A3385" s="61"/>
      <c r="F3385" s="49"/>
      <c r="J3385" s="41"/>
    </row>
    <row r="3386" spans="1:10" s="15" customFormat="1" x14ac:dyDescent="0.25">
      <c r="A3386" s="61"/>
      <c r="F3386" s="49"/>
      <c r="J3386" s="41"/>
    </row>
    <row r="3387" spans="1:10" s="15" customFormat="1" x14ac:dyDescent="0.25">
      <c r="A3387" s="61"/>
      <c r="F3387" s="49"/>
      <c r="J3387" s="41"/>
    </row>
    <row r="3388" spans="1:10" s="15" customFormat="1" x14ac:dyDescent="0.25">
      <c r="A3388" s="61"/>
      <c r="F3388" s="49"/>
      <c r="J3388" s="41"/>
    </row>
    <row r="3389" spans="1:10" s="15" customFormat="1" x14ac:dyDescent="0.25">
      <c r="A3389" s="61"/>
      <c r="F3389" s="49"/>
      <c r="J3389" s="41"/>
    </row>
    <row r="3390" spans="1:10" s="15" customFormat="1" x14ac:dyDescent="0.25">
      <c r="A3390" s="61"/>
      <c r="F3390" s="49"/>
      <c r="J3390" s="41"/>
    </row>
    <row r="3391" spans="1:10" s="15" customFormat="1" x14ac:dyDescent="0.25">
      <c r="A3391" s="61"/>
      <c r="F3391" s="49"/>
      <c r="J3391" s="41"/>
    </row>
    <row r="3392" spans="1:10" s="15" customFormat="1" x14ac:dyDescent="0.25">
      <c r="A3392" s="61"/>
      <c r="F3392" s="49"/>
      <c r="J3392" s="41"/>
    </row>
    <row r="3393" spans="1:10" s="15" customFormat="1" x14ac:dyDescent="0.25">
      <c r="A3393" s="61"/>
      <c r="F3393" s="49"/>
      <c r="J3393" s="41"/>
    </row>
    <row r="3394" spans="1:10" s="15" customFormat="1" x14ac:dyDescent="0.25">
      <c r="A3394" s="61"/>
      <c r="F3394" s="49"/>
      <c r="J3394" s="41"/>
    </row>
    <row r="3395" spans="1:10" s="15" customFormat="1" x14ac:dyDescent="0.25">
      <c r="A3395" s="61"/>
      <c r="F3395" s="49"/>
      <c r="J3395" s="41"/>
    </row>
    <row r="3396" spans="1:10" s="15" customFormat="1" x14ac:dyDescent="0.25">
      <c r="A3396" s="61"/>
      <c r="F3396" s="49"/>
      <c r="J3396" s="41"/>
    </row>
    <row r="3397" spans="1:10" s="15" customFormat="1" x14ac:dyDescent="0.25">
      <c r="A3397" s="61"/>
      <c r="F3397" s="49"/>
      <c r="J3397" s="41"/>
    </row>
    <row r="3398" spans="1:10" s="15" customFormat="1" x14ac:dyDescent="0.25">
      <c r="A3398" s="61"/>
      <c r="F3398" s="49"/>
      <c r="J3398" s="41"/>
    </row>
    <row r="3399" spans="1:10" s="15" customFormat="1" x14ac:dyDescent="0.25">
      <c r="A3399" s="61"/>
      <c r="F3399" s="49"/>
      <c r="J3399" s="41"/>
    </row>
    <row r="3400" spans="1:10" s="15" customFormat="1" x14ac:dyDescent="0.25">
      <c r="A3400" s="61"/>
      <c r="F3400" s="49"/>
      <c r="J3400" s="41"/>
    </row>
    <row r="3401" spans="1:10" s="15" customFormat="1" x14ac:dyDescent="0.25">
      <c r="A3401" s="61"/>
      <c r="F3401" s="49"/>
      <c r="J3401" s="41"/>
    </row>
    <row r="3402" spans="1:10" s="15" customFormat="1" x14ac:dyDescent="0.25">
      <c r="A3402" s="61"/>
      <c r="F3402" s="49"/>
      <c r="J3402" s="41"/>
    </row>
    <row r="3403" spans="1:10" s="15" customFormat="1" x14ac:dyDescent="0.25">
      <c r="A3403" s="61"/>
      <c r="F3403" s="49"/>
      <c r="J3403" s="41"/>
    </row>
    <row r="3404" spans="1:10" s="15" customFormat="1" x14ac:dyDescent="0.25">
      <c r="A3404" s="61"/>
      <c r="F3404" s="49"/>
      <c r="J3404" s="41"/>
    </row>
    <row r="3405" spans="1:10" s="15" customFormat="1" x14ac:dyDescent="0.25">
      <c r="A3405" s="61"/>
      <c r="F3405" s="49"/>
      <c r="J3405" s="41"/>
    </row>
    <row r="3406" spans="1:10" s="15" customFormat="1" x14ac:dyDescent="0.25">
      <c r="A3406" s="61"/>
      <c r="F3406" s="49"/>
      <c r="J3406" s="41"/>
    </row>
    <row r="3407" spans="1:10" s="15" customFormat="1" x14ac:dyDescent="0.25">
      <c r="A3407" s="61"/>
      <c r="F3407" s="49"/>
      <c r="J3407" s="41"/>
    </row>
    <row r="3408" spans="1:10" s="15" customFormat="1" x14ac:dyDescent="0.25">
      <c r="A3408" s="61"/>
      <c r="F3408" s="49"/>
      <c r="J3408" s="41"/>
    </row>
    <row r="3409" spans="1:10" s="15" customFormat="1" x14ac:dyDescent="0.25">
      <c r="A3409" s="61"/>
      <c r="F3409" s="49"/>
      <c r="J3409" s="41"/>
    </row>
    <row r="3410" spans="1:10" s="15" customFormat="1" x14ac:dyDescent="0.25">
      <c r="A3410" s="61"/>
      <c r="F3410" s="49"/>
      <c r="J3410" s="41"/>
    </row>
    <row r="3411" spans="1:10" s="15" customFormat="1" x14ac:dyDescent="0.25">
      <c r="A3411" s="61"/>
      <c r="F3411" s="49"/>
      <c r="J3411" s="41"/>
    </row>
    <row r="3412" spans="1:10" s="15" customFormat="1" x14ac:dyDescent="0.25">
      <c r="A3412" s="61"/>
      <c r="F3412" s="49"/>
      <c r="J3412" s="41"/>
    </row>
    <row r="3413" spans="1:10" s="15" customFormat="1" x14ac:dyDescent="0.25">
      <c r="A3413" s="61"/>
      <c r="F3413" s="49"/>
      <c r="J3413" s="41"/>
    </row>
    <row r="3414" spans="1:10" s="15" customFormat="1" x14ac:dyDescent="0.25">
      <c r="A3414" s="61"/>
      <c r="F3414" s="49"/>
      <c r="J3414" s="41"/>
    </row>
    <row r="3415" spans="1:10" s="15" customFormat="1" x14ac:dyDescent="0.25">
      <c r="A3415" s="61"/>
      <c r="F3415" s="49"/>
      <c r="J3415" s="41"/>
    </row>
    <row r="3416" spans="1:10" s="15" customFormat="1" x14ac:dyDescent="0.25">
      <c r="A3416" s="61"/>
      <c r="F3416" s="49"/>
      <c r="J3416" s="41"/>
    </row>
    <row r="3417" spans="1:10" s="15" customFormat="1" x14ac:dyDescent="0.25">
      <c r="A3417" s="61"/>
      <c r="F3417" s="49"/>
      <c r="J3417" s="41"/>
    </row>
    <row r="3418" spans="1:10" s="15" customFormat="1" x14ac:dyDescent="0.25">
      <c r="A3418" s="61"/>
      <c r="F3418" s="49"/>
      <c r="J3418" s="41"/>
    </row>
    <row r="3419" spans="1:10" s="15" customFormat="1" x14ac:dyDescent="0.25">
      <c r="A3419" s="61"/>
      <c r="F3419" s="49"/>
      <c r="J3419" s="41"/>
    </row>
    <row r="3420" spans="1:10" s="15" customFormat="1" x14ac:dyDescent="0.25">
      <c r="A3420" s="61"/>
      <c r="F3420" s="49"/>
      <c r="J3420" s="41"/>
    </row>
    <row r="3421" spans="1:10" s="15" customFormat="1" x14ac:dyDescent="0.25">
      <c r="A3421" s="61"/>
      <c r="F3421" s="49"/>
      <c r="J3421" s="41"/>
    </row>
    <row r="3422" spans="1:10" s="15" customFormat="1" x14ac:dyDescent="0.25">
      <c r="A3422" s="61"/>
      <c r="F3422" s="49"/>
      <c r="J3422" s="41"/>
    </row>
    <row r="3423" spans="1:10" s="15" customFormat="1" x14ac:dyDescent="0.25">
      <c r="A3423" s="61"/>
      <c r="F3423" s="49"/>
      <c r="J3423" s="41"/>
    </row>
    <row r="3424" spans="1:10" s="15" customFormat="1" x14ac:dyDescent="0.25">
      <c r="A3424" s="61"/>
      <c r="F3424" s="49"/>
      <c r="J3424" s="41"/>
    </row>
    <row r="3425" spans="1:10" s="15" customFormat="1" x14ac:dyDescent="0.25">
      <c r="A3425" s="61"/>
      <c r="F3425" s="49"/>
      <c r="J3425" s="41"/>
    </row>
    <row r="3426" spans="1:10" s="15" customFormat="1" x14ac:dyDescent="0.25">
      <c r="A3426" s="61"/>
      <c r="F3426" s="49"/>
      <c r="J3426" s="41"/>
    </row>
    <row r="3427" spans="1:10" s="15" customFormat="1" x14ac:dyDescent="0.25">
      <c r="A3427" s="61"/>
      <c r="F3427" s="49"/>
      <c r="J3427" s="41"/>
    </row>
    <row r="3428" spans="1:10" s="15" customFormat="1" x14ac:dyDescent="0.25">
      <c r="A3428" s="61"/>
      <c r="F3428" s="49"/>
      <c r="J3428" s="41"/>
    </row>
    <row r="3429" spans="1:10" s="15" customFormat="1" x14ac:dyDescent="0.25">
      <c r="A3429" s="61"/>
      <c r="F3429" s="49"/>
      <c r="J3429" s="41"/>
    </row>
    <row r="3430" spans="1:10" s="15" customFormat="1" x14ac:dyDescent="0.25">
      <c r="A3430" s="61"/>
      <c r="F3430" s="49"/>
      <c r="J3430" s="41"/>
    </row>
    <row r="3431" spans="1:10" s="15" customFormat="1" x14ac:dyDescent="0.25">
      <c r="A3431" s="61"/>
      <c r="F3431" s="49"/>
      <c r="J3431" s="41"/>
    </row>
    <row r="3432" spans="1:10" s="15" customFormat="1" x14ac:dyDescent="0.25">
      <c r="A3432" s="61"/>
      <c r="F3432" s="49"/>
      <c r="J3432" s="41"/>
    </row>
    <row r="3433" spans="1:10" s="15" customFormat="1" x14ac:dyDescent="0.25">
      <c r="A3433" s="61"/>
      <c r="F3433" s="49"/>
      <c r="J3433" s="41"/>
    </row>
    <row r="3434" spans="1:10" s="15" customFormat="1" x14ac:dyDescent="0.25">
      <c r="A3434" s="61"/>
      <c r="F3434" s="49"/>
      <c r="J3434" s="41"/>
    </row>
    <row r="3435" spans="1:10" s="15" customFormat="1" x14ac:dyDescent="0.25">
      <c r="A3435" s="61"/>
      <c r="F3435" s="49"/>
      <c r="J3435" s="41"/>
    </row>
    <row r="3436" spans="1:10" s="15" customFormat="1" x14ac:dyDescent="0.25">
      <c r="A3436" s="61"/>
      <c r="F3436" s="49"/>
      <c r="J3436" s="41"/>
    </row>
    <row r="3437" spans="1:10" s="15" customFormat="1" x14ac:dyDescent="0.25">
      <c r="A3437" s="61"/>
      <c r="F3437" s="49"/>
      <c r="J3437" s="41"/>
    </row>
    <row r="3438" spans="1:10" s="15" customFormat="1" x14ac:dyDescent="0.25">
      <c r="A3438" s="61"/>
      <c r="F3438" s="49"/>
      <c r="J3438" s="41"/>
    </row>
    <row r="3439" spans="1:10" s="15" customFormat="1" x14ac:dyDescent="0.25">
      <c r="A3439" s="61"/>
      <c r="F3439" s="49"/>
      <c r="J3439" s="41"/>
    </row>
    <row r="3440" spans="1:10" s="15" customFormat="1" x14ac:dyDescent="0.25">
      <c r="A3440" s="61"/>
      <c r="F3440" s="49"/>
      <c r="J3440" s="41"/>
    </row>
    <row r="3441" spans="1:10" s="15" customFormat="1" x14ac:dyDescent="0.25">
      <c r="A3441" s="61"/>
      <c r="F3441" s="49"/>
      <c r="J3441" s="41"/>
    </row>
    <row r="3442" spans="1:10" s="15" customFormat="1" x14ac:dyDescent="0.25">
      <c r="A3442" s="61"/>
      <c r="F3442" s="49"/>
      <c r="J3442" s="41"/>
    </row>
    <row r="3443" spans="1:10" s="15" customFormat="1" x14ac:dyDescent="0.25">
      <c r="A3443" s="61"/>
      <c r="F3443" s="49"/>
      <c r="J3443" s="41"/>
    </row>
    <row r="3444" spans="1:10" s="15" customFormat="1" x14ac:dyDescent="0.25">
      <c r="A3444" s="61"/>
      <c r="F3444" s="49"/>
      <c r="J3444" s="41"/>
    </row>
    <row r="3445" spans="1:10" s="15" customFormat="1" x14ac:dyDescent="0.25">
      <c r="A3445" s="61"/>
      <c r="F3445" s="49"/>
      <c r="J3445" s="41"/>
    </row>
    <row r="3446" spans="1:10" s="15" customFormat="1" x14ac:dyDescent="0.25">
      <c r="A3446" s="61"/>
      <c r="F3446" s="49"/>
      <c r="J3446" s="41"/>
    </row>
    <row r="3447" spans="1:10" s="15" customFormat="1" x14ac:dyDescent="0.25">
      <c r="A3447" s="61"/>
      <c r="F3447" s="49"/>
      <c r="J3447" s="41"/>
    </row>
    <row r="3448" spans="1:10" s="15" customFormat="1" x14ac:dyDescent="0.25">
      <c r="A3448" s="61"/>
      <c r="F3448" s="49"/>
      <c r="J3448" s="41"/>
    </row>
    <row r="3449" spans="1:10" s="15" customFormat="1" x14ac:dyDescent="0.25">
      <c r="A3449" s="61"/>
      <c r="F3449" s="49"/>
      <c r="J3449" s="41"/>
    </row>
    <row r="3450" spans="1:10" s="15" customFormat="1" x14ac:dyDescent="0.25">
      <c r="A3450" s="61"/>
      <c r="F3450" s="49"/>
      <c r="J3450" s="41"/>
    </row>
    <row r="3451" spans="1:10" s="15" customFormat="1" x14ac:dyDescent="0.25">
      <c r="A3451" s="61"/>
      <c r="F3451" s="49"/>
      <c r="J3451" s="41"/>
    </row>
    <row r="3452" spans="1:10" s="15" customFormat="1" x14ac:dyDescent="0.25">
      <c r="A3452" s="61"/>
      <c r="F3452" s="49"/>
      <c r="J3452" s="41"/>
    </row>
    <row r="3453" spans="1:10" s="15" customFormat="1" x14ac:dyDescent="0.25">
      <c r="A3453" s="61"/>
      <c r="F3453" s="49"/>
      <c r="J3453" s="41"/>
    </row>
    <row r="3454" spans="1:10" s="15" customFormat="1" x14ac:dyDescent="0.25">
      <c r="A3454" s="61"/>
      <c r="F3454" s="49"/>
      <c r="J3454" s="41"/>
    </row>
    <row r="3455" spans="1:10" s="15" customFormat="1" x14ac:dyDescent="0.25">
      <c r="A3455" s="61"/>
      <c r="F3455" s="49"/>
      <c r="J3455" s="41"/>
    </row>
    <row r="3456" spans="1:10" s="15" customFormat="1" x14ac:dyDescent="0.25">
      <c r="A3456" s="61"/>
      <c r="F3456" s="49"/>
      <c r="J3456" s="41"/>
    </row>
    <row r="3457" spans="1:10" s="15" customFormat="1" x14ac:dyDescent="0.25">
      <c r="A3457" s="61"/>
      <c r="F3457" s="49"/>
      <c r="J3457" s="41"/>
    </row>
    <row r="3458" spans="1:10" s="15" customFormat="1" x14ac:dyDescent="0.25">
      <c r="A3458" s="61"/>
      <c r="F3458" s="49"/>
      <c r="J3458" s="41"/>
    </row>
    <row r="3459" spans="1:10" s="15" customFormat="1" x14ac:dyDescent="0.25">
      <c r="A3459" s="61"/>
      <c r="F3459" s="49"/>
      <c r="J3459" s="41"/>
    </row>
    <row r="3460" spans="1:10" s="15" customFormat="1" x14ac:dyDescent="0.25">
      <c r="A3460" s="61"/>
      <c r="F3460" s="49"/>
      <c r="J3460" s="41"/>
    </row>
    <row r="3461" spans="1:10" s="15" customFormat="1" x14ac:dyDescent="0.25">
      <c r="A3461" s="61"/>
      <c r="F3461" s="49"/>
      <c r="J3461" s="41"/>
    </row>
    <row r="3462" spans="1:10" s="15" customFormat="1" x14ac:dyDescent="0.25">
      <c r="A3462" s="61"/>
      <c r="F3462" s="49"/>
      <c r="J3462" s="41"/>
    </row>
    <row r="3463" spans="1:10" s="15" customFormat="1" x14ac:dyDescent="0.25">
      <c r="A3463" s="61"/>
      <c r="F3463" s="49"/>
      <c r="J3463" s="41"/>
    </row>
    <row r="3464" spans="1:10" s="15" customFormat="1" x14ac:dyDescent="0.25">
      <c r="A3464" s="61"/>
      <c r="F3464" s="49"/>
      <c r="J3464" s="41"/>
    </row>
    <row r="3465" spans="1:10" s="15" customFormat="1" x14ac:dyDescent="0.25">
      <c r="A3465" s="61"/>
      <c r="F3465" s="49"/>
      <c r="J3465" s="41"/>
    </row>
    <row r="3466" spans="1:10" s="15" customFormat="1" x14ac:dyDescent="0.25">
      <c r="A3466" s="61"/>
      <c r="F3466" s="49"/>
      <c r="J3466" s="41"/>
    </row>
    <row r="3467" spans="1:10" s="15" customFormat="1" x14ac:dyDescent="0.25">
      <c r="A3467" s="61"/>
      <c r="F3467" s="49"/>
      <c r="J3467" s="41"/>
    </row>
    <row r="3468" spans="1:10" s="15" customFormat="1" x14ac:dyDescent="0.25">
      <c r="A3468" s="61"/>
      <c r="F3468" s="49"/>
      <c r="J3468" s="41"/>
    </row>
    <row r="3469" spans="1:10" s="15" customFormat="1" x14ac:dyDescent="0.25">
      <c r="A3469" s="61"/>
      <c r="F3469" s="49"/>
      <c r="J3469" s="41"/>
    </row>
    <row r="3470" spans="1:10" s="15" customFormat="1" x14ac:dyDescent="0.25">
      <c r="A3470" s="61"/>
      <c r="F3470" s="49"/>
      <c r="J3470" s="41"/>
    </row>
    <row r="3471" spans="1:10" s="15" customFormat="1" x14ac:dyDescent="0.25">
      <c r="A3471" s="61"/>
      <c r="F3471" s="49"/>
      <c r="J3471" s="41"/>
    </row>
    <row r="3472" spans="1:10" s="15" customFormat="1" x14ac:dyDescent="0.25">
      <c r="A3472" s="61"/>
      <c r="F3472" s="49"/>
      <c r="J3472" s="41"/>
    </row>
    <row r="3473" spans="1:10" s="15" customFormat="1" x14ac:dyDescent="0.25">
      <c r="A3473" s="61"/>
      <c r="F3473" s="49"/>
      <c r="J3473" s="41"/>
    </row>
    <row r="3474" spans="1:10" s="15" customFormat="1" x14ac:dyDescent="0.25">
      <c r="A3474" s="61"/>
      <c r="F3474" s="49"/>
      <c r="J3474" s="41"/>
    </row>
    <row r="3475" spans="1:10" s="15" customFormat="1" x14ac:dyDescent="0.25">
      <c r="A3475" s="61"/>
      <c r="F3475" s="49"/>
      <c r="J3475" s="41"/>
    </row>
    <row r="3476" spans="1:10" s="15" customFormat="1" x14ac:dyDescent="0.25">
      <c r="A3476" s="61"/>
      <c r="F3476" s="49"/>
      <c r="J3476" s="41"/>
    </row>
    <row r="3477" spans="1:10" s="15" customFormat="1" x14ac:dyDescent="0.25">
      <c r="A3477" s="61"/>
      <c r="F3477" s="49"/>
      <c r="J3477" s="41"/>
    </row>
    <row r="3478" spans="1:10" s="15" customFormat="1" x14ac:dyDescent="0.25">
      <c r="A3478" s="61"/>
      <c r="F3478" s="49"/>
      <c r="J3478" s="41"/>
    </row>
    <row r="3479" spans="1:10" s="15" customFormat="1" x14ac:dyDescent="0.25">
      <c r="A3479" s="61"/>
      <c r="F3479" s="49"/>
      <c r="J3479" s="41"/>
    </row>
    <row r="3480" spans="1:10" s="15" customFormat="1" x14ac:dyDescent="0.25">
      <c r="A3480" s="61"/>
      <c r="F3480" s="49"/>
      <c r="J3480" s="41"/>
    </row>
    <row r="3481" spans="1:10" s="15" customFormat="1" x14ac:dyDescent="0.25">
      <c r="A3481" s="61"/>
      <c r="F3481" s="49"/>
      <c r="J3481" s="41"/>
    </row>
    <row r="3482" spans="1:10" s="15" customFormat="1" x14ac:dyDescent="0.25">
      <c r="A3482" s="61"/>
      <c r="F3482" s="49"/>
      <c r="J3482" s="41"/>
    </row>
    <row r="3483" spans="1:10" s="15" customFormat="1" x14ac:dyDescent="0.25">
      <c r="A3483" s="61"/>
      <c r="F3483" s="49"/>
      <c r="J3483" s="41"/>
    </row>
    <row r="3484" spans="1:10" s="15" customFormat="1" x14ac:dyDescent="0.25">
      <c r="A3484" s="61"/>
      <c r="F3484" s="49"/>
      <c r="J3484" s="41"/>
    </row>
    <row r="3485" spans="1:10" s="15" customFormat="1" x14ac:dyDescent="0.25">
      <c r="A3485" s="61"/>
      <c r="F3485" s="49"/>
      <c r="J3485" s="41"/>
    </row>
    <row r="3486" spans="1:10" s="15" customFormat="1" x14ac:dyDescent="0.25">
      <c r="A3486" s="61"/>
      <c r="F3486" s="49"/>
      <c r="J3486" s="41"/>
    </row>
    <row r="3487" spans="1:10" s="15" customFormat="1" x14ac:dyDescent="0.25">
      <c r="A3487" s="61"/>
      <c r="F3487" s="49"/>
      <c r="J3487" s="41"/>
    </row>
    <row r="3488" spans="1:10" s="15" customFormat="1" x14ac:dyDescent="0.25">
      <c r="A3488" s="61"/>
      <c r="F3488" s="49"/>
      <c r="J3488" s="41"/>
    </row>
    <row r="3489" spans="1:10" s="15" customFormat="1" x14ac:dyDescent="0.25">
      <c r="A3489" s="61"/>
      <c r="F3489" s="49"/>
      <c r="J3489" s="41"/>
    </row>
    <row r="3490" spans="1:10" s="15" customFormat="1" x14ac:dyDescent="0.25">
      <c r="A3490" s="61"/>
      <c r="F3490" s="49"/>
      <c r="J3490" s="41"/>
    </row>
    <row r="3491" spans="1:10" s="15" customFormat="1" x14ac:dyDescent="0.25">
      <c r="A3491" s="61"/>
      <c r="F3491" s="49"/>
      <c r="J3491" s="41"/>
    </row>
    <row r="3492" spans="1:10" s="15" customFormat="1" x14ac:dyDescent="0.25">
      <c r="A3492" s="61"/>
      <c r="F3492" s="49"/>
      <c r="J3492" s="41"/>
    </row>
    <row r="3493" spans="1:10" s="15" customFormat="1" x14ac:dyDescent="0.25">
      <c r="A3493" s="61"/>
      <c r="F3493" s="49"/>
      <c r="J3493" s="41"/>
    </row>
    <row r="3494" spans="1:10" s="15" customFormat="1" x14ac:dyDescent="0.25">
      <c r="A3494" s="61"/>
      <c r="F3494" s="49"/>
      <c r="J3494" s="41"/>
    </row>
    <row r="3495" spans="1:10" s="15" customFormat="1" x14ac:dyDescent="0.25">
      <c r="A3495" s="61"/>
      <c r="F3495" s="49"/>
      <c r="J3495" s="41"/>
    </row>
    <row r="3496" spans="1:10" s="15" customFormat="1" x14ac:dyDescent="0.25">
      <c r="A3496" s="61"/>
      <c r="F3496" s="49"/>
      <c r="J3496" s="41"/>
    </row>
    <row r="3497" spans="1:10" s="15" customFormat="1" x14ac:dyDescent="0.25">
      <c r="A3497" s="61"/>
      <c r="F3497" s="49"/>
      <c r="J3497" s="41"/>
    </row>
    <row r="3498" spans="1:10" s="15" customFormat="1" x14ac:dyDescent="0.25">
      <c r="A3498" s="61"/>
      <c r="F3498" s="49"/>
      <c r="J3498" s="41"/>
    </row>
    <row r="3499" spans="1:10" s="15" customFormat="1" x14ac:dyDescent="0.25">
      <c r="A3499" s="61"/>
      <c r="F3499" s="49"/>
      <c r="J3499" s="41"/>
    </row>
    <row r="3500" spans="1:10" s="15" customFormat="1" x14ac:dyDescent="0.25">
      <c r="A3500" s="61"/>
      <c r="F3500" s="49"/>
      <c r="J3500" s="41"/>
    </row>
    <row r="3501" spans="1:10" s="15" customFormat="1" x14ac:dyDescent="0.25">
      <c r="A3501" s="61"/>
      <c r="F3501" s="49"/>
      <c r="J3501" s="41"/>
    </row>
    <row r="3502" spans="1:10" s="15" customFormat="1" x14ac:dyDescent="0.25">
      <c r="A3502" s="61"/>
      <c r="F3502" s="49"/>
      <c r="J3502" s="41"/>
    </row>
    <row r="3503" spans="1:10" s="15" customFormat="1" x14ac:dyDescent="0.25">
      <c r="A3503" s="61"/>
      <c r="F3503" s="49"/>
      <c r="J3503" s="41"/>
    </row>
    <row r="3504" spans="1:10" s="15" customFormat="1" x14ac:dyDescent="0.25">
      <c r="A3504" s="61"/>
      <c r="F3504" s="49"/>
      <c r="J3504" s="41"/>
    </row>
    <row r="3505" spans="1:10" s="15" customFormat="1" x14ac:dyDescent="0.25">
      <c r="A3505" s="61"/>
      <c r="F3505" s="49"/>
      <c r="J3505" s="41"/>
    </row>
    <row r="3506" spans="1:10" s="15" customFormat="1" x14ac:dyDescent="0.25">
      <c r="A3506" s="61"/>
      <c r="F3506" s="49"/>
      <c r="J3506" s="41"/>
    </row>
    <row r="3507" spans="1:10" s="15" customFormat="1" x14ac:dyDescent="0.25">
      <c r="A3507" s="61"/>
      <c r="F3507" s="49"/>
      <c r="J3507" s="41"/>
    </row>
    <row r="3508" spans="1:10" s="15" customFormat="1" x14ac:dyDescent="0.25">
      <c r="A3508" s="61"/>
      <c r="F3508" s="49"/>
      <c r="J3508" s="41"/>
    </row>
    <row r="3509" spans="1:10" s="15" customFormat="1" x14ac:dyDescent="0.25">
      <c r="A3509" s="61"/>
      <c r="F3509" s="49"/>
      <c r="J3509" s="41"/>
    </row>
    <row r="3510" spans="1:10" s="15" customFormat="1" x14ac:dyDescent="0.25">
      <c r="A3510" s="61"/>
      <c r="F3510" s="49"/>
      <c r="J3510" s="41"/>
    </row>
    <row r="3511" spans="1:10" s="15" customFormat="1" x14ac:dyDescent="0.25">
      <c r="A3511" s="61"/>
      <c r="F3511" s="49"/>
      <c r="J3511" s="41"/>
    </row>
    <row r="3512" spans="1:10" s="15" customFormat="1" x14ac:dyDescent="0.25">
      <c r="A3512" s="61"/>
      <c r="F3512" s="49"/>
      <c r="J3512" s="41"/>
    </row>
    <row r="3513" spans="1:10" s="15" customFormat="1" x14ac:dyDescent="0.25">
      <c r="A3513" s="61"/>
      <c r="F3513" s="49"/>
      <c r="J3513" s="41"/>
    </row>
    <row r="3514" spans="1:10" s="15" customFormat="1" x14ac:dyDescent="0.25">
      <c r="A3514" s="61"/>
      <c r="F3514" s="49"/>
      <c r="J3514" s="41"/>
    </row>
    <row r="3515" spans="1:10" s="15" customFormat="1" x14ac:dyDescent="0.25">
      <c r="A3515" s="61"/>
      <c r="F3515" s="49"/>
      <c r="J3515" s="41"/>
    </row>
    <row r="3516" spans="1:10" s="15" customFormat="1" x14ac:dyDescent="0.25">
      <c r="A3516" s="61"/>
      <c r="F3516" s="49"/>
      <c r="J3516" s="41"/>
    </row>
    <row r="3517" spans="1:10" s="15" customFormat="1" x14ac:dyDescent="0.25">
      <c r="A3517" s="61"/>
      <c r="F3517" s="49"/>
      <c r="J3517" s="41"/>
    </row>
    <row r="3518" spans="1:10" s="15" customFormat="1" x14ac:dyDescent="0.25">
      <c r="A3518" s="61"/>
      <c r="F3518" s="49"/>
      <c r="J3518" s="41"/>
    </row>
    <row r="3519" spans="1:10" s="15" customFormat="1" x14ac:dyDescent="0.25">
      <c r="A3519" s="61"/>
      <c r="F3519" s="49"/>
      <c r="J3519" s="41"/>
    </row>
    <row r="3520" spans="1:10" s="15" customFormat="1" x14ac:dyDescent="0.25">
      <c r="A3520" s="61"/>
      <c r="F3520" s="49"/>
      <c r="J3520" s="41"/>
    </row>
    <row r="3521" spans="1:11" s="15" customFormat="1" x14ac:dyDescent="0.25">
      <c r="A3521" s="61"/>
      <c r="F3521" s="49"/>
      <c r="J3521" s="41"/>
    </row>
    <row r="3522" spans="1:11" s="15" customFormat="1" x14ac:dyDescent="0.25">
      <c r="A3522" s="61"/>
      <c r="F3522" s="49"/>
      <c r="J3522" s="41"/>
    </row>
    <row r="3523" spans="1:11" s="15" customFormat="1" x14ac:dyDescent="0.25">
      <c r="A3523" s="61"/>
      <c r="F3523" s="49"/>
      <c r="J3523" s="41"/>
    </row>
    <row r="3524" spans="1:11" s="15" customFormat="1" x14ac:dyDescent="0.25">
      <c r="A3524" s="61"/>
      <c r="F3524" s="49"/>
      <c r="J3524" s="41"/>
    </row>
    <row r="3525" spans="1:11" s="15" customFormat="1" x14ac:dyDescent="0.25">
      <c r="A3525" s="61"/>
      <c r="F3525" s="49"/>
      <c r="J3525" s="41"/>
    </row>
    <row r="3526" spans="1:11" s="15" customFormat="1" x14ac:dyDescent="0.25">
      <c r="A3526" s="61"/>
      <c r="F3526" s="49"/>
      <c r="J3526" s="41"/>
    </row>
    <row r="3527" spans="1:11" x14ac:dyDescent="0.25">
      <c r="A3527" s="61"/>
      <c r="K3527" s="15"/>
    </row>
    <row r="3528" spans="1:11" x14ac:dyDescent="0.25">
      <c r="A3528" s="61"/>
      <c r="K3528" s="15"/>
    </row>
    <row r="3529" spans="1:11" x14ac:dyDescent="0.25">
      <c r="A3529" s="61"/>
      <c r="K3529" s="15"/>
    </row>
    <row r="3530" spans="1:11" x14ac:dyDescent="0.25">
      <c r="A3530" s="61"/>
      <c r="K3530" s="15"/>
    </row>
    <row r="3531" spans="1:11" x14ac:dyDescent="0.25">
      <c r="A3531" s="61"/>
      <c r="K3531" s="15"/>
    </row>
    <row r="3532" spans="1:11" x14ac:dyDescent="0.25">
      <c r="A3532" s="61"/>
      <c r="K3532" s="15"/>
    </row>
    <row r="3533" spans="1:11" x14ac:dyDescent="0.25">
      <c r="A3533" s="61"/>
      <c r="K3533" s="15"/>
    </row>
    <row r="3534" spans="1:11" x14ac:dyDescent="0.25">
      <c r="A3534" s="61"/>
      <c r="K3534" s="15"/>
    </row>
    <row r="3535" spans="1:11" x14ac:dyDescent="0.25">
      <c r="A3535" s="61"/>
      <c r="K3535" s="15"/>
    </row>
    <row r="3536" spans="1:11" x14ac:dyDescent="0.25">
      <c r="A3536" s="61"/>
      <c r="K3536" s="15"/>
    </row>
    <row r="3537" spans="1:11" x14ac:dyDescent="0.25">
      <c r="A3537" s="61"/>
      <c r="K3537" s="15"/>
    </row>
    <row r="3538" spans="1:11" x14ac:dyDescent="0.25">
      <c r="A3538" s="61"/>
      <c r="K3538" s="15"/>
    </row>
    <row r="3539" spans="1:11" x14ac:dyDescent="0.25">
      <c r="A3539" s="61"/>
      <c r="K3539" s="15"/>
    </row>
    <row r="3540" spans="1:11" x14ac:dyDescent="0.25">
      <c r="A3540" s="61"/>
      <c r="K3540" s="15"/>
    </row>
    <row r="3541" spans="1:11" x14ac:dyDescent="0.25">
      <c r="A3541" s="61"/>
      <c r="K3541" s="15"/>
    </row>
    <row r="3542" spans="1:11" x14ac:dyDescent="0.25">
      <c r="A3542" s="61"/>
      <c r="K3542" s="15"/>
    </row>
    <row r="3543" spans="1:11" x14ac:dyDescent="0.25">
      <c r="A3543" s="61"/>
      <c r="K3543" s="15"/>
    </row>
    <row r="3544" spans="1:11" x14ac:dyDescent="0.25">
      <c r="A3544" s="61"/>
      <c r="K3544" s="15"/>
    </row>
    <row r="3545" spans="1:11" x14ac:dyDescent="0.25">
      <c r="A3545" s="61"/>
      <c r="K3545" s="15"/>
    </row>
    <row r="3546" spans="1:11" x14ac:dyDescent="0.25">
      <c r="A3546" s="61"/>
      <c r="K3546" s="15"/>
    </row>
    <row r="3547" spans="1:11" x14ac:dyDescent="0.25">
      <c r="A3547" s="61"/>
      <c r="K3547" s="15"/>
    </row>
    <row r="3548" spans="1:11" x14ac:dyDescent="0.25">
      <c r="A3548" s="61"/>
      <c r="K3548" s="15"/>
    </row>
    <row r="3549" spans="1:11" x14ac:dyDescent="0.25">
      <c r="A3549" s="61"/>
      <c r="K3549" s="15"/>
    </row>
    <row r="3550" spans="1:11" x14ac:dyDescent="0.25">
      <c r="A3550" s="61"/>
      <c r="K3550" s="15"/>
    </row>
    <row r="3551" spans="1:11" x14ac:dyDescent="0.25">
      <c r="A3551" s="61"/>
      <c r="K3551" s="15"/>
    </row>
    <row r="3552" spans="1:11" x14ac:dyDescent="0.25">
      <c r="A3552" s="61"/>
      <c r="K3552" s="15"/>
    </row>
    <row r="3553" spans="1:11" x14ac:dyDescent="0.25">
      <c r="A3553" s="61"/>
      <c r="K3553" s="15"/>
    </row>
    <row r="3554" spans="1:11" x14ac:dyDescent="0.25">
      <c r="A3554" s="61"/>
      <c r="K3554" s="15"/>
    </row>
    <row r="3555" spans="1:11" x14ac:dyDescent="0.25">
      <c r="A3555" s="61"/>
      <c r="K3555" s="15"/>
    </row>
    <row r="3556" spans="1:11" x14ac:dyDescent="0.25">
      <c r="A3556" s="61"/>
      <c r="K3556" s="15"/>
    </row>
    <row r="3557" spans="1:11" x14ac:dyDescent="0.25">
      <c r="A3557" s="61"/>
      <c r="K3557" s="15"/>
    </row>
    <row r="3558" spans="1:11" x14ac:dyDescent="0.25">
      <c r="A3558" s="61"/>
      <c r="K3558" s="15"/>
    </row>
    <row r="3559" spans="1:11" x14ac:dyDescent="0.25">
      <c r="A3559" s="61"/>
      <c r="K3559" s="15"/>
    </row>
    <row r="3560" spans="1:11" x14ac:dyDescent="0.25">
      <c r="A3560" s="61"/>
      <c r="K3560" s="15"/>
    </row>
    <row r="3561" spans="1:11" x14ac:dyDescent="0.25">
      <c r="A3561" s="61"/>
      <c r="K3561" s="15"/>
    </row>
    <row r="3562" spans="1:11" x14ac:dyDescent="0.25">
      <c r="A3562" s="61"/>
      <c r="K3562" s="15"/>
    </row>
    <row r="3563" spans="1:11" x14ac:dyDescent="0.25">
      <c r="A3563" s="61"/>
      <c r="K3563" s="15"/>
    </row>
    <row r="3564" spans="1:11" x14ac:dyDescent="0.25">
      <c r="A3564" s="61"/>
      <c r="K3564" s="15"/>
    </row>
    <row r="3565" spans="1:11" x14ac:dyDescent="0.25">
      <c r="A3565" s="61"/>
      <c r="K3565" s="15"/>
    </row>
    <row r="3566" spans="1:11" x14ac:dyDescent="0.25">
      <c r="A3566" s="61"/>
      <c r="K3566" s="15"/>
    </row>
    <row r="3567" spans="1:11" x14ac:dyDescent="0.25">
      <c r="A3567" s="61"/>
      <c r="K3567" s="15"/>
    </row>
    <row r="3568" spans="1:11" x14ac:dyDescent="0.25">
      <c r="A3568" s="61"/>
      <c r="K3568" s="15"/>
    </row>
    <row r="3569" spans="1:11" x14ac:dyDescent="0.25">
      <c r="A3569" s="61"/>
      <c r="K3569" s="15"/>
    </row>
    <row r="3570" spans="1:11" x14ac:dyDescent="0.25">
      <c r="A3570" s="61"/>
      <c r="K3570" s="15"/>
    </row>
    <row r="3571" spans="1:11" x14ac:dyDescent="0.25">
      <c r="A3571" s="61"/>
      <c r="K3571" s="15"/>
    </row>
    <row r="3572" spans="1:11" x14ac:dyDescent="0.25">
      <c r="A3572" s="61"/>
      <c r="K3572" s="15"/>
    </row>
    <row r="3573" spans="1:11" x14ac:dyDescent="0.25">
      <c r="A3573" s="61"/>
      <c r="K3573" s="15"/>
    </row>
    <row r="3574" spans="1:11" x14ac:dyDescent="0.25">
      <c r="A3574" s="61"/>
      <c r="K3574" s="15"/>
    </row>
    <row r="3575" spans="1:11" x14ac:dyDescent="0.25">
      <c r="A3575" s="61"/>
    </row>
    <row r="3576" spans="1:11" x14ac:dyDescent="0.25">
      <c r="A3576" s="61"/>
    </row>
    <row r="3577" spans="1:11" x14ac:dyDescent="0.25">
      <c r="A3577" s="61"/>
    </row>
    <row r="3578" spans="1:11" x14ac:dyDescent="0.25">
      <c r="A3578" s="61"/>
    </row>
    <row r="3579" spans="1:11" x14ac:dyDescent="0.25">
      <c r="A3579" s="61"/>
    </row>
    <row r="3580" spans="1:11" x14ac:dyDescent="0.25">
      <c r="A3580" s="61"/>
    </row>
    <row r="3581" spans="1:11" x14ac:dyDescent="0.25">
      <c r="A3581" s="61"/>
    </row>
    <row r="3582" spans="1:11" x14ac:dyDescent="0.25">
      <c r="A3582" s="61"/>
    </row>
    <row r="3583" spans="1:11" x14ac:dyDescent="0.25">
      <c r="A3583" s="61"/>
    </row>
    <row r="3584" spans="1:11" x14ac:dyDescent="0.25">
      <c r="A3584" s="61"/>
    </row>
    <row r="3585" spans="1:1" x14ac:dyDescent="0.25">
      <c r="A3585" s="61"/>
    </row>
    <row r="3586" spans="1:1" x14ac:dyDescent="0.25">
      <c r="A3586" s="61"/>
    </row>
    <row r="3587" spans="1:1" x14ac:dyDescent="0.25">
      <c r="A3587" s="61"/>
    </row>
    <row r="3588" spans="1:1" x14ac:dyDescent="0.25">
      <c r="A3588" s="61"/>
    </row>
    <row r="3589" spans="1:1" x14ac:dyDescent="0.25">
      <c r="A3589" s="61"/>
    </row>
    <row r="3590" spans="1:1" x14ac:dyDescent="0.25">
      <c r="A3590" s="61"/>
    </row>
    <row r="3591" spans="1:1" x14ac:dyDescent="0.25">
      <c r="A3591" s="61"/>
    </row>
    <row r="3592" spans="1:1" x14ac:dyDescent="0.25">
      <c r="A3592" s="61"/>
    </row>
    <row r="3593" spans="1:1" x14ac:dyDescent="0.25">
      <c r="A3593" s="61"/>
    </row>
    <row r="3594" spans="1:1" x14ac:dyDescent="0.25">
      <c r="A3594" s="61"/>
    </row>
    <row r="3595" spans="1:1" x14ac:dyDescent="0.25">
      <c r="A3595" s="61"/>
    </row>
    <row r="3596" spans="1:1" x14ac:dyDescent="0.25">
      <c r="A3596" s="61"/>
    </row>
    <row r="3597" spans="1:1" x14ac:dyDescent="0.25">
      <c r="A3597" s="61"/>
    </row>
    <row r="3598" spans="1:1" x14ac:dyDescent="0.25">
      <c r="A3598" s="61"/>
    </row>
    <row r="3599" spans="1:1" x14ac:dyDescent="0.25">
      <c r="A3599" s="61"/>
    </row>
    <row r="3600" spans="1:1" x14ac:dyDescent="0.25">
      <c r="A3600" s="61"/>
    </row>
    <row r="3601" spans="1:1" x14ac:dyDescent="0.25">
      <c r="A3601" s="61"/>
    </row>
    <row r="3602" spans="1:1" x14ac:dyDescent="0.25">
      <c r="A3602" s="61"/>
    </row>
    <row r="3603" spans="1:1" x14ac:dyDescent="0.25">
      <c r="A3603" s="61"/>
    </row>
    <row r="3604" spans="1:1" x14ac:dyDescent="0.25">
      <c r="A3604" s="61"/>
    </row>
    <row r="3605" spans="1:1" x14ac:dyDescent="0.25">
      <c r="A3605" s="61"/>
    </row>
    <row r="3606" spans="1:1" x14ac:dyDescent="0.25">
      <c r="A3606" s="61"/>
    </row>
    <row r="3607" spans="1:1" x14ac:dyDescent="0.25">
      <c r="A3607" s="61"/>
    </row>
    <row r="3608" spans="1:1" x14ac:dyDescent="0.25">
      <c r="A3608" s="61"/>
    </row>
    <row r="3609" spans="1:1" x14ac:dyDescent="0.25">
      <c r="A3609" s="61"/>
    </row>
    <row r="3610" spans="1:1" x14ac:dyDescent="0.25">
      <c r="A3610" s="61"/>
    </row>
    <row r="3611" spans="1:1" x14ac:dyDescent="0.25">
      <c r="A3611" s="61"/>
    </row>
    <row r="3612" spans="1:1" x14ac:dyDescent="0.25">
      <c r="A3612" s="61"/>
    </row>
    <row r="3613" spans="1:1" x14ac:dyDescent="0.25">
      <c r="A3613" s="61"/>
    </row>
    <row r="3614" spans="1:1" x14ac:dyDescent="0.25">
      <c r="A3614" s="61"/>
    </row>
    <row r="3615" spans="1:1" x14ac:dyDescent="0.25">
      <c r="A3615" s="61"/>
    </row>
    <row r="3616" spans="1:1" x14ac:dyDescent="0.25">
      <c r="A3616" s="61"/>
    </row>
    <row r="3617" spans="1:1" x14ac:dyDescent="0.25">
      <c r="A3617" s="61"/>
    </row>
    <row r="3618" spans="1:1" x14ac:dyDescent="0.25">
      <c r="A3618" s="61"/>
    </row>
    <row r="3619" spans="1:1" x14ac:dyDescent="0.25">
      <c r="A3619" s="61"/>
    </row>
    <row r="3620" spans="1:1" x14ac:dyDescent="0.25">
      <c r="A3620" s="61"/>
    </row>
    <row r="3621" spans="1:1" x14ac:dyDescent="0.25">
      <c r="A3621" s="61"/>
    </row>
    <row r="3622" spans="1:1" x14ac:dyDescent="0.25">
      <c r="A3622" s="61"/>
    </row>
    <row r="3623" spans="1:1" x14ac:dyDescent="0.25">
      <c r="A3623" s="61"/>
    </row>
    <row r="3624" spans="1:1" x14ac:dyDescent="0.25">
      <c r="A3624" s="61"/>
    </row>
    <row r="3625" spans="1:1" x14ac:dyDescent="0.25">
      <c r="A3625" s="61"/>
    </row>
    <row r="3626" spans="1:1" x14ac:dyDescent="0.25">
      <c r="A3626" s="61"/>
    </row>
    <row r="3627" spans="1:1" x14ac:dyDescent="0.25">
      <c r="A3627" s="61"/>
    </row>
    <row r="3628" spans="1:1" x14ac:dyDescent="0.25">
      <c r="A3628" s="61"/>
    </row>
    <row r="3629" spans="1:1" x14ac:dyDescent="0.25">
      <c r="A3629" s="61"/>
    </row>
    <row r="3630" spans="1:1" x14ac:dyDescent="0.25">
      <c r="A3630" s="61"/>
    </row>
    <row r="3631" spans="1:1" x14ac:dyDescent="0.25">
      <c r="A3631" s="61"/>
    </row>
    <row r="3632" spans="1:1" x14ac:dyDescent="0.25">
      <c r="A3632" s="61"/>
    </row>
    <row r="3633" spans="1:1" x14ac:dyDescent="0.25">
      <c r="A3633" s="61"/>
    </row>
    <row r="3634" spans="1:1" x14ac:dyDescent="0.25">
      <c r="A3634" s="61"/>
    </row>
    <row r="3635" spans="1:1" x14ac:dyDescent="0.25">
      <c r="A3635" s="61"/>
    </row>
    <row r="3636" spans="1:1" x14ac:dyDescent="0.25">
      <c r="A3636" s="61"/>
    </row>
    <row r="3637" spans="1:1" x14ac:dyDescent="0.25">
      <c r="A3637" s="61"/>
    </row>
    <row r="3638" spans="1:1" x14ac:dyDescent="0.25">
      <c r="A3638" s="61"/>
    </row>
    <row r="3639" spans="1:1" x14ac:dyDescent="0.25">
      <c r="A3639" s="61"/>
    </row>
    <row r="3640" spans="1:1" x14ac:dyDescent="0.25">
      <c r="A3640" s="61"/>
    </row>
    <row r="3641" spans="1:1" x14ac:dyDescent="0.25">
      <c r="A3641" s="61"/>
    </row>
    <row r="3642" spans="1:1" x14ac:dyDescent="0.25">
      <c r="A3642" s="61"/>
    </row>
    <row r="3643" spans="1:1" x14ac:dyDescent="0.25">
      <c r="A3643" s="61"/>
    </row>
    <row r="3644" spans="1:1" x14ac:dyDescent="0.25">
      <c r="A3644" s="61"/>
    </row>
    <row r="3645" spans="1:1" x14ac:dyDescent="0.25">
      <c r="A3645" s="61"/>
    </row>
    <row r="3646" spans="1:1" x14ac:dyDescent="0.25">
      <c r="A3646" s="61"/>
    </row>
    <row r="3647" spans="1:1" x14ac:dyDescent="0.25">
      <c r="A3647" s="61"/>
    </row>
    <row r="3648" spans="1:1" x14ac:dyDescent="0.25">
      <c r="A3648" s="61"/>
    </row>
    <row r="3649" spans="1:1" x14ac:dyDescent="0.25">
      <c r="A3649" s="61"/>
    </row>
    <row r="3650" spans="1:1" x14ac:dyDescent="0.25">
      <c r="A3650" s="61"/>
    </row>
    <row r="3651" spans="1:1" x14ac:dyDescent="0.25">
      <c r="A3651" s="61"/>
    </row>
    <row r="3652" spans="1:1" x14ac:dyDescent="0.25">
      <c r="A3652" s="61"/>
    </row>
    <row r="3653" spans="1:1" x14ac:dyDescent="0.25">
      <c r="A3653" s="61"/>
    </row>
    <row r="3654" spans="1:1" x14ac:dyDescent="0.25">
      <c r="A3654" s="61"/>
    </row>
    <row r="3655" spans="1:1" x14ac:dyDescent="0.25">
      <c r="A3655" s="61"/>
    </row>
    <row r="3656" spans="1:1" x14ac:dyDescent="0.25">
      <c r="A3656" s="61"/>
    </row>
    <row r="3657" spans="1:1" x14ac:dyDescent="0.25">
      <c r="A3657" s="61"/>
    </row>
    <row r="3658" spans="1:1" x14ac:dyDescent="0.25">
      <c r="A3658" s="61"/>
    </row>
    <row r="3659" spans="1:1" x14ac:dyDescent="0.25">
      <c r="A3659" s="61"/>
    </row>
    <row r="3660" spans="1:1" x14ac:dyDescent="0.25">
      <c r="A3660" s="61"/>
    </row>
    <row r="3661" spans="1:1" x14ac:dyDescent="0.25">
      <c r="A3661" s="61"/>
    </row>
    <row r="3662" spans="1:1" x14ac:dyDescent="0.25">
      <c r="A3662" s="61"/>
    </row>
    <row r="3663" spans="1:1" x14ac:dyDescent="0.25">
      <c r="A3663" s="61"/>
    </row>
    <row r="3664" spans="1:1" x14ac:dyDescent="0.25">
      <c r="A3664" s="61"/>
    </row>
    <row r="3665" spans="1:1" x14ac:dyDescent="0.25">
      <c r="A3665" s="61"/>
    </row>
    <row r="3666" spans="1:1" x14ac:dyDescent="0.25">
      <c r="A3666" s="61"/>
    </row>
    <row r="3667" spans="1:1" x14ac:dyDescent="0.25">
      <c r="A3667" s="61"/>
    </row>
    <row r="3668" spans="1:1" x14ac:dyDescent="0.25">
      <c r="A3668" s="61"/>
    </row>
    <row r="3669" spans="1:1" x14ac:dyDescent="0.25">
      <c r="A3669" s="61"/>
    </row>
    <row r="3670" spans="1:1" x14ac:dyDescent="0.25">
      <c r="A3670" s="61"/>
    </row>
    <row r="3671" spans="1:1" x14ac:dyDescent="0.25">
      <c r="A3671" s="61"/>
    </row>
    <row r="3672" spans="1:1" x14ac:dyDescent="0.25">
      <c r="A3672" s="61"/>
    </row>
    <row r="3673" spans="1:1" x14ac:dyDescent="0.25">
      <c r="A3673" s="61"/>
    </row>
    <row r="3674" spans="1:1" x14ac:dyDescent="0.25">
      <c r="A3674" s="61"/>
    </row>
    <row r="3675" spans="1:1" x14ac:dyDescent="0.25">
      <c r="A3675" s="61"/>
    </row>
    <row r="3676" spans="1:1" x14ac:dyDescent="0.25">
      <c r="A3676" s="61"/>
    </row>
    <row r="3677" spans="1:1" x14ac:dyDescent="0.25">
      <c r="A3677" s="61"/>
    </row>
    <row r="3678" spans="1:1" x14ac:dyDescent="0.25">
      <c r="A3678" s="61"/>
    </row>
    <row r="3679" spans="1:1" x14ac:dyDescent="0.25">
      <c r="A3679" s="61"/>
    </row>
    <row r="3680" spans="1:1" x14ac:dyDescent="0.25">
      <c r="A3680" s="61"/>
    </row>
    <row r="3681" spans="1:1" x14ac:dyDescent="0.25">
      <c r="A3681" s="61"/>
    </row>
    <row r="3682" spans="1:1" x14ac:dyDescent="0.25">
      <c r="A3682" s="61"/>
    </row>
    <row r="3683" spans="1:1" x14ac:dyDescent="0.25">
      <c r="A3683" s="61"/>
    </row>
    <row r="3684" spans="1:1" x14ac:dyDescent="0.25">
      <c r="A3684" s="61"/>
    </row>
    <row r="3685" spans="1:1" x14ac:dyDescent="0.25">
      <c r="A3685" s="61"/>
    </row>
    <row r="3686" spans="1:1" x14ac:dyDescent="0.25">
      <c r="A3686" s="61"/>
    </row>
    <row r="3687" spans="1:1" x14ac:dyDescent="0.25">
      <c r="A3687" s="61"/>
    </row>
    <row r="3688" spans="1:1" x14ac:dyDescent="0.25">
      <c r="A3688" s="61"/>
    </row>
    <row r="3689" spans="1:1" x14ac:dyDescent="0.25">
      <c r="A3689" s="61"/>
    </row>
    <row r="3690" spans="1:1" x14ac:dyDescent="0.25">
      <c r="A3690" s="61"/>
    </row>
    <row r="3691" spans="1:1" x14ac:dyDescent="0.25">
      <c r="A3691" s="61"/>
    </row>
    <row r="3692" spans="1:1" x14ac:dyDescent="0.25">
      <c r="A3692" s="61"/>
    </row>
    <row r="3693" spans="1:1" x14ac:dyDescent="0.25">
      <c r="A3693" s="61"/>
    </row>
    <row r="3694" spans="1:1" x14ac:dyDescent="0.25">
      <c r="A3694" s="61"/>
    </row>
    <row r="3695" spans="1:1" x14ac:dyDescent="0.25">
      <c r="A3695" s="61"/>
    </row>
    <row r="3696" spans="1:1" x14ac:dyDescent="0.25">
      <c r="A3696" s="61"/>
    </row>
    <row r="3697" spans="1:1" x14ac:dyDescent="0.25">
      <c r="A3697" s="61"/>
    </row>
    <row r="3698" spans="1:1" x14ac:dyDescent="0.25">
      <c r="A3698" s="61"/>
    </row>
    <row r="3699" spans="1:1" x14ac:dyDescent="0.25">
      <c r="A3699" s="61"/>
    </row>
    <row r="3700" spans="1:1" x14ac:dyDescent="0.25">
      <c r="A3700" s="61"/>
    </row>
    <row r="3701" spans="1:1" x14ac:dyDescent="0.25">
      <c r="A3701" s="61"/>
    </row>
    <row r="3702" spans="1:1" x14ac:dyDescent="0.25">
      <c r="A3702" s="61"/>
    </row>
    <row r="3703" spans="1:1" x14ac:dyDescent="0.25">
      <c r="A3703" s="61"/>
    </row>
    <row r="3704" spans="1:1" x14ac:dyDescent="0.25">
      <c r="A3704" s="61"/>
    </row>
    <row r="3705" spans="1:1" x14ac:dyDescent="0.25">
      <c r="A3705" s="61"/>
    </row>
    <row r="3706" spans="1:1" x14ac:dyDescent="0.25">
      <c r="A3706" s="61"/>
    </row>
    <row r="3707" spans="1:1" x14ac:dyDescent="0.25">
      <c r="A3707" s="61"/>
    </row>
    <row r="3708" spans="1:1" x14ac:dyDescent="0.25">
      <c r="A3708" s="61"/>
    </row>
    <row r="3709" spans="1:1" x14ac:dyDescent="0.25">
      <c r="A3709" s="61"/>
    </row>
    <row r="3710" spans="1:1" x14ac:dyDescent="0.25">
      <c r="A3710" s="61"/>
    </row>
    <row r="3711" spans="1:1" x14ac:dyDescent="0.25">
      <c r="A3711" s="61"/>
    </row>
    <row r="3712" spans="1:1" x14ac:dyDescent="0.25">
      <c r="A3712" s="61"/>
    </row>
    <row r="3713" spans="1:1" x14ac:dyDescent="0.25">
      <c r="A3713" s="61"/>
    </row>
    <row r="3714" spans="1:1" x14ac:dyDescent="0.25">
      <c r="A3714" s="61"/>
    </row>
    <row r="3715" spans="1:1" x14ac:dyDescent="0.25">
      <c r="A3715" s="61"/>
    </row>
    <row r="3716" spans="1:1" x14ac:dyDescent="0.25">
      <c r="A3716" s="61"/>
    </row>
    <row r="3717" spans="1:1" x14ac:dyDescent="0.25">
      <c r="A3717" s="61"/>
    </row>
    <row r="3718" spans="1:1" x14ac:dyDescent="0.25">
      <c r="A3718" s="61"/>
    </row>
    <row r="3719" spans="1:1" x14ac:dyDescent="0.25">
      <c r="A3719" s="61"/>
    </row>
    <row r="3720" spans="1:1" x14ac:dyDescent="0.25">
      <c r="A3720" s="61"/>
    </row>
    <row r="3721" spans="1:1" x14ac:dyDescent="0.25">
      <c r="A3721" s="61"/>
    </row>
    <row r="3722" spans="1:1" x14ac:dyDescent="0.25">
      <c r="A3722" s="61"/>
    </row>
    <row r="3723" spans="1:1" x14ac:dyDescent="0.25">
      <c r="A3723" s="61"/>
    </row>
    <row r="3724" spans="1:1" x14ac:dyDescent="0.25">
      <c r="A3724" s="61"/>
    </row>
    <row r="3725" spans="1:1" x14ac:dyDescent="0.25">
      <c r="A3725" s="61"/>
    </row>
    <row r="3726" spans="1:1" x14ac:dyDescent="0.25">
      <c r="A3726" s="61"/>
    </row>
    <row r="3727" spans="1:1" x14ac:dyDescent="0.25">
      <c r="A3727" s="61"/>
    </row>
    <row r="3728" spans="1:1" x14ac:dyDescent="0.25">
      <c r="A3728" s="61"/>
    </row>
    <row r="3729" spans="1:1" x14ac:dyDescent="0.25">
      <c r="A3729" s="61"/>
    </row>
    <row r="3730" spans="1:1" x14ac:dyDescent="0.25">
      <c r="A3730" s="61"/>
    </row>
    <row r="3731" spans="1:1" x14ac:dyDescent="0.25">
      <c r="A3731" s="61"/>
    </row>
    <row r="3732" spans="1:1" x14ac:dyDescent="0.25">
      <c r="A3732" s="61"/>
    </row>
    <row r="3733" spans="1:1" x14ac:dyDescent="0.25">
      <c r="A3733" s="61"/>
    </row>
    <row r="3734" spans="1:1" x14ac:dyDescent="0.25">
      <c r="A3734" s="61"/>
    </row>
    <row r="3735" spans="1:1" x14ac:dyDescent="0.25">
      <c r="A3735" s="61"/>
    </row>
    <row r="3736" spans="1:1" x14ac:dyDescent="0.25">
      <c r="A3736" s="61"/>
    </row>
    <row r="3737" spans="1:1" x14ac:dyDescent="0.25">
      <c r="A3737" s="61"/>
    </row>
    <row r="3738" spans="1:1" x14ac:dyDescent="0.25">
      <c r="A3738" s="61"/>
    </row>
    <row r="3739" spans="1:1" x14ac:dyDescent="0.25">
      <c r="A3739" s="61"/>
    </row>
    <row r="3740" spans="1:1" x14ac:dyDescent="0.25">
      <c r="A3740" s="61"/>
    </row>
    <row r="3741" spans="1:1" x14ac:dyDescent="0.25">
      <c r="A3741" s="61"/>
    </row>
    <row r="3742" spans="1:1" x14ac:dyDescent="0.25">
      <c r="A3742" s="61"/>
    </row>
    <row r="3743" spans="1:1" x14ac:dyDescent="0.25">
      <c r="A3743" s="61"/>
    </row>
    <row r="3744" spans="1:1" x14ac:dyDescent="0.25">
      <c r="A3744" s="61"/>
    </row>
    <row r="3745" spans="1:1" x14ac:dyDescent="0.25">
      <c r="A3745" s="61"/>
    </row>
    <row r="3746" spans="1:1" x14ac:dyDescent="0.25">
      <c r="A3746" s="61"/>
    </row>
    <row r="3747" spans="1:1" x14ac:dyDescent="0.25">
      <c r="A3747" s="61"/>
    </row>
    <row r="3748" spans="1:1" x14ac:dyDescent="0.25">
      <c r="A3748" s="61"/>
    </row>
    <row r="3749" spans="1:1" x14ac:dyDescent="0.25">
      <c r="A3749" s="61"/>
    </row>
    <row r="3750" spans="1:1" x14ac:dyDescent="0.25">
      <c r="A3750" s="61"/>
    </row>
    <row r="3751" spans="1:1" x14ac:dyDescent="0.25">
      <c r="A3751" s="61"/>
    </row>
    <row r="3752" spans="1:1" x14ac:dyDescent="0.25">
      <c r="A3752" s="61"/>
    </row>
    <row r="3753" spans="1:1" x14ac:dyDescent="0.25">
      <c r="A3753" s="61"/>
    </row>
    <row r="3754" spans="1:1" x14ac:dyDescent="0.25">
      <c r="A3754" s="61"/>
    </row>
    <row r="3755" spans="1:1" x14ac:dyDescent="0.25">
      <c r="A3755" s="61"/>
    </row>
    <row r="3756" spans="1:1" x14ac:dyDescent="0.25">
      <c r="A3756" s="61"/>
    </row>
    <row r="3757" spans="1:1" x14ac:dyDescent="0.25">
      <c r="A3757" s="61"/>
    </row>
    <row r="3758" spans="1:1" x14ac:dyDescent="0.25">
      <c r="A3758" s="61"/>
    </row>
    <row r="3759" spans="1:1" x14ac:dyDescent="0.25">
      <c r="A3759" s="61"/>
    </row>
    <row r="3760" spans="1:1" x14ac:dyDescent="0.25">
      <c r="A3760" s="61"/>
    </row>
    <row r="3761" spans="1:1" x14ac:dyDescent="0.25">
      <c r="A3761" s="61"/>
    </row>
    <row r="3762" spans="1:1" x14ac:dyDescent="0.25">
      <c r="A3762" s="61"/>
    </row>
    <row r="3763" spans="1:1" x14ac:dyDescent="0.25">
      <c r="A3763" s="61"/>
    </row>
    <row r="3764" spans="1:1" x14ac:dyDescent="0.25">
      <c r="A3764" s="61"/>
    </row>
    <row r="3765" spans="1:1" x14ac:dyDescent="0.25">
      <c r="A3765" s="61"/>
    </row>
    <row r="3766" spans="1:1" x14ac:dyDescent="0.25">
      <c r="A3766" s="61"/>
    </row>
    <row r="3767" spans="1:1" x14ac:dyDescent="0.25">
      <c r="A3767" s="61"/>
    </row>
    <row r="3768" spans="1:1" x14ac:dyDescent="0.25">
      <c r="A3768" s="61"/>
    </row>
    <row r="3769" spans="1:1" x14ac:dyDescent="0.25">
      <c r="A3769" s="61"/>
    </row>
    <row r="3770" spans="1:1" x14ac:dyDescent="0.25">
      <c r="A3770" s="61"/>
    </row>
    <row r="3771" spans="1:1" x14ac:dyDescent="0.25">
      <c r="A3771" s="61"/>
    </row>
    <row r="3772" spans="1:1" x14ac:dyDescent="0.25">
      <c r="A3772" s="61"/>
    </row>
    <row r="3773" spans="1:1" x14ac:dyDescent="0.25">
      <c r="A3773" s="61"/>
    </row>
    <row r="3774" spans="1:1" x14ac:dyDescent="0.25">
      <c r="A3774" s="61"/>
    </row>
    <row r="3775" spans="1:1" x14ac:dyDescent="0.25">
      <c r="A3775" s="61"/>
    </row>
    <row r="3776" spans="1:1" x14ac:dyDescent="0.25">
      <c r="A3776" s="61"/>
    </row>
    <row r="3777" spans="1:1" x14ac:dyDescent="0.25">
      <c r="A3777" s="61"/>
    </row>
    <row r="3778" spans="1:1" x14ac:dyDescent="0.25">
      <c r="A3778" s="61"/>
    </row>
    <row r="3779" spans="1:1" x14ac:dyDescent="0.25">
      <c r="A3779" s="61"/>
    </row>
    <row r="3780" spans="1:1" x14ac:dyDescent="0.25">
      <c r="A3780" s="61"/>
    </row>
    <row r="3781" spans="1:1" x14ac:dyDescent="0.25">
      <c r="A3781" s="61"/>
    </row>
    <row r="3782" spans="1:1" x14ac:dyDescent="0.25">
      <c r="A3782" s="61"/>
    </row>
    <row r="3783" spans="1:1" x14ac:dyDescent="0.25">
      <c r="A3783" s="61"/>
    </row>
    <row r="3784" spans="1:1" x14ac:dyDescent="0.25">
      <c r="A3784" s="61"/>
    </row>
    <row r="3785" spans="1:1" x14ac:dyDescent="0.25">
      <c r="A3785" s="61"/>
    </row>
    <row r="3786" spans="1:1" x14ac:dyDescent="0.25">
      <c r="A3786" s="61"/>
    </row>
    <row r="3787" spans="1:1" x14ac:dyDescent="0.25">
      <c r="A3787" s="61"/>
    </row>
    <row r="3788" spans="1:1" x14ac:dyDescent="0.25">
      <c r="A3788" s="61"/>
    </row>
    <row r="3789" spans="1:1" x14ac:dyDescent="0.25">
      <c r="A3789" s="61"/>
    </row>
    <row r="3790" spans="1:1" x14ac:dyDescent="0.25">
      <c r="A3790" s="61"/>
    </row>
    <row r="3791" spans="1:1" x14ac:dyDescent="0.25">
      <c r="A3791" s="61"/>
    </row>
    <row r="3792" spans="1:1" x14ac:dyDescent="0.25">
      <c r="A3792" s="61"/>
    </row>
    <row r="3793" spans="1:1" x14ac:dyDescent="0.25">
      <c r="A3793" s="61"/>
    </row>
    <row r="3794" spans="1:1" x14ac:dyDescent="0.25">
      <c r="A3794" s="61"/>
    </row>
    <row r="3795" spans="1:1" x14ac:dyDescent="0.25">
      <c r="A3795" s="61"/>
    </row>
    <row r="3796" spans="1:1" x14ac:dyDescent="0.25">
      <c r="A3796" s="61"/>
    </row>
    <row r="3797" spans="1:1" x14ac:dyDescent="0.25">
      <c r="A3797" s="61"/>
    </row>
    <row r="3798" spans="1:1" x14ac:dyDescent="0.25">
      <c r="A3798" s="61"/>
    </row>
    <row r="3799" spans="1:1" x14ac:dyDescent="0.25">
      <c r="A3799" s="61"/>
    </row>
    <row r="3800" spans="1:1" x14ac:dyDescent="0.25">
      <c r="A3800" s="61"/>
    </row>
    <row r="3801" spans="1:1" x14ac:dyDescent="0.25">
      <c r="A3801" s="61"/>
    </row>
    <row r="3802" spans="1:1" x14ac:dyDescent="0.25">
      <c r="A3802" s="61"/>
    </row>
    <row r="3803" spans="1:1" x14ac:dyDescent="0.25">
      <c r="A3803" s="61"/>
    </row>
    <row r="3804" spans="1:1" x14ac:dyDescent="0.25">
      <c r="A3804" s="61"/>
    </row>
    <row r="3805" spans="1:1" x14ac:dyDescent="0.25">
      <c r="A3805" s="61"/>
    </row>
    <row r="3806" spans="1:1" x14ac:dyDescent="0.25">
      <c r="A3806" s="61"/>
    </row>
    <row r="3807" spans="1:1" x14ac:dyDescent="0.25">
      <c r="A3807" s="61"/>
    </row>
    <row r="3808" spans="1:1" x14ac:dyDescent="0.25">
      <c r="A3808" s="61"/>
    </row>
    <row r="3809" spans="1:1" x14ac:dyDescent="0.25">
      <c r="A3809" s="61"/>
    </row>
    <row r="3810" spans="1:1" x14ac:dyDescent="0.25">
      <c r="A3810" s="61"/>
    </row>
    <row r="3811" spans="1:1" x14ac:dyDescent="0.25">
      <c r="A3811" s="61"/>
    </row>
    <row r="3812" spans="1:1" x14ac:dyDescent="0.25">
      <c r="A3812" s="61"/>
    </row>
    <row r="3813" spans="1:1" x14ac:dyDescent="0.25">
      <c r="A3813" s="61"/>
    </row>
    <row r="3814" spans="1:1" x14ac:dyDescent="0.25">
      <c r="A3814" s="61"/>
    </row>
    <row r="3815" spans="1:1" x14ac:dyDescent="0.25">
      <c r="A3815" s="61"/>
    </row>
    <row r="3816" spans="1:1" x14ac:dyDescent="0.25">
      <c r="A3816" s="61"/>
    </row>
    <row r="3817" spans="1:1" x14ac:dyDescent="0.25">
      <c r="A3817" s="61"/>
    </row>
    <row r="3818" spans="1:1" x14ac:dyDescent="0.25">
      <c r="A3818" s="61"/>
    </row>
    <row r="3819" spans="1:1" x14ac:dyDescent="0.25">
      <c r="A3819" s="61"/>
    </row>
    <row r="3820" spans="1:1" x14ac:dyDescent="0.25">
      <c r="A3820" s="61"/>
    </row>
    <row r="3821" spans="1:1" x14ac:dyDescent="0.25">
      <c r="A3821" s="61"/>
    </row>
    <row r="3822" spans="1:1" x14ac:dyDescent="0.25">
      <c r="A3822" s="61"/>
    </row>
    <row r="3823" spans="1:1" x14ac:dyDescent="0.25">
      <c r="A3823" s="61"/>
    </row>
    <row r="3824" spans="1:1" x14ac:dyDescent="0.25">
      <c r="A3824" s="61"/>
    </row>
    <row r="3825" spans="1:1" x14ac:dyDescent="0.25">
      <c r="A3825" s="61"/>
    </row>
    <row r="3826" spans="1:1" x14ac:dyDescent="0.25">
      <c r="A3826" s="61"/>
    </row>
    <row r="3827" spans="1:1" x14ac:dyDescent="0.25">
      <c r="A3827" s="61"/>
    </row>
    <row r="3828" spans="1:1" x14ac:dyDescent="0.25">
      <c r="A3828" s="61"/>
    </row>
    <row r="3829" spans="1:1" x14ac:dyDescent="0.25">
      <c r="A3829" s="61"/>
    </row>
    <row r="3830" spans="1:1" x14ac:dyDescent="0.25">
      <c r="A3830" s="61"/>
    </row>
    <row r="3831" spans="1:1" x14ac:dyDescent="0.25">
      <c r="A3831" s="61"/>
    </row>
    <row r="3832" spans="1:1" x14ac:dyDescent="0.25">
      <c r="A3832" s="61"/>
    </row>
    <row r="3833" spans="1:1" x14ac:dyDescent="0.25">
      <c r="A3833" s="61"/>
    </row>
    <row r="3834" spans="1:1" x14ac:dyDescent="0.25">
      <c r="A3834" s="61"/>
    </row>
    <row r="3835" spans="1:1" x14ac:dyDescent="0.25">
      <c r="A3835" s="61"/>
    </row>
    <row r="3836" spans="1:1" x14ac:dyDescent="0.25">
      <c r="A3836" s="61"/>
    </row>
    <row r="3837" spans="1:1" x14ac:dyDescent="0.25">
      <c r="A3837" s="61"/>
    </row>
    <row r="3838" spans="1:1" x14ac:dyDescent="0.25">
      <c r="A3838" s="61"/>
    </row>
    <row r="3839" spans="1:1" x14ac:dyDescent="0.25">
      <c r="A3839" s="61"/>
    </row>
    <row r="3840" spans="1:1" x14ac:dyDescent="0.25">
      <c r="A3840" s="61"/>
    </row>
    <row r="3841" spans="1:1" x14ac:dyDescent="0.25">
      <c r="A3841" s="61"/>
    </row>
    <row r="3842" spans="1:1" x14ac:dyDescent="0.25">
      <c r="A3842" s="61"/>
    </row>
    <row r="3843" spans="1:1" x14ac:dyDescent="0.25">
      <c r="A3843" s="61"/>
    </row>
    <row r="3844" spans="1:1" x14ac:dyDescent="0.25">
      <c r="A3844" s="61"/>
    </row>
    <row r="3845" spans="1:1" x14ac:dyDescent="0.25">
      <c r="A3845" s="61"/>
    </row>
    <row r="3846" spans="1:1" x14ac:dyDescent="0.25">
      <c r="A3846" s="61"/>
    </row>
    <row r="3847" spans="1:1" x14ac:dyDescent="0.25">
      <c r="A3847" s="61"/>
    </row>
    <row r="3848" spans="1:1" x14ac:dyDescent="0.25">
      <c r="A3848" s="61"/>
    </row>
    <row r="3849" spans="1:1" x14ac:dyDescent="0.25">
      <c r="A3849" s="61"/>
    </row>
    <row r="3850" spans="1:1" x14ac:dyDescent="0.25">
      <c r="A3850" s="61"/>
    </row>
    <row r="3851" spans="1:1" x14ac:dyDescent="0.25">
      <c r="A3851" s="61"/>
    </row>
    <row r="3852" spans="1:1" x14ac:dyDescent="0.25">
      <c r="A3852" s="61"/>
    </row>
    <row r="3853" spans="1:1" x14ac:dyDescent="0.25">
      <c r="A3853" s="61"/>
    </row>
    <row r="3854" spans="1:1" x14ac:dyDescent="0.25">
      <c r="A3854" s="61"/>
    </row>
    <row r="3855" spans="1:1" x14ac:dyDescent="0.25">
      <c r="A3855" s="61"/>
    </row>
    <row r="3856" spans="1:1" x14ac:dyDescent="0.25">
      <c r="A3856" s="61"/>
    </row>
    <row r="3857" spans="1:1" x14ac:dyDescent="0.25">
      <c r="A3857" s="61"/>
    </row>
    <row r="3858" spans="1:1" x14ac:dyDescent="0.25">
      <c r="A3858" s="61"/>
    </row>
    <row r="3859" spans="1:1" x14ac:dyDescent="0.25">
      <c r="A3859" s="61"/>
    </row>
    <row r="3860" spans="1:1" x14ac:dyDescent="0.25">
      <c r="A3860" s="61"/>
    </row>
    <row r="3861" spans="1:1" x14ac:dyDescent="0.25">
      <c r="A3861" s="61"/>
    </row>
    <row r="3862" spans="1:1" x14ac:dyDescent="0.25">
      <c r="A3862" s="61"/>
    </row>
    <row r="3863" spans="1:1" x14ac:dyDescent="0.25">
      <c r="A3863" s="61"/>
    </row>
    <row r="3864" spans="1:1" x14ac:dyDescent="0.25">
      <c r="A3864" s="61"/>
    </row>
    <row r="3865" spans="1:1" x14ac:dyDescent="0.25">
      <c r="A3865" s="61"/>
    </row>
    <row r="3866" spans="1:1" x14ac:dyDescent="0.25">
      <c r="A3866" s="61"/>
    </row>
    <row r="3867" spans="1:1" x14ac:dyDescent="0.25">
      <c r="A3867" s="61"/>
    </row>
    <row r="3868" spans="1:1" x14ac:dyDescent="0.25">
      <c r="A3868" s="61"/>
    </row>
    <row r="3869" spans="1:1" x14ac:dyDescent="0.25">
      <c r="A3869" s="61"/>
    </row>
    <row r="3870" spans="1:1" x14ac:dyDescent="0.25">
      <c r="A3870" s="61"/>
    </row>
    <row r="3871" spans="1:1" x14ac:dyDescent="0.25">
      <c r="A3871" s="61"/>
    </row>
    <row r="3872" spans="1:1" x14ac:dyDescent="0.25">
      <c r="A3872" s="61"/>
    </row>
    <row r="3873" spans="1:1" x14ac:dyDescent="0.25">
      <c r="A3873" s="61"/>
    </row>
    <row r="3874" spans="1:1" x14ac:dyDescent="0.25">
      <c r="A3874" s="61"/>
    </row>
    <row r="3875" spans="1:1" x14ac:dyDescent="0.25">
      <c r="A3875" s="61"/>
    </row>
    <row r="3876" spans="1:1" x14ac:dyDescent="0.25">
      <c r="A3876" s="61"/>
    </row>
    <row r="3877" spans="1:1" x14ac:dyDescent="0.25">
      <c r="A3877" s="61"/>
    </row>
    <row r="3878" spans="1:1" x14ac:dyDescent="0.25">
      <c r="A3878" s="61"/>
    </row>
    <row r="3879" spans="1:1" x14ac:dyDescent="0.25">
      <c r="A3879" s="61"/>
    </row>
    <row r="3880" spans="1:1" x14ac:dyDescent="0.25">
      <c r="A3880" s="61"/>
    </row>
    <row r="3881" spans="1:1" x14ac:dyDescent="0.25">
      <c r="A3881" s="61"/>
    </row>
    <row r="3882" spans="1:1" x14ac:dyDescent="0.25">
      <c r="A3882" s="61"/>
    </row>
    <row r="3883" spans="1:1" x14ac:dyDescent="0.25">
      <c r="A3883" s="61"/>
    </row>
    <row r="3884" spans="1:1" x14ac:dyDescent="0.25">
      <c r="A3884" s="61"/>
    </row>
    <row r="3885" spans="1:1" x14ac:dyDescent="0.25">
      <c r="A3885" s="61"/>
    </row>
    <row r="3886" spans="1:1" x14ac:dyDescent="0.25">
      <c r="A3886" s="61"/>
    </row>
    <row r="3887" spans="1:1" x14ac:dyDescent="0.25">
      <c r="A3887" s="61"/>
    </row>
    <row r="3888" spans="1:1" x14ac:dyDescent="0.25">
      <c r="A3888" s="61"/>
    </row>
    <row r="3889" spans="1:1" x14ac:dyDescent="0.25">
      <c r="A3889" s="61"/>
    </row>
    <row r="3890" spans="1:1" x14ac:dyDescent="0.25">
      <c r="A3890" s="61"/>
    </row>
    <row r="3891" spans="1:1" x14ac:dyDescent="0.25">
      <c r="A3891" s="61"/>
    </row>
    <row r="3892" spans="1:1" x14ac:dyDescent="0.25">
      <c r="A3892" s="61"/>
    </row>
    <row r="3893" spans="1:1" x14ac:dyDescent="0.25">
      <c r="A3893" s="61"/>
    </row>
    <row r="3894" spans="1:1" x14ac:dyDescent="0.25">
      <c r="A3894" s="61"/>
    </row>
    <row r="3895" spans="1:1" x14ac:dyDescent="0.25">
      <c r="A3895" s="61"/>
    </row>
    <row r="3896" spans="1:1" x14ac:dyDescent="0.25">
      <c r="A3896" s="61"/>
    </row>
    <row r="3897" spans="1:1" x14ac:dyDescent="0.25">
      <c r="A3897" s="61"/>
    </row>
    <row r="3898" spans="1:1" x14ac:dyDescent="0.25">
      <c r="A3898" s="61"/>
    </row>
    <row r="3899" spans="1:1" x14ac:dyDescent="0.25">
      <c r="A3899" s="61"/>
    </row>
    <row r="3900" spans="1:1" x14ac:dyDescent="0.25">
      <c r="A3900" s="61"/>
    </row>
    <row r="3901" spans="1:1" x14ac:dyDescent="0.25">
      <c r="A3901" s="61"/>
    </row>
    <row r="3902" spans="1:1" x14ac:dyDescent="0.25">
      <c r="A3902" s="61"/>
    </row>
    <row r="3903" spans="1:1" x14ac:dyDescent="0.25">
      <c r="A3903" s="61"/>
    </row>
    <row r="3904" spans="1:1" x14ac:dyDescent="0.25">
      <c r="A3904" s="61"/>
    </row>
    <row r="3905" spans="1:1" x14ac:dyDescent="0.25">
      <c r="A3905" s="61"/>
    </row>
    <row r="3906" spans="1:1" x14ac:dyDescent="0.25">
      <c r="A3906" s="61"/>
    </row>
    <row r="3907" spans="1:1" x14ac:dyDescent="0.25">
      <c r="A3907" s="61"/>
    </row>
    <row r="3908" spans="1:1" x14ac:dyDescent="0.25">
      <c r="A3908" s="61"/>
    </row>
    <row r="3909" spans="1:1" x14ac:dyDescent="0.25">
      <c r="A3909" s="61"/>
    </row>
    <row r="3910" spans="1:1" x14ac:dyDescent="0.25">
      <c r="A3910" s="61"/>
    </row>
    <row r="3911" spans="1:1" x14ac:dyDescent="0.25">
      <c r="A3911" s="61"/>
    </row>
    <row r="3912" spans="1:1" x14ac:dyDescent="0.25">
      <c r="A3912" s="61"/>
    </row>
    <row r="3913" spans="1:1" x14ac:dyDescent="0.25">
      <c r="A3913" s="61"/>
    </row>
    <row r="3914" spans="1:1" x14ac:dyDescent="0.25">
      <c r="A3914" s="61"/>
    </row>
    <row r="3915" spans="1:1" x14ac:dyDescent="0.25">
      <c r="A3915" s="61"/>
    </row>
    <row r="3916" spans="1:1" x14ac:dyDescent="0.25">
      <c r="A3916" s="61"/>
    </row>
    <row r="3917" spans="1:1" x14ac:dyDescent="0.25">
      <c r="A3917" s="61"/>
    </row>
    <row r="3918" spans="1:1" x14ac:dyDescent="0.25">
      <c r="A3918" s="61"/>
    </row>
    <row r="3919" spans="1:1" x14ac:dyDescent="0.25">
      <c r="A3919" s="61"/>
    </row>
    <row r="3920" spans="1:1" x14ac:dyDescent="0.25">
      <c r="A3920" s="61"/>
    </row>
    <row r="3921" spans="1:1" x14ac:dyDescent="0.25">
      <c r="A3921" s="61"/>
    </row>
    <row r="3922" spans="1:1" x14ac:dyDescent="0.25">
      <c r="A3922" s="61"/>
    </row>
    <row r="3923" spans="1:1" x14ac:dyDescent="0.25">
      <c r="A3923" s="61"/>
    </row>
    <row r="3924" spans="1:1" x14ac:dyDescent="0.25">
      <c r="A3924" s="61"/>
    </row>
    <row r="3925" spans="1:1" x14ac:dyDescent="0.25">
      <c r="A3925" s="61"/>
    </row>
    <row r="3926" spans="1:1" x14ac:dyDescent="0.25">
      <c r="A3926" s="61"/>
    </row>
    <row r="3927" spans="1:1" x14ac:dyDescent="0.25">
      <c r="A3927" s="61"/>
    </row>
    <row r="3928" spans="1:1" x14ac:dyDescent="0.25">
      <c r="A3928" s="61"/>
    </row>
    <row r="3929" spans="1:1" x14ac:dyDescent="0.25">
      <c r="A3929" s="61"/>
    </row>
    <row r="3930" spans="1:1" x14ac:dyDescent="0.25">
      <c r="A3930" s="61"/>
    </row>
    <row r="3931" spans="1:1" x14ac:dyDescent="0.25">
      <c r="A3931" s="61"/>
    </row>
    <row r="3932" spans="1:1" x14ac:dyDescent="0.25">
      <c r="A3932" s="61"/>
    </row>
    <row r="3933" spans="1:1" x14ac:dyDescent="0.25">
      <c r="A3933" s="61"/>
    </row>
    <row r="3934" spans="1:1" x14ac:dyDescent="0.25">
      <c r="A3934" s="61"/>
    </row>
    <row r="3935" spans="1:1" x14ac:dyDescent="0.25">
      <c r="A3935" s="61"/>
    </row>
    <row r="3936" spans="1:1" x14ac:dyDescent="0.25">
      <c r="A3936" s="61"/>
    </row>
    <row r="3937" spans="1:1" x14ac:dyDescent="0.25">
      <c r="A3937" s="61"/>
    </row>
    <row r="3938" spans="1:1" x14ac:dyDescent="0.25">
      <c r="A3938" s="61"/>
    </row>
    <row r="3939" spans="1:1" x14ac:dyDescent="0.25">
      <c r="A3939" s="61"/>
    </row>
    <row r="3940" spans="1:1" x14ac:dyDescent="0.25">
      <c r="A3940" s="61"/>
    </row>
    <row r="3941" spans="1:1" x14ac:dyDescent="0.25">
      <c r="A3941" s="61"/>
    </row>
    <row r="3942" spans="1:1" x14ac:dyDescent="0.25">
      <c r="A3942" s="61"/>
    </row>
    <row r="3943" spans="1:1" x14ac:dyDescent="0.25">
      <c r="A3943" s="61"/>
    </row>
    <row r="3944" spans="1:1" x14ac:dyDescent="0.25">
      <c r="A3944" s="61"/>
    </row>
    <row r="3945" spans="1:1" x14ac:dyDescent="0.25">
      <c r="A3945" s="61"/>
    </row>
    <row r="3946" spans="1:1" x14ac:dyDescent="0.25">
      <c r="A3946" s="61"/>
    </row>
    <row r="3947" spans="1:1" x14ac:dyDescent="0.25">
      <c r="A3947" s="61"/>
    </row>
    <row r="3948" spans="1:1" x14ac:dyDescent="0.25">
      <c r="A3948" s="61"/>
    </row>
    <row r="3949" spans="1:1" x14ac:dyDescent="0.25">
      <c r="A3949" s="61"/>
    </row>
    <row r="3950" spans="1:1" x14ac:dyDescent="0.25">
      <c r="A3950" s="61"/>
    </row>
    <row r="3951" spans="1:1" x14ac:dyDescent="0.25">
      <c r="A3951" s="61"/>
    </row>
    <row r="3952" spans="1:1" x14ac:dyDescent="0.25">
      <c r="A3952" s="61"/>
    </row>
    <row r="3953" spans="1:1" x14ac:dyDescent="0.25">
      <c r="A3953" s="61"/>
    </row>
    <row r="3954" spans="1:1" x14ac:dyDescent="0.25">
      <c r="A3954" s="61"/>
    </row>
    <row r="3955" spans="1:1" x14ac:dyDescent="0.25">
      <c r="A3955" s="61"/>
    </row>
    <row r="3956" spans="1:1" x14ac:dyDescent="0.25">
      <c r="A3956" s="61"/>
    </row>
    <row r="3957" spans="1:1" x14ac:dyDescent="0.25">
      <c r="A3957" s="61"/>
    </row>
    <row r="3958" spans="1:1" x14ac:dyDescent="0.25">
      <c r="A3958" s="61"/>
    </row>
    <row r="3959" spans="1:1" x14ac:dyDescent="0.25">
      <c r="A3959" s="61"/>
    </row>
    <row r="3960" spans="1:1" x14ac:dyDescent="0.25">
      <c r="A3960" s="61"/>
    </row>
    <row r="3961" spans="1:1" x14ac:dyDescent="0.25">
      <c r="A3961" s="61"/>
    </row>
    <row r="3962" spans="1:1" x14ac:dyDescent="0.25">
      <c r="A3962" s="61"/>
    </row>
    <row r="3963" spans="1:1" x14ac:dyDescent="0.25">
      <c r="A3963" s="61"/>
    </row>
    <row r="3964" spans="1:1" x14ac:dyDescent="0.25">
      <c r="A3964" s="61"/>
    </row>
    <row r="3965" spans="1:1" x14ac:dyDescent="0.25">
      <c r="A3965" s="61"/>
    </row>
    <row r="3966" spans="1:1" x14ac:dyDescent="0.25">
      <c r="A3966" s="61"/>
    </row>
    <row r="3967" spans="1:1" x14ac:dyDescent="0.25">
      <c r="A3967" s="61"/>
    </row>
    <row r="3968" spans="1:1" x14ac:dyDescent="0.25">
      <c r="A3968" s="61"/>
    </row>
    <row r="3969" spans="1:1" x14ac:dyDescent="0.25">
      <c r="A3969" s="61"/>
    </row>
    <row r="3970" spans="1:1" x14ac:dyDescent="0.25">
      <c r="A3970" s="61"/>
    </row>
    <row r="3971" spans="1:1" x14ac:dyDescent="0.25">
      <c r="A3971" s="61"/>
    </row>
    <row r="3972" spans="1:1" x14ac:dyDescent="0.25">
      <c r="A3972" s="61"/>
    </row>
    <row r="3973" spans="1:1" x14ac:dyDescent="0.25">
      <c r="A3973" s="61"/>
    </row>
    <row r="3974" spans="1:1" x14ac:dyDescent="0.25">
      <c r="A3974" s="61"/>
    </row>
    <row r="3975" spans="1:1" x14ac:dyDescent="0.25">
      <c r="A3975" s="61"/>
    </row>
    <row r="3976" spans="1:1" x14ac:dyDescent="0.25">
      <c r="A3976" s="61"/>
    </row>
    <row r="3977" spans="1:1" x14ac:dyDescent="0.25">
      <c r="A3977" s="61"/>
    </row>
    <row r="3978" spans="1:1" x14ac:dyDescent="0.25">
      <c r="A3978" s="61"/>
    </row>
    <row r="3979" spans="1:1" x14ac:dyDescent="0.25">
      <c r="A3979" s="61"/>
    </row>
    <row r="3980" spans="1:1" x14ac:dyDescent="0.25">
      <c r="A3980" s="61"/>
    </row>
    <row r="3981" spans="1:1" x14ac:dyDescent="0.25">
      <c r="A3981" s="61"/>
    </row>
    <row r="3982" spans="1:1" x14ac:dyDescent="0.25">
      <c r="A3982" s="61"/>
    </row>
    <row r="3983" spans="1:1" x14ac:dyDescent="0.25">
      <c r="A3983" s="61"/>
    </row>
    <row r="3984" spans="1:1" x14ac:dyDescent="0.25">
      <c r="A3984" s="61"/>
    </row>
    <row r="3985" spans="1:1" x14ac:dyDescent="0.25">
      <c r="A3985" s="61"/>
    </row>
    <row r="3986" spans="1:1" x14ac:dyDescent="0.25">
      <c r="A3986" s="61"/>
    </row>
    <row r="3987" spans="1:1" x14ac:dyDescent="0.25">
      <c r="A3987" s="61"/>
    </row>
    <row r="3988" spans="1:1" x14ac:dyDescent="0.25">
      <c r="A3988" s="61"/>
    </row>
    <row r="3989" spans="1:1" x14ac:dyDescent="0.25">
      <c r="A3989" s="61"/>
    </row>
    <row r="3990" spans="1:1" x14ac:dyDescent="0.25">
      <c r="A3990" s="61"/>
    </row>
    <row r="3991" spans="1:1" x14ac:dyDescent="0.25">
      <c r="A3991" s="61"/>
    </row>
    <row r="3992" spans="1:1" x14ac:dyDescent="0.25">
      <c r="A3992" s="61"/>
    </row>
    <row r="3993" spans="1:1" x14ac:dyDescent="0.25">
      <c r="A3993" s="61"/>
    </row>
    <row r="3994" spans="1:1" x14ac:dyDescent="0.25">
      <c r="A3994" s="61"/>
    </row>
    <row r="3995" spans="1:1" x14ac:dyDescent="0.25">
      <c r="A3995" s="61"/>
    </row>
    <row r="3996" spans="1:1" x14ac:dyDescent="0.25">
      <c r="A3996" s="61"/>
    </row>
    <row r="3997" spans="1:1" x14ac:dyDescent="0.25">
      <c r="A3997" s="61"/>
    </row>
    <row r="3998" spans="1:1" x14ac:dyDescent="0.25">
      <c r="A3998" s="61"/>
    </row>
    <row r="3999" spans="1:1" x14ac:dyDescent="0.25">
      <c r="A3999" s="61"/>
    </row>
    <row r="4000" spans="1:1" x14ac:dyDescent="0.25">
      <c r="A4000" s="61"/>
    </row>
    <row r="4001" spans="1:1" x14ac:dyDescent="0.25">
      <c r="A4001" s="61"/>
    </row>
    <row r="4002" spans="1:1" x14ac:dyDescent="0.25">
      <c r="A4002" s="61"/>
    </row>
    <row r="4003" spans="1:1" x14ac:dyDescent="0.25">
      <c r="A4003" s="61"/>
    </row>
    <row r="4004" spans="1:1" x14ac:dyDescent="0.25">
      <c r="A4004" s="61"/>
    </row>
    <row r="4005" spans="1:1" x14ac:dyDescent="0.25">
      <c r="A4005" s="61"/>
    </row>
    <row r="4006" spans="1:1" x14ac:dyDescent="0.25">
      <c r="A4006" s="61"/>
    </row>
    <row r="4007" spans="1:1" x14ac:dyDescent="0.25">
      <c r="A4007" s="61"/>
    </row>
    <row r="4008" spans="1:1" x14ac:dyDescent="0.25">
      <c r="A4008" s="61"/>
    </row>
    <row r="4009" spans="1:1" x14ac:dyDescent="0.25">
      <c r="A4009" s="61"/>
    </row>
    <row r="4010" spans="1:1" x14ac:dyDescent="0.25">
      <c r="A4010" s="61"/>
    </row>
    <row r="4011" spans="1:1" x14ac:dyDescent="0.25">
      <c r="A4011" s="61"/>
    </row>
    <row r="4012" spans="1:1" x14ac:dyDescent="0.25">
      <c r="A4012" s="61"/>
    </row>
    <row r="4013" spans="1:1" x14ac:dyDescent="0.25">
      <c r="A4013" s="61"/>
    </row>
    <row r="4014" spans="1:1" x14ac:dyDescent="0.25">
      <c r="A4014" s="61"/>
    </row>
    <row r="4015" spans="1:1" x14ac:dyDescent="0.25">
      <c r="A4015" s="61"/>
    </row>
    <row r="4016" spans="1:1" x14ac:dyDescent="0.25">
      <c r="A4016" s="61"/>
    </row>
    <row r="4017" spans="1:1" x14ac:dyDescent="0.25">
      <c r="A4017" s="61"/>
    </row>
    <row r="4018" spans="1:1" x14ac:dyDescent="0.25">
      <c r="A4018" s="61"/>
    </row>
    <row r="4019" spans="1:1" x14ac:dyDescent="0.25">
      <c r="A4019" s="61"/>
    </row>
    <row r="4020" spans="1:1" x14ac:dyDescent="0.25">
      <c r="A4020" s="61"/>
    </row>
    <row r="4021" spans="1:1" x14ac:dyDescent="0.25">
      <c r="A4021" s="61"/>
    </row>
    <row r="4022" spans="1:1" x14ac:dyDescent="0.25">
      <c r="A4022" s="61"/>
    </row>
    <row r="4023" spans="1:1" x14ac:dyDescent="0.25">
      <c r="A4023" s="61"/>
    </row>
    <row r="4024" spans="1:1" x14ac:dyDescent="0.25">
      <c r="A4024" s="61"/>
    </row>
    <row r="4025" spans="1:1" x14ac:dyDescent="0.25">
      <c r="A4025" s="61"/>
    </row>
    <row r="4026" spans="1:1" x14ac:dyDescent="0.25">
      <c r="A4026" s="61"/>
    </row>
    <row r="4027" spans="1:1" x14ac:dyDescent="0.25">
      <c r="A4027" s="61"/>
    </row>
    <row r="4028" spans="1:1" x14ac:dyDescent="0.25">
      <c r="A4028" s="61"/>
    </row>
    <row r="4029" spans="1:1" x14ac:dyDescent="0.25">
      <c r="A4029" s="61"/>
    </row>
    <row r="4030" spans="1:1" x14ac:dyDescent="0.25">
      <c r="A4030" s="61"/>
    </row>
    <row r="4031" spans="1:1" x14ac:dyDescent="0.25">
      <c r="A4031" s="61"/>
    </row>
    <row r="4032" spans="1:1" x14ac:dyDescent="0.25">
      <c r="A4032" s="61"/>
    </row>
    <row r="4033" spans="1:1" x14ac:dyDescent="0.25">
      <c r="A4033" s="61"/>
    </row>
    <row r="4034" spans="1:1" x14ac:dyDescent="0.25">
      <c r="A4034" s="61"/>
    </row>
    <row r="4035" spans="1:1" x14ac:dyDescent="0.25">
      <c r="A4035" s="61"/>
    </row>
    <row r="4036" spans="1:1" x14ac:dyDescent="0.25">
      <c r="A4036" s="61"/>
    </row>
    <row r="4037" spans="1:1" x14ac:dyDescent="0.25">
      <c r="A4037" s="61"/>
    </row>
    <row r="4038" spans="1:1" x14ac:dyDescent="0.25">
      <c r="A4038" s="61"/>
    </row>
    <row r="4039" spans="1:1" x14ac:dyDescent="0.25">
      <c r="A4039" s="61"/>
    </row>
    <row r="4040" spans="1:1" x14ac:dyDescent="0.25">
      <c r="A4040" s="61"/>
    </row>
    <row r="4041" spans="1:1" x14ac:dyDescent="0.25">
      <c r="A4041" s="61"/>
    </row>
    <row r="4042" spans="1:1" x14ac:dyDescent="0.25">
      <c r="A4042" s="61"/>
    </row>
    <row r="4043" spans="1:1" x14ac:dyDescent="0.25">
      <c r="A4043" s="61"/>
    </row>
    <row r="4044" spans="1:1" x14ac:dyDescent="0.25">
      <c r="A4044" s="61"/>
    </row>
    <row r="4045" spans="1:1" x14ac:dyDescent="0.25">
      <c r="A4045" s="61"/>
    </row>
    <row r="4046" spans="1:1" x14ac:dyDescent="0.25">
      <c r="A4046" s="61"/>
    </row>
    <row r="4047" spans="1:1" x14ac:dyDescent="0.25">
      <c r="A4047" s="61"/>
    </row>
    <row r="4048" spans="1:1" x14ac:dyDescent="0.25">
      <c r="A4048" s="61"/>
    </row>
    <row r="4049" spans="1:1" x14ac:dyDescent="0.25">
      <c r="A4049" s="61"/>
    </row>
    <row r="4050" spans="1:1" x14ac:dyDescent="0.25">
      <c r="A4050" s="61"/>
    </row>
  </sheetData>
  <mergeCells count="5">
    <mergeCell ref="B2:J2"/>
    <mergeCell ref="B4:B5"/>
    <mergeCell ref="C4:C5"/>
    <mergeCell ref="J4:J5"/>
    <mergeCell ref="B7:C7"/>
  </mergeCells>
  <printOptions horizontalCentered="1"/>
  <pageMargins left="0.39370078740157483" right="0.39370078740157483" top="0.74803149606299213" bottom="0.39370078740157483" header="0.31496062992125984" footer="0.31496062992125984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PPTO 2019 POR PROGRAMAS</vt:lpstr>
      <vt:lpstr>'PPTO 2019 POR PROGRAMAS'!Área_de_impresión</vt:lpstr>
      <vt:lpstr>'PPTO 2019 POR PROGRAMAS'!Títulos_a_imprimir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2016-05-13T21:32:58Z</dcterms:created>
  <dcterms:modified xsi:type="dcterms:W3CDTF">2018-11-22T20:06:45Z</dcterms:modified>
</cp:coreProperties>
</file>