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ulo\2020\PRESUPUESTO 2021\ASAMBLEA LEGISLATIVA\PUBLICACIÓN LEY 2021\COMPLETA\"/>
    </mc:Choice>
  </mc:AlternateContent>
  <xr:revisionPtr revIDLastSave="0" documentId="8_{E24CA5BF-487B-44DB-B4A9-B5BC908196B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SUMEN" sheetId="11" r:id="rId1"/>
    <sheet name="ORD 926" sheetId="1" r:id="rId2"/>
    <sheet name="EXT 926" sheetId="2" r:id="rId3"/>
    <sheet name="ORD 927" sheetId="3" r:id="rId4"/>
    <sheet name="EXT 927" sheetId="4" r:id="rId5"/>
    <sheet name="ORD 928" sheetId="5" r:id="rId6"/>
    <sheet name="ORD 929" sheetId="6" r:id="rId7"/>
    <sheet name="EXT 929" sheetId="7" r:id="rId8"/>
    <sheet name="ORD 930" sheetId="8" r:id="rId9"/>
    <sheet name="EXT 930" sheetId="9" r:id="rId10"/>
    <sheet name="ORD 950" sheetId="10" r:id="rId11"/>
    <sheet name="ANTICORRUPCIÓN" sheetId="12" r:id="rId12"/>
    <sheet name="EXPROPIACIONES" sheetId="16" r:id="rId13"/>
  </sheets>
  <externalReferences>
    <externalReference r:id="rId14"/>
  </externalReferences>
  <definedNames>
    <definedName name="_xlnm._FilterDatabase" localSheetId="11" hidden="1">ANTICORRUPCIÓN!$A$3:$A$13</definedName>
    <definedName name="_xlnm._FilterDatabase" localSheetId="12" hidden="1">EXPROPIACIONES!$A$3:$A$13</definedName>
    <definedName name="_xlnm.Print_Area" localSheetId="11">ANTICORRUPCIÓN!$B$2:$C$11</definedName>
    <definedName name="_xlnm.Print_Area" localSheetId="12">EXPROPIACIONES!$B$2:$C$9</definedName>
    <definedName name="_xlnm.Print_Area" localSheetId="2">'EXT 926'!$B$2:$C$18</definedName>
    <definedName name="_xlnm.Print_Area" localSheetId="4">'EXT 927'!$B$2:$C$23</definedName>
    <definedName name="_xlnm.Print_Area" localSheetId="7">'EXT 929'!$B$2:$C$14</definedName>
    <definedName name="_xlnm.Print_Area" localSheetId="9">'EXT 930'!$B$2:$C$20</definedName>
    <definedName name="_xlnm.Print_Area" localSheetId="1">'ORD 926'!$B$2:$C$38</definedName>
    <definedName name="_xlnm.Print_Area" localSheetId="3">'ORD 927'!$B$2:$C$59</definedName>
    <definedName name="_xlnm.Print_Area" localSheetId="5">'ORD 928'!$B$2:$C$31</definedName>
    <definedName name="_xlnm.Print_Area" localSheetId="6">'ORD 929'!$B$2:$C$20</definedName>
    <definedName name="_xlnm.Print_Area" localSheetId="8">'ORD 930'!$B$2:$C$19</definedName>
    <definedName name="_xlnm.Print_Area" localSheetId="10">'ORD 950'!$B$2:$C$13</definedName>
    <definedName name="_xlnm.Print_Area" localSheetId="0">RESUMEN!$B$2:$E$63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1" l="1"/>
  <c r="E16" i="11"/>
  <c r="C16" i="11"/>
  <c r="E15" i="11"/>
  <c r="E14" i="11"/>
  <c r="C9" i="16" l="1"/>
  <c r="G4" i="16"/>
  <c r="G28" i="12" l="1"/>
  <c r="G12" i="12"/>
  <c r="G4" i="12"/>
  <c r="C9" i="12"/>
  <c r="C8" i="12"/>
  <c r="C7" i="12"/>
  <c r="C11" i="12" l="1"/>
  <c r="C18" i="2"/>
  <c r="C13" i="10" l="1"/>
  <c r="C20" i="9"/>
  <c r="C19" i="8"/>
  <c r="C14" i="7"/>
  <c r="C20" i="6"/>
  <c r="C31" i="5"/>
  <c r="C23" i="4"/>
  <c r="C38" i="1"/>
  <c r="C59" i="3" l="1"/>
  <c r="E11" i="11" l="1"/>
  <c r="E8" i="11"/>
  <c r="E10" i="11" l="1"/>
  <c r="E9" i="11"/>
  <c r="E7" i="11"/>
  <c r="D12" i="11"/>
  <c r="E6" i="11" l="1"/>
  <c r="E12" i="11" s="1"/>
  <c r="C12" i="11"/>
</calcChain>
</file>

<file path=xl/sharedStrings.xml><?xml version="1.0" encoding="utf-8"?>
<sst xmlns="http://schemas.openxmlformats.org/spreadsheetml/2006/main" count="362" uniqueCount="169">
  <si>
    <t>RESUMEN GENERAL PLAZAS ORDINARIAS Y EXTRAORDINARIAS PARA 2021</t>
  </si>
  <si>
    <t>PROGRAMA PRESUPUESTARIO</t>
  </si>
  <si>
    <t>PLAZAS ORDINARIAS</t>
  </si>
  <si>
    <t>PLAZAS EXTRAORDINARIAS</t>
  </si>
  <si>
    <t>TOTAL PLAZAS</t>
  </si>
  <si>
    <t>926 Dirección, Administración y Otros Órganos de Apoyo</t>
  </si>
  <si>
    <t>927 Servicio Jurisdiccional</t>
  </si>
  <si>
    <t>928 Organismo de Investigación Judicial</t>
  </si>
  <si>
    <t>929 Ministerio Público</t>
  </si>
  <si>
    <t>930 Defensa Pública</t>
  </si>
  <si>
    <t>950 Servicio de Atención y Protección de Víctimas y Testigos</t>
  </si>
  <si>
    <t>TOTAL GENERAL</t>
  </si>
  <si>
    <t>DISTRIBUCIÓN DE LAS PLAZAS 2021 POR TEMA O PROYECTO</t>
  </si>
  <si>
    <t>TEMA O PROYECTO</t>
  </si>
  <si>
    <t>ANTICORRUPCIÓN Y FORTALECIMIENTO DE LA OFICINA DE CUMPLIMIENTO</t>
  </si>
  <si>
    <t>ATENCIÓN CARGA DE TRABAJO JUZGADO CONTRAVENCIONAL DE PURISCAL</t>
  </si>
  <si>
    <t>ATENCIÓN DE ASUNTOS DEL JUZGADO DE NIÑEZ Y ADOLESCENCIA</t>
  </si>
  <si>
    <t>ATENCIÓN MATERIA PENAL JUVENIL  Y JUSTICIA JUVENIL RESTAURATIVA</t>
  </si>
  <si>
    <t>CÓDIGO PROCESAL CIVIL</t>
  </si>
  <si>
    <t>CONTINUIDAD A LOS AVANCES DEL SISTEMA DE SEGUIMIENTO DE CASOS, IMPLANTACIÓN Y SEGUIMIENTO AL PROYECTO DE MEJORA INTEGRAL DEL PROCESO PENAL</t>
  </si>
  <si>
    <t>CONTINUIDAD DEL ABORDAJE Y PREPARACIÓN DE DESPACHOS EN LA MATERIA DE FAMILIA, PENSIONES ALIMENTARIAS Y VIOLENCIA DOMÉSTICA</t>
  </si>
  <si>
    <t>EQUIPARACIÓN DELEGACIONES REGIONALES (ÁREA DE CÁRCELES)</t>
  </si>
  <si>
    <t>MEJORA CONTINUA DEL SERVICIO BRINDADO A LA PERSONA USUARIA (TÉCNICO JUDICIAL - NICOYA)</t>
  </si>
  <si>
    <t>MEJORAMIENTO DE LA EFICIENCIA DE LA PLATAFORMA ADMINISTRATIVA DE LAS SEDES REGIONALES DEL OIJ</t>
  </si>
  <si>
    <t>MODELO DE TRAMITACIÓN JUZGADOS DE EJECUCIÓN DE LA PENA</t>
  </si>
  <si>
    <t>PLATAFORMA INTEGRAL DE SERVICIOS DE ATENCIÓN A LA VÍCTIMA</t>
  </si>
  <si>
    <t>REESTRUCTURACIÓN CENTRO JUDICIAL DE INTERVENCIÓN DE LAS COMUNICACIONES</t>
  </si>
  <si>
    <t>REFORMA PROCESAL LABORAL</t>
  </si>
  <si>
    <t>SEGUIMIENTO CIRCUITO JUDICIAL DE CARTAGO (TÉCNICO JUDICIAL - JUZG. CONTRAV. LA UNIÓN)</t>
  </si>
  <si>
    <t>SISTEMA CONTABLE DEL PODER JUDICIAL</t>
  </si>
  <si>
    <t>PLAZAS ORDINARIAS 2021</t>
  </si>
  <si>
    <t>PROGRAMA 926 DIRECCIÓN, ADMINISTRACIÓN Y OTROS ÓRGANOS DE APOYO</t>
  </si>
  <si>
    <t>Acta / Artículo / Oficio / Proyecto o Tema / Oficina / Categoría de Plaza</t>
  </si>
  <si>
    <t>Cantidad</t>
  </si>
  <si>
    <t>Acta 21-20</t>
  </si>
  <si>
    <t>Art. XX</t>
  </si>
  <si>
    <t>INFORME 329-PLA-RH-OI-2020</t>
  </si>
  <si>
    <t>DEPARTAMENTO DE TRABAJO SOCIAL Y PSICOLOGIA (SEDE CENTRAL)</t>
  </si>
  <si>
    <t xml:space="preserve">PERITO(A) JUDICIAL 2 </t>
  </si>
  <si>
    <t>Acta 38-20</t>
  </si>
  <si>
    <t>Art. XVIII</t>
  </si>
  <si>
    <t>INFORME 495-PLA-RH-OI-2020</t>
  </si>
  <si>
    <t>DEPARTAMENTO FINANCIERO CONTABLE</t>
  </si>
  <si>
    <t xml:space="preserve">COORDINADOR(A) DE UNIDAD 3 </t>
  </si>
  <si>
    <t xml:space="preserve">PROFESIONAL 2 </t>
  </si>
  <si>
    <t>DIRECCION DE TECNOLOGIA DE INFORMACION</t>
  </si>
  <si>
    <t xml:space="preserve">PROFESIONAL EN INFORMATICA 2 </t>
  </si>
  <si>
    <t>Art. XIX</t>
  </si>
  <si>
    <t>INFORME 496-PLA-RH-OI-2020</t>
  </si>
  <si>
    <t>DIRECCION DE PLANIFICACION</t>
  </si>
  <si>
    <t>INFORME 497-PLA-RH-OI-2020</t>
  </si>
  <si>
    <t>Acta 45-20</t>
  </si>
  <si>
    <t>Art. XVII</t>
  </si>
  <si>
    <t>INFORME 549-PLA-RH-OI-EV-2020</t>
  </si>
  <si>
    <t>OFICINA TRABAJO SOCIAL Y PSICOLOGIA II CIR.JUD. ZONA ATLANTICA</t>
  </si>
  <si>
    <t>AUXILIAR  ADMINISTRATIVO (A)</t>
  </si>
  <si>
    <t>Total general</t>
  </si>
  <si>
    <t>PLAZAS EXTRAORDINARIAS 2021</t>
  </si>
  <si>
    <t>INFORME 586-PLA-MI-2020</t>
  </si>
  <si>
    <t>Acta 48-20</t>
  </si>
  <si>
    <t>Art. VIII</t>
  </si>
  <si>
    <t>INFORME 690-PLA-RH-OI-2020</t>
  </si>
  <si>
    <t>PROFESIONAL EN INFORMATICA 2</t>
  </si>
  <si>
    <t>PROGRAMA 927 SERVICIO JURISDICCIONAL</t>
  </si>
  <si>
    <t>INFORME 327-PLA-RH-OI-2020</t>
  </si>
  <si>
    <t>RESTRUCTURACIÓN CENTRO JUDICIAL DE INTERVENCIÓN DE LAS COMUNICACIONES</t>
  </si>
  <si>
    <t>CENTRO JUDICIAL DE INTERVENCION DE LAS COMUNICACIONES (CJIC)</t>
  </si>
  <si>
    <t>INVESTIGADOR(A) 1</t>
  </si>
  <si>
    <t>Art. XXI</t>
  </si>
  <si>
    <t>INFORME 330-PLA-RH-OI-2020</t>
  </si>
  <si>
    <t>JUZGADO DE FAMILIA Y VIOLENCIA DOMESTICA DEL II CIRCUITO JUDICIAL DE GUANACASTE</t>
  </si>
  <si>
    <t>TÉCNICO(A) JUDICIAL 2</t>
  </si>
  <si>
    <t>Art. XXV</t>
  </si>
  <si>
    <t>INFORME 392-PLA-RH-OI-2020</t>
  </si>
  <si>
    <t>JUZGADO CONTRAVENCIONAL  DE PURISCAL</t>
  </si>
  <si>
    <t xml:space="preserve">JUEZ(A) 1 </t>
  </si>
  <si>
    <t>Art. XXVI</t>
  </si>
  <si>
    <t>INFORME 393-PLA-RH-OI-2020</t>
  </si>
  <si>
    <t>CENTRO DE APOYO, COORDINACION Y MEJORAMIENTO DE LA FUNCION JURISDICCIONAL</t>
  </si>
  <si>
    <t xml:space="preserve">JUEZ(A) 3 </t>
  </si>
  <si>
    <t>Art. XVI</t>
  </si>
  <si>
    <t>INFORME 434-PLA-RH-OI-2020</t>
  </si>
  <si>
    <t xml:space="preserve">JUEZ(A) 2 </t>
  </si>
  <si>
    <t>JUZGADO EJECUCION DE LA PENA DE ALAJUELA</t>
  </si>
  <si>
    <t>INFORME 435-PLA-RH-OI-2020</t>
  </si>
  <si>
    <t>JUZGADO CONTRAVENCIONAL DE LA UNION</t>
  </si>
  <si>
    <t>TÉCNICO(A) JUDICIAL 1</t>
  </si>
  <si>
    <t>OFICINA DE CUMPLIMIENTO</t>
  </si>
  <si>
    <t>PROFESIONAL EN CONTROL INTERNO</t>
  </si>
  <si>
    <t>PROFESIONAL EN DERECHO 3</t>
  </si>
  <si>
    <t>JUZGADO PENSIONES Y VIOLENCIA DOMESTICA DE SIQUIRRES</t>
  </si>
  <si>
    <t>TÉCNICO(A) ADMINISTRATIVO(A) 2</t>
  </si>
  <si>
    <t>SALA PRIMERA</t>
  </si>
  <si>
    <t>PROFESIONAL EN DERECHO 3B</t>
  </si>
  <si>
    <t>SALA SEGUNDA</t>
  </si>
  <si>
    <t xml:space="preserve">PROFESIONAL EN DERECHO 3B </t>
  </si>
  <si>
    <t>JUEZ(A) 5</t>
  </si>
  <si>
    <t>PROGRAMA 928 ORGANISMO DE INVESTIGACIÓN JUDICIAL</t>
  </si>
  <si>
    <t>INFORME 328-PLA-RH-OI-2020</t>
  </si>
  <si>
    <t>DELEGACION REGIONAL DE PEREZ ZELEDON</t>
  </si>
  <si>
    <t>AUXILIAR  ADMINISTRATIVO(A)</t>
  </si>
  <si>
    <t>SUBDELEGACION REGIONAL DE SANTA CRUZ</t>
  </si>
  <si>
    <t>Art. XXII</t>
  </si>
  <si>
    <t>INFORME 332-PLA-RH-OI-2020</t>
  </si>
  <si>
    <t>DELEGACION REGIONAL DE CARTAGO</t>
  </si>
  <si>
    <t>COORDINADOR(A) OFICINA DE APOYO JURISDICCIONAL</t>
  </si>
  <si>
    <t>DELEGACION REGIONAL DE CIUDAD NEILLY</t>
  </si>
  <si>
    <t>DELEGACION REGIONAL DE LIBERIA</t>
  </si>
  <si>
    <t>DELEGACION REGIONAL DE POCOCI Y GUACIMO</t>
  </si>
  <si>
    <t>DELEGACION REGIONAL DE SAN CARLOS</t>
  </si>
  <si>
    <t>DELEGACION REGIONAL SAN RAMON</t>
  </si>
  <si>
    <t>PROGRAMA 929 MINISTERIO PÚBLICO</t>
  </si>
  <si>
    <t>FISCALIA GENERAL</t>
  </si>
  <si>
    <t xml:space="preserve">FISCAL(A) </t>
  </si>
  <si>
    <t>FISCALIA DE SIQUIRRES</t>
  </si>
  <si>
    <t xml:space="preserve">FISCAL(A) AUXILIAR </t>
  </si>
  <si>
    <t>FISCALIA ADJUNTA I CIRC. JUD. GUANACASTE</t>
  </si>
  <si>
    <t>FISCALIA ADJUNTA II CIRC. JUD. ZONA SUR</t>
  </si>
  <si>
    <t>PROGRAMA 930 DEFENSA PÚBLICA</t>
  </si>
  <si>
    <t>JEFATURA DEFENSA PUBLICA</t>
  </si>
  <si>
    <t>DEFENSA PUBLICA SIQUIRRES</t>
  </si>
  <si>
    <t xml:space="preserve">DEFENSOR(A) PÚBLICO(A) </t>
  </si>
  <si>
    <t>Art.XX</t>
  </si>
  <si>
    <t xml:space="preserve">DEFENSOR(A) PÚBLICO(A) SUPERVISOR(A) </t>
  </si>
  <si>
    <t>DEFENSA PUBLICA I CIRCUITO JUDICIAL GUANACASTE</t>
  </si>
  <si>
    <t>DEFENSA PUBLICA II CIRCUITO JUDICIAL ZONA SUR</t>
  </si>
  <si>
    <t>PROGRAMA 950 SERVICIO DE ATENCIÓN Y PROTECCIÓN DE VÍCTIMAS Y TESTIGOS</t>
  </si>
  <si>
    <t>OFICINA DE ATENCION A LA VICTIMA DE DELITOS</t>
  </si>
  <si>
    <t>CREACIÓN Y REFORZAMIENTO DE LAS OFICINAS DE ANTICORRUPCIÓN</t>
  </si>
  <si>
    <t>RESUMEN GENERAL PLAZAS EXTRAORDINARIAS PARA EL 2020</t>
  </si>
  <si>
    <t>PROGRAMA</t>
  </si>
  <si>
    <t>Plazas extraordinarias aprobadas para 2017</t>
  </si>
  <si>
    <t>Plazas ordinarias para 2018 totalmente nuevas</t>
  </si>
  <si>
    <t>P.927 Servicio Jurisdiccional</t>
  </si>
  <si>
    <t>Plazas extraordinarias pendientes de analizar para 2018</t>
  </si>
  <si>
    <t>P.928 Organismo de Investigación Judicial</t>
  </si>
  <si>
    <t>P.929 Ministerio Público</t>
  </si>
  <si>
    <t>Total</t>
  </si>
  <si>
    <t>PROG.927 - SERVICIO JURISDICCIONAL</t>
  </si>
  <si>
    <t>Profesional en Derecho 3</t>
  </si>
  <si>
    <t>Profesional en Control Interno</t>
  </si>
  <si>
    <t>Asistente Administrativo 3</t>
  </si>
  <si>
    <t>PROG.928 - ORGANISMO DE INVESTIGACIÓN JUDICIAL</t>
  </si>
  <si>
    <t>SECCIÓN DE ANTICORRUPCIÓN, DELITOS ECONÓMICOS Y FINANCIEROS</t>
  </si>
  <si>
    <t>Jefe de Investigación 1</t>
  </si>
  <si>
    <t>Analista en Criminología</t>
  </si>
  <si>
    <t>Oficial de Investigación</t>
  </si>
  <si>
    <t>Investigador 2</t>
  </si>
  <si>
    <t>Investigador 1</t>
  </si>
  <si>
    <t>Auxiliar de Servicios Generales 1</t>
  </si>
  <si>
    <t>SECCIÓN DE DELITOS INFORMÁTICOS</t>
  </si>
  <si>
    <t>Profesional en Informática 3</t>
  </si>
  <si>
    <t>PROG.929 - MINISTERIO PÚBLICO</t>
  </si>
  <si>
    <t>FISCALÍA ADJUNTA DE PROBIDAD, TRANSPARENCIA Y ANTICORRUPCIÓN</t>
  </si>
  <si>
    <t xml:space="preserve">Oficina / Plazas </t>
  </si>
  <si>
    <t>PROCESOS NUEVOS DE EXPROPIACIÓN DE OBRA PÚBLICA</t>
  </si>
  <si>
    <t>CENTRO DE APOYO, COORDINACIÓN Y MEJORAMIENTO DE LA FUNCIÓN JURISDICCIONAL</t>
  </si>
  <si>
    <t>Juez 3</t>
  </si>
  <si>
    <t>Técnico Judicial 2</t>
  </si>
  <si>
    <t>Perito Judicial 2</t>
  </si>
  <si>
    <t>Fiscal</t>
  </si>
  <si>
    <t>Fiscal Auxiliar</t>
  </si>
  <si>
    <t>RESUMEN GENERAL PLAZAS ORDINARIAS PARA EL 2021</t>
  </si>
  <si>
    <t>ORDINARIAS</t>
  </si>
  <si>
    <t>CANTIDAD</t>
  </si>
  <si>
    <t>Creación y Reforzamiento de las Oficinas de Anticorrupción</t>
  </si>
  <si>
    <t>MÁS</t>
  </si>
  <si>
    <t>Atención Procesos Nuevos de Expropiación de Obra Pública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</si>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</sst>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i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164" fontId="7" fillId="0" borderId="0" applyFont="0" applyFill="0" applyBorder="0" applyAlignment="0" applyProtection="0"/>
  </cellStyleXfs>
  <cellXfs count="8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5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indent="4"/>
    </xf>
    <xf numFmtId="0" fontId="1" fillId="5" borderId="0" xfId="0" applyFont="1" applyFill="1" applyAlignment="1">
      <alignment horizontal="left" vertical="center" indent="4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justify" wrapText="1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1" applyFont="1" applyAlignment="1">
      <alignment vertical="top" wrapText="1"/>
    </xf>
    <xf numFmtId="0" fontId="4" fillId="0" borderId="0" xfId="1"/>
    <xf numFmtId="0" fontId="5" fillId="0" borderId="9" xfId="1" applyFont="1" applyBorder="1"/>
    <xf numFmtId="0" fontId="2" fillId="0" borderId="9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6" borderId="2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6" fillId="0" borderId="0" xfId="1" applyFont="1"/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7" fillId="0" borderId="0" xfId="1" applyFont="1"/>
    <xf numFmtId="0" fontId="5" fillId="0" borderId="3" xfId="1" applyFont="1" applyBorder="1"/>
    <xf numFmtId="3" fontId="5" fillId="0" borderId="11" xfId="1" applyNumberFormat="1" applyFont="1" applyBorder="1" applyAlignment="1">
      <alignment horizontal="center"/>
    </xf>
    <xf numFmtId="3" fontId="4" fillId="0" borderId="0" xfId="1" applyNumberFormat="1"/>
    <xf numFmtId="0" fontId="4" fillId="0" borderId="3" xfId="1" applyBorder="1"/>
    <xf numFmtId="0" fontId="4" fillId="0" borderId="6" xfId="1" applyBorder="1"/>
    <xf numFmtId="0" fontId="2" fillId="6" borderId="10" xfId="1" applyFont="1" applyFill="1" applyBorder="1" applyAlignment="1">
      <alignment horizontal="center"/>
    </xf>
    <xf numFmtId="3" fontId="2" fillId="6" borderId="2" xfId="1" applyNumberFormat="1" applyFont="1" applyFill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8" fillId="0" borderId="0" xfId="1" applyFont="1"/>
    <xf numFmtId="3" fontId="9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center"/>
    </xf>
    <xf numFmtId="0" fontId="10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justify" wrapText="1"/>
    </xf>
    <xf numFmtId="0" fontId="12" fillId="0" borderId="0" xfId="1" applyFont="1" applyAlignment="1">
      <alignment horizontal="justify" wrapText="1"/>
    </xf>
    <xf numFmtId="0" fontId="12" fillId="0" borderId="12" xfId="1" applyFont="1" applyBorder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vertical="top" wrapText="1"/>
    </xf>
    <xf numFmtId="0" fontId="11" fillId="0" borderId="0" xfId="1" applyFont="1" applyAlignment="1">
      <alignment horizontal="left" wrapText="1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2" fillId="0" borderId="12" xfId="1" applyFont="1" applyBorder="1" applyAlignment="1">
      <alignment horizontal="left"/>
    </xf>
    <xf numFmtId="0" fontId="12" fillId="0" borderId="12" xfId="1" applyFont="1" applyBorder="1"/>
    <xf numFmtId="0" fontId="14" fillId="0" borderId="0" xfId="1" applyFont="1"/>
    <xf numFmtId="0" fontId="15" fillId="0" borderId="0" xfId="1" applyFont="1" applyAlignment="1">
      <alignment horizontal="justify" wrapText="1"/>
    </xf>
    <xf numFmtId="0" fontId="0" fillId="0" borderId="3" xfId="0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top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1" applyFont="1" applyAlignment="1">
      <alignment horizontal="center" wrapText="1"/>
    </xf>
    <xf numFmtId="0" fontId="13" fillId="0" borderId="0" xfId="1" applyFont="1" applyAlignment="1">
      <alignment horizontal="center" vertical="top" wrapText="1"/>
    </xf>
  </cellXfs>
  <cellStyles count="3">
    <cellStyle name="Millares 2" xfId="2" xr:uid="{AF2A02F8-2FDD-4257-9286-CC2E550729CE}"/>
    <cellStyle name="Normal" xfId="0" builtinId="0"/>
    <cellStyle name="Normal 2" xfId="1" xr:uid="{3E35C77B-E538-4C5F-BDEB-57DF72ABFD5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ulo/2019/Presupuesto%202020/Asamblea%20Legislativa/REQUERIMIENTOS%20PARA%20NUEVAS%20OBLIGACIONES/1.%20ANTICORRUPCI&#211;N/1.4.%20Requerimiento%20de%20Plazas%20seg&#250;n%20Progr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20"/>
      <sheetName val="EXT927"/>
      <sheetName val="EXT928"/>
      <sheetName val="EXT929"/>
      <sheetName val="PERMISOS EXCLUIDOS"/>
      <sheetName val="PLAZAS EXT EXCLUIDAS"/>
    </sheetNames>
    <sheetDataSet>
      <sheetData sheetId="0"/>
      <sheetData sheetId="1">
        <row r="7">
          <cell r="C7">
            <v>4</v>
          </cell>
        </row>
      </sheetData>
      <sheetData sheetId="2">
        <row r="7">
          <cell r="C7">
            <v>38</v>
          </cell>
        </row>
      </sheetData>
      <sheetData sheetId="3">
        <row r="7">
          <cell r="C7">
            <v>13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63"/>
  <sheetViews>
    <sheetView tabSelected="1" workbookViewId="0"/>
  </sheetViews>
  <sheetFormatPr baseColWidth="10" defaultColWidth="11.453125" defaultRowHeight="14.5" x14ac:dyDescent="0.35"/>
  <cols>
    <col min="2" max="2" width="82.81640625" customWidth="1"/>
    <col min="3" max="3" width="14.453125" customWidth="1"/>
    <col min="4" max="4" width="18" customWidth="1"/>
    <col min="5" max="5" width="11.453125" customWidth="1"/>
    <col min="6" max="6" width="14.7265625" bestFit="1" customWidth="1"/>
    <col min="8" max="8" width="16.26953125" bestFit="1" customWidth="1"/>
  </cols>
  <sheetData>
    <row r="2" spans="2:5" ht="15.75" customHeight="1" x14ac:dyDescent="0.35">
      <c r="B2" s="81" t="s">
        <v>0</v>
      </c>
      <c r="C2" s="81"/>
      <c r="D2" s="81"/>
      <c r="E2" s="81"/>
    </row>
    <row r="3" spans="2:5" ht="15" thickBot="1" x14ac:dyDescent="0.4">
      <c r="C3" s="5"/>
      <c r="D3" s="5"/>
      <c r="E3" s="5"/>
    </row>
    <row r="4" spans="2:5" ht="15" thickBot="1" x14ac:dyDescent="0.4">
      <c r="B4" s="80" t="s">
        <v>1</v>
      </c>
      <c r="C4" s="82" t="s">
        <v>2</v>
      </c>
      <c r="D4" s="82" t="s">
        <v>3</v>
      </c>
      <c r="E4" s="82" t="s">
        <v>4</v>
      </c>
    </row>
    <row r="5" spans="2:5" ht="15" thickBot="1" x14ac:dyDescent="0.4">
      <c r="B5" s="80"/>
      <c r="C5" s="83"/>
      <c r="D5" s="83"/>
      <c r="E5" s="83"/>
    </row>
    <row r="6" spans="2:5" x14ac:dyDescent="0.35">
      <c r="B6" s="22" t="s">
        <v>5</v>
      </c>
      <c r="C6" s="23">
        <v>15</v>
      </c>
      <c r="D6" s="23">
        <v>3</v>
      </c>
      <c r="E6" s="25">
        <f t="shared" ref="E6:E11" si="0">+C6+D6</f>
        <v>18</v>
      </c>
    </row>
    <row r="7" spans="2:5" x14ac:dyDescent="0.35">
      <c r="B7" s="22" t="s">
        <v>6</v>
      </c>
      <c r="C7" s="23">
        <v>36</v>
      </c>
      <c r="D7" s="23">
        <v>11</v>
      </c>
      <c r="E7" s="26">
        <f t="shared" si="0"/>
        <v>47</v>
      </c>
    </row>
    <row r="8" spans="2:5" x14ac:dyDescent="0.35">
      <c r="B8" s="22" t="s">
        <v>7</v>
      </c>
      <c r="C8" s="23">
        <v>9</v>
      </c>
      <c r="D8" s="23">
        <v>0</v>
      </c>
      <c r="E8" s="26">
        <f t="shared" si="0"/>
        <v>9</v>
      </c>
    </row>
    <row r="9" spans="2:5" x14ac:dyDescent="0.35">
      <c r="B9" s="22" t="s">
        <v>8</v>
      </c>
      <c r="C9" s="23">
        <v>5</v>
      </c>
      <c r="D9" s="23">
        <v>2</v>
      </c>
      <c r="E9" s="26">
        <f t="shared" si="0"/>
        <v>7</v>
      </c>
    </row>
    <row r="10" spans="2:5" x14ac:dyDescent="0.35">
      <c r="B10" s="22" t="s">
        <v>9</v>
      </c>
      <c r="C10" s="23">
        <v>5</v>
      </c>
      <c r="D10" s="23">
        <v>3</v>
      </c>
      <c r="E10" s="26">
        <f t="shared" si="0"/>
        <v>8</v>
      </c>
    </row>
    <row r="11" spans="2:5" ht="15" thickBot="1" x14ac:dyDescent="0.4">
      <c r="B11" s="22" t="s">
        <v>10</v>
      </c>
      <c r="C11" s="23">
        <v>3</v>
      </c>
      <c r="D11" s="23">
        <v>0</v>
      </c>
      <c r="E11" s="27">
        <f t="shared" si="0"/>
        <v>3</v>
      </c>
    </row>
    <row r="12" spans="2:5" ht="15" thickBot="1" x14ac:dyDescent="0.4">
      <c r="B12" s="13" t="s">
        <v>168</v>
      </c>
      <c r="C12" s="11">
        <f t="shared" ref="C12:E12" si="1">SUM(C6:C11)</f>
        <v>73</v>
      </c>
      <c r="D12" s="11">
        <f t="shared" si="1"/>
        <v>19</v>
      </c>
      <c r="E12" s="11">
        <f t="shared" si="1"/>
        <v>92</v>
      </c>
    </row>
    <row r="13" spans="2:5" x14ac:dyDescent="0.35">
      <c r="B13" s="73" t="s">
        <v>166</v>
      </c>
      <c r="C13" s="12"/>
      <c r="D13" s="12"/>
      <c r="E13" s="76"/>
    </row>
    <row r="14" spans="2:5" x14ac:dyDescent="0.35">
      <c r="B14" s="72" t="s">
        <v>165</v>
      </c>
      <c r="C14" s="74">
        <v>55</v>
      </c>
      <c r="D14" s="74">
        <v>0</v>
      </c>
      <c r="E14" s="77">
        <f>SUM(C14:D14)</f>
        <v>55</v>
      </c>
    </row>
    <row r="15" spans="2:5" ht="15" thickBot="1" x14ac:dyDescent="0.4">
      <c r="B15" s="75" t="s">
        <v>167</v>
      </c>
      <c r="C15" s="74">
        <v>0</v>
      </c>
      <c r="D15" s="74">
        <v>8</v>
      </c>
      <c r="E15" s="78">
        <f>SUM(C15:D15)</f>
        <v>8</v>
      </c>
    </row>
    <row r="16" spans="2:5" ht="15" thickBot="1" x14ac:dyDescent="0.4">
      <c r="B16" s="13" t="s">
        <v>11</v>
      </c>
      <c r="C16" s="11">
        <f>+C12+C14+C15</f>
        <v>128</v>
      </c>
      <c r="D16" s="11">
        <f t="shared" ref="D16:E16" si="2">+D12+D14+D15</f>
        <v>27</v>
      </c>
      <c r="E16" s="11">
        <f t="shared" si="2"/>
        <v>155</v>
      </c>
    </row>
    <row r="18" spans="2:5" ht="15.5" x14ac:dyDescent="0.35">
      <c r="B18" s="81" t="s">
        <v>12</v>
      </c>
      <c r="C18" s="81"/>
      <c r="D18" s="81"/>
      <c r="E18" s="81"/>
    </row>
    <row r="19" spans="2:5" ht="15" thickBot="1" x14ac:dyDescent="0.4"/>
    <row r="20" spans="2:5" ht="15" thickBot="1" x14ac:dyDescent="0.4">
      <c r="B20" s="79" t="s">
        <v>13</v>
      </c>
      <c r="C20" s="82" t="s">
        <v>2</v>
      </c>
      <c r="D20" s="82" t="s">
        <v>3</v>
      </c>
      <c r="E20" s="82" t="s">
        <v>4</v>
      </c>
    </row>
    <row r="21" spans="2:5" s="7" customFormat="1" ht="15" thickBot="1" x14ac:dyDescent="0.4">
      <c r="B21" s="79"/>
      <c r="C21" s="83"/>
      <c r="D21" s="83"/>
      <c r="E21" s="83"/>
    </row>
    <row r="22" spans="2:5" x14ac:dyDescent="0.35">
      <c r="B22" s="1" t="s">
        <v>14</v>
      </c>
      <c r="C22" s="10">
        <v>3</v>
      </c>
      <c r="D22" s="10"/>
      <c r="E22" s="10">
        <v>3</v>
      </c>
    </row>
    <row r="23" spans="2:5" x14ac:dyDescent="0.35">
      <c r="B23" s="19" t="s">
        <v>6</v>
      </c>
      <c r="C23" s="5">
        <v>3</v>
      </c>
      <c r="D23" s="5"/>
      <c r="E23" s="5">
        <v>3</v>
      </c>
    </row>
    <row r="24" spans="2:5" x14ac:dyDescent="0.35">
      <c r="B24" s="1" t="s">
        <v>15</v>
      </c>
      <c r="C24" s="10">
        <v>1</v>
      </c>
      <c r="D24" s="10"/>
      <c r="E24" s="10">
        <v>1</v>
      </c>
    </row>
    <row r="25" spans="2:5" x14ac:dyDescent="0.35">
      <c r="B25" s="19" t="s">
        <v>6</v>
      </c>
      <c r="C25" s="5">
        <v>1</v>
      </c>
      <c r="D25" s="5"/>
      <c r="E25" s="5">
        <v>1</v>
      </c>
    </row>
    <row r="26" spans="2:5" x14ac:dyDescent="0.35">
      <c r="B26" s="1" t="s">
        <v>16</v>
      </c>
      <c r="C26" s="10">
        <v>2</v>
      </c>
      <c r="D26" s="10"/>
      <c r="E26" s="10">
        <v>2</v>
      </c>
    </row>
    <row r="27" spans="2:5" x14ac:dyDescent="0.35">
      <c r="B27" s="19" t="s">
        <v>5</v>
      </c>
      <c r="C27" s="5">
        <v>2</v>
      </c>
      <c r="D27" s="5"/>
      <c r="E27" s="5">
        <v>2</v>
      </c>
    </row>
    <row r="28" spans="2:5" x14ac:dyDescent="0.35">
      <c r="B28" s="1" t="s">
        <v>17</v>
      </c>
      <c r="C28" s="10"/>
      <c r="D28" s="10">
        <v>6</v>
      </c>
      <c r="E28" s="10">
        <v>6</v>
      </c>
    </row>
    <row r="29" spans="2:5" x14ac:dyDescent="0.35">
      <c r="B29" s="19" t="s">
        <v>5</v>
      </c>
      <c r="C29" s="5"/>
      <c r="D29" s="5">
        <v>2</v>
      </c>
      <c r="E29" s="5">
        <v>2</v>
      </c>
    </row>
    <row r="30" spans="2:5" x14ac:dyDescent="0.35">
      <c r="B30" s="19" t="s">
        <v>8</v>
      </c>
      <c r="C30" s="5"/>
      <c r="D30" s="5">
        <v>2</v>
      </c>
      <c r="E30" s="5">
        <v>2</v>
      </c>
    </row>
    <row r="31" spans="2:5" x14ac:dyDescent="0.35">
      <c r="B31" s="19" t="s">
        <v>9</v>
      </c>
      <c r="C31" s="5"/>
      <c r="D31" s="5">
        <v>2</v>
      </c>
      <c r="E31" s="5">
        <v>2</v>
      </c>
    </row>
    <row r="32" spans="2:5" x14ac:dyDescent="0.35">
      <c r="B32" s="1" t="s">
        <v>18</v>
      </c>
      <c r="C32" s="10">
        <v>2</v>
      </c>
      <c r="D32" s="10">
        <v>8</v>
      </c>
      <c r="E32" s="10">
        <v>10</v>
      </c>
    </row>
    <row r="33" spans="2:5" x14ac:dyDescent="0.35">
      <c r="B33" s="19" t="s">
        <v>5</v>
      </c>
      <c r="C33" s="5"/>
      <c r="D33" s="5">
        <v>1</v>
      </c>
      <c r="E33" s="5">
        <v>1</v>
      </c>
    </row>
    <row r="34" spans="2:5" x14ac:dyDescent="0.35">
      <c r="B34" s="19" t="s">
        <v>6</v>
      </c>
      <c r="C34" s="5">
        <v>2</v>
      </c>
      <c r="D34" s="5">
        <v>7</v>
      </c>
      <c r="E34" s="5">
        <v>9</v>
      </c>
    </row>
    <row r="35" spans="2:5" ht="29" x14ac:dyDescent="0.35">
      <c r="B35" s="20" t="s">
        <v>19</v>
      </c>
      <c r="C35" s="10">
        <v>7</v>
      </c>
      <c r="D35" s="10">
        <v>1</v>
      </c>
      <c r="E35" s="10">
        <v>8</v>
      </c>
    </row>
    <row r="36" spans="2:5" x14ac:dyDescent="0.35">
      <c r="B36" s="19" t="s">
        <v>5</v>
      </c>
      <c r="C36" s="5">
        <v>2</v>
      </c>
      <c r="D36" s="5"/>
      <c r="E36" s="5">
        <v>2</v>
      </c>
    </row>
    <row r="37" spans="2:5" x14ac:dyDescent="0.35">
      <c r="B37" s="19" t="s">
        <v>8</v>
      </c>
      <c r="C37" s="5">
        <v>3</v>
      </c>
      <c r="D37" s="5"/>
      <c r="E37" s="5">
        <v>3</v>
      </c>
    </row>
    <row r="38" spans="2:5" x14ac:dyDescent="0.35">
      <c r="B38" s="19" t="s">
        <v>9</v>
      </c>
      <c r="C38" s="5">
        <v>2</v>
      </c>
      <c r="D38" s="5">
        <v>1</v>
      </c>
      <c r="E38" s="5">
        <v>3</v>
      </c>
    </row>
    <row r="39" spans="2:5" ht="29" x14ac:dyDescent="0.35">
      <c r="B39" s="21" t="s">
        <v>20</v>
      </c>
      <c r="C39" s="10">
        <v>4</v>
      </c>
      <c r="D39" s="10"/>
      <c r="E39" s="10">
        <v>4</v>
      </c>
    </row>
    <row r="40" spans="2:5" x14ac:dyDescent="0.35">
      <c r="B40" s="19" t="s">
        <v>5</v>
      </c>
      <c r="C40" s="5">
        <v>4</v>
      </c>
      <c r="D40" s="5"/>
      <c r="E40" s="5">
        <v>4</v>
      </c>
    </row>
    <row r="41" spans="2:5" x14ac:dyDescent="0.35">
      <c r="B41" s="1" t="s">
        <v>21</v>
      </c>
      <c r="C41" s="10">
        <v>7</v>
      </c>
      <c r="D41" s="10"/>
      <c r="E41" s="10">
        <v>7</v>
      </c>
    </row>
    <row r="42" spans="2:5" x14ac:dyDescent="0.35">
      <c r="B42" s="19" t="s">
        <v>7</v>
      </c>
      <c r="C42" s="5">
        <v>7</v>
      </c>
      <c r="D42" s="5"/>
      <c r="E42" s="5">
        <v>7</v>
      </c>
    </row>
    <row r="43" spans="2:5" ht="29" x14ac:dyDescent="0.35">
      <c r="B43" s="21" t="s">
        <v>22</v>
      </c>
      <c r="C43" s="10">
        <v>1</v>
      </c>
      <c r="D43" s="10"/>
      <c r="E43" s="10">
        <v>1</v>
      </c>
    </row>
    <row r="44" spans="2:5" x14ac:dyDescent="0.35">
      <c r="B44" s="19" t="s">
        <v>6</v>
      </c>
      <c r="C44" s="5">
        <v>1</v>
      </c>
      <c r="D44" s="5"/>
      <c r="E44" s="5">
        <v>1</v>
      </c>
    </row>
    <row r="45" spans="2:5" ht="29" x14ac:dyDescent="0.35">
      <c r="B45" s="21" t="s">
        <v>23</v>
      </c>
      <c r="C45" s="10">
        <v>2</v>
      </c>
      <c r="D45" s="10"/>
      <c r="E45" s="10">
        <v>2</v>
      </c>
    </row>
    <row r="46" spans="2:5" x14ac:dyDescent="0.35">
      <c r="B46" s="19" t="s">
        <v>7</v>
      </c>
      <c r="C46" s="5">
        <v>2</v>
      </c>
      <c r="D46" s="5"/>
      <c r="E46" s="5">
        <v>2</v>
      </c>
    </row>
    <row r="47" spans="2:5" x14ac:dyDescent="0.35">
      <c r="B47" s="1" t="s">
        <v>24</v>
      </c>
      <c r="C47" s="10">
        <v>3</v>
      </c>
      <c r="D47" s="10"/>
      <c r="E47" s="10">
        <v>3</v>
      </c>
    </row>
    <row r="48" spans="2:5" x14ac:dyDescent="0.35">
      <c r="B48" s="19" t="s">
        <v>6</v>
      </c>
      <c r="C48" s="5">
        <v>3</v>
      </c>
      <c r="D48" s="5"/>
      <c r="E48" s="5">
        <v>3</v>
      </c>
    </row>
    <row r="49" spans="2:5" x14ac:dyDescent="0.35">
      <c r="B49" s="1" t="s">
        <v>25</v>
      </c>
      <c r="C49" s="10">
        <v>15</v>
      </c>
      <c r="D49" s="10"/>
      <c r="E49" s="10">
        <v>15</v>
      </c>
    </row>
    <row r="50" spans="2:5" x14ac:dyDescent="0.35">
      <c r="B50" s="19" t="s">
        <v>5</v>
      </c>
      <c r="C50" s="5">
        <v>3</v>
      </c>
      <c r="D50" s="5"/>
      <c r="E50" s="5">
        <v>3</v>
      </c>
    </row>
    <row r="51" spans="2:5" x14ac:dyDescent="0.35">
      <c r="B51" s="19" t="s">
        <v>6</v>
      </c>
      <c r="C51" s="5">
        <v>4</v>
      </c>
      <c r="D51" s="5"/>
      <c r="E51" s="5">
        <v>4</v>
      </c>
    </row>
    <row r="52" spans="2:5" x14ac:dyDescent="0.35">
      <c r="B52" s="19" t="s">
        <v>8</v>
      </c>
      <c r="C52" s="5">
        <v>2</v>
      </c>
      <c r="D52" s="5"/>
      <c r="E52" s="5">
        <v>2</v>
      </c>
    </row>
    <row r="53" spans="2:5" x14ac:dyDescent="0.35">
      <c r="B53" s="19" t="s">
        <v>9</v>
      </c>
      <c r="C53" s="5">
        <v>3</v>
      </c>
      <c r="D53" s="5"/>
      <c r="E53" s="5">
        <v>3</v>
      </c>
    </row>
    <row r="54" spans="2:5" x14ac:dyDescent="0.35">
      <c r="B54" s="19" t="s">
        <v>10</v>
      </c>
      <c r="C54" s="5">
        <v>3</v>
      </c>
      <c r="D54" s="5"/>
      <c r="E54" s="5">
        <v>3</v>
      </c>
    </row>
    <row r="55" spans="2:5" x14ac:dyDescent="0.35">
      <c r="B55" s="21" t="s">
        <v>26</v>
      </c>
      <c r="C55" s="10">
        <v>16</v>
      </c>
      <c r="D55" s="10"/>
      <c r="E55" s="10">
        <v>16</v>
      </c>
    </row>
    <row r="56" spans="2:5" x14ac:dyDescent="0.35">
      <c r="B56" s="19" t="s">
        <v>6</v>
      </c>
      <c r="C56" s="5">
        <v>16</v>
      </c>
      <c r="D56" s="5"/>
      <c r="E56" s="5">
        <v>16</v>
      </c>
    </row>
    <row r="57" spans="2:5" x14ac:dyDescent="0.35">
      <c r="B57" s="1" t="s">
        <v>27</v>
      </c>
      <c r="C57" s="10">
        <v>5</v>
      </c>
      <c r="D57" s="10">
        <v>4</v>
      </c>
      <c r="E57" s="10">
        <v>9</v>
      </c>
    </row>
    <row r="58" spans="2:5" x14ac:dyDescent="0.35">
      <c r="B58" s="19" t="s">
        <v>6</v>
      </c>
      <c r="C58" s="5">
        <v>5</v>
      </c>
      <c r="D58" s="5">
        <v>4</v>
      </c>
      <c r="E58" s="5">
        <v>9</v>
      </c>
    </row>
    <row r="59" spans="2:5" x14ac:dyDescent="0.35">
      <c r="B59" s="20" t="s">
        <v>28</v>
      </c>
      <c r="C59" s="10">
        <v>1</v>
      </c>
      <c r="D59" s="10"/>
      <c r="E59" s="10">
        <v>1</v>
      </c>
    </row>
    <row r="60" spans="2:5" x14ac:dyDescent="0.35">
      <c r="B60" s="19" t="s">
        <v>6</v>
      </c>
      <c r="C60" s="5">
        <v>1</v>
      </c>
      <c r="D60" s="5"/>
      <c r="E60" s="5">
        <v>1</v>
      </c>
    </row>
    <row r="61" spans="2:5" x14ac:dyDescent="0.35">
      <c r="B61" s="1" t="s">
        <v>29</v>
      </c>
      <c r="C61" s="10">
        <v>4</v>
      </c>
      <c r="D61" s="10"/>
      <c r="E61" s="10">
        <v>4</v>
      </c>
    </row>
    <row r="62" spans="2:5" ht="15" thickBot="1" x14ac:dyDescent="0.4">
      <c r="B62" s="19" t="s">
        <v>5</v>
      </c>
      <c r="C62" s="5">
        <v>4</v>
      </c>
      <c r="D62" s="5"/>
      <c r="E62" s="5">
        <v>4</v>
      </c>
    </row>
    <row r="63" spans="2:5" ht="15" thickBot="1" x14ac:dyDescent="0.4">
      <c r="B63" s="13" t="s">
        <v>11</v>
      </c>
      <c r="C63" s="13">
        <v>73</v>
      </c>
      <c r="D63" s="13">
        <v>19</v>
      </c>
      <c r="E63" s="13">
        <v>92</v>
      </c>
    </row>
  </sheetData>
  <mergeCells count="10">
    <mergeCell ref="B20:B21"/>
    <mergeCell ref="B4:B5"/>
    <mergeCell ref="B2:E2"/>
    <mergeCell ref="B18:E18"/>
    <mergeCell ref="C4:C5"/>
    <mergeCell ref="D4:D5"/>
    <mergeCell ref="E4:E5"/>
    <mergeCell ref="C20:C21"/>
    <mergeCell ref="D20:D21"/>
    <mergeCell ref="E20:E21"/>
  </mergeCells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C20"/>
  <sheetViews>
    <sheetView workbookViewId="0"/>
  </sheetViews>
  <sheetFormatPr baseColWidth="10" defaultColWidth="11.453125" defaultRowHeight="14.5" x14ac:dyDescent="0.35"/>
  <cols>
    <col min="2" max="2" width="70" customWidth="1"/>
    <col min="3" max="3" width="11.54296875" style="5" bestFit="1" customWidth="1"/>
  </cols>
  <sheetData>
    <row r="2" spans="2:3" x14ac:dyDescent="0.35">
      <c r="B2" s="84" t="s">
        <v>57</v>
      </c>
      <c r="C2" s="84"/>
    </row>
    <row r="3" spans="2:3" x14ac:dyDescent="0.35">
      <c r="B3" s="84" t="s">
        <v>118</v>
      </c>
      <c r="C3" s="84"/>
    </row>
    <row r="4" spans="2:3" ht="15" thickBot="1" x14ac:dyDescent="0.4"/>
    <row r="5" spans="2:3" ht="15" thickBot="1" x14ac:dyDescent="0.4">
      <c r="B5" s="13" t="s">
        <v>32</v>
      </c>
      <c r="C5" s="13" t="s">
        <v>33</v>
      </c>
    </row>
    <row r="6" spans="2:3" x14ac:dyDescent="0.35">
      <c r="B6" s="1" t="s">
        <v>39</v>
      </c>
      <c r="C6" s="8"/>
    </row>
    <row r="7" spans="2:3" x14ac:dyDescent="0.35">
      <c r="B7" s="2" t="s">
        <v>122</v>
      </c>
      <c r="C7" s="9"/>
    </row>
    <row r="8" spans="2:3" x14ac:dyDescent="0.35">
      <c r="B8" s="3" t="s">
        <v>50</v>
      </c>
      <c r="C8"/>
    </row>
    <row r="9" spans="2:3" ht="43.5" x14ac:dyDescent="0.35">
      <c r="B9" s="15" t="s">
        <v>19</v>
      </c>
      <c r="C9" s="9"/>
    </row>
    <row r="10" spans="2:3" x14ac:dyDescent="0.35">
      <c r="B10" s="17" t="s">
        <v>119</v>
      </c>
      <c r="C10"/>
    </row>
    <row r="11" spans="2:3" x14ac:dyDescent="0.35">
      <c r="B11" s="4" t="s">
        <v>123</v>
      </c>
      <c r="C11" s="5">
        <v>1</v>
      </c>
    </row>
    <row r="12" spans="2:3" x14ac:dyDescent="0.35">
      <c r="B12" s="1" t="s">
        <v>51</v>
      </c>
      <c r="C12" s="10"/>
    </row>
    <row r="13" spans="2:3" x14ac:dyDescent="0.35">
      <c r="B13" s="2" t="s">
        <v>35</v>
      </c>
      <c r="C13" s="29"/>
    </row>
    <row r="14" spans="2:3" x14ac:dyDescent="0.35">
      <c r="B14" s="3" t="s">
        <v>58</v>
      </c>
    </row>
    <row r="15" spans="2:3" x14ac:dyDescent="0.35">
      <c r="B15" s="14" t="s">
        <v>17</v>
      </c>
      <c r="C15" s="29"/>
    </row>
    <row r="16" spans="2:3" x14ac:dyDescent="0.35">
      <c r="B16" s="17" t="s">
        <v>124</v>
      </c>
    </row>
    <row r="17" spans="2:3" x14ac:dyDescent="0.35">
      <c r="B17" s="4" t="s">
        <v>121</v>
      </c>
      <c r="C17" s="5">
        <v>1</v>
      </c>
    </row>
    <row r="18" spans="2:3" x14ac:dyDescent="0.35">
      <c r="B18" s="17" t="s">
        <v>125</v>
      </c>
    </row>
    <row r="19" spans="2:3" ht="15" thickBot="1" x14ac:dyDescent="0.4">
      <c r="B19" s="4" t="s">
        <v>121</v>
      </c>
      <c r="C19" s="5">
        <v>1</v>
      </c>
    </row>
    <row r="20" spans="2:3" ht="15" thickBot="1" x14ac:dyDescent="0.4">
      <c r="B20" s="13" t="s">
        <v>56</v>
      </c>
      <c r="C20" s="13">
        <f>SUM(C6:C19)</f>
        <v>3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13"/>
  <sheetViews>
    <sheetView workbookViewId="0"/>
  </sheetViews>
  <sheetFormatPr baseColWidth="10" defaultColWidth="11.453125" defaultRowHeight="14.5" x14ac:dyDescent="0.35"/>
  <cols>
    <col min="2" max="2" width="64.81640625" bestFit="1" customWidth="1"/>
    <col min="3" max="3" width="11.54296875" style="5" bestFit="1" customWidth="1"/>
  </cols>
  <sheetData>
    <row r="2" spans="2:3" x14ac:dyDescent="0.35">
      <c r="B2" s="84" t="s">
        <v>30</v>
      </c>
      <c r="C2" s="84"/>
    </row>
    <row r="3" spans="2:3" x14ac:dyDescent="0.35">
      <c r="B3" s="84" t="s">
        <v>126</v>
      </c>
      <c r="C3" s="84"/>
    </row>
    <row r="4" spans="2:3" ht="15" thickBot="1" x14ac:dyDescent="0.4"/>
    <row r="5" spans="2:3" ht="15" thickBot="1" x14ac:dyDescent="0.4">
      <c r="B5" s="13" t="s">
        <v>32</v>
      </c>
      <c r="C5" s="13" t="s">
        <v>33</v>
      </c>
    </row>
    <row r="6" spans="2:3" x14ac:dyDescent="0.35">
      <c r="B6" s="1" t="s">
        <v>51</v>
      </c>
      <c r="C6" s="8"/>
    </row>
    <row r="7" spans="2:3" x14ac:dyDescent="0.35">
      <c r="B7" s="2" t="s">
        <v>52</v>
      </c>
      <c r="C7" s="9"/>
    </row>
    <row r="8" spans="2:3" x14ac:dyDescent="0.35">
      <c r="B8" s="3" t="s">
        <v>53</v>
      </c>
      <c r="C8"/>
    </row>
    <row r="9" spans="2:3" x14ac:dyDescent="0.35">
      <c r="B9" s="14" t="s">
        <v>25</v>
      </c>
      <c r="C9" s="9"/>
    </row>
    <row r="10" spans="2:3" x14ac:dyDescent="0.35">
      <c r="B10" s="17" t="s">
        <v>127</v>
      </c>
      <c r="C10"/>
    </row>
    <row r="11" spans="2:3" x14ac:dyDescent="0.35">
      <c r="B11" s="4" t="s">
        <v>100</v>
      </c>
      <c r="C11" s="5">
        <v>1</v>
      </c>
    </row>
    <row r="12" spans="2:3" ht="15" thickBot="1" x14ac:dyDescent="0.4">
      <c r="B12" s="4" t="s">
        <v>44</v>
      </c>
      <c r="C12" s="5">
        <v>2</v>
      </c>
    </row>
    <row r="13" spans="2:3" ht="15" thickBot="1" x14ac:dyDescent="0.4">
      <c r="B13" s="13" t="s">
        <v>56</v>
      </c>
      <c r="C13" s="13">
        <f>SUM(C6:C12)</f>
        <v>3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F7AF6-D042-49B9-B4E1-80A8EBAC0C6D}">
  <sheetPr>
    <tabColor theme="9" tint="-0.249977111117893"/>
  </sheetPr>
  <dimension ref="B2:H33"/>
  <sheetViews>
    <sheetView workbookViewId="0"/>
  </sheetViews>
  <sheetFormatPr baseColWidth="10" defaultRowHeight="12.5" x14ac:dyDescent="0.25"/>
  <cols>
    <col min="1" max="1" width="6" style="31" customWidth="1"/>
    <col min="2" max="2" width="47.453125" style="31" customWidth="1"/>
    <col min="3" max="3" width="23.54296875" style="31" customWidth="1"/>
    <col min="4" max="4" width="17.453125" style="31" bestFit="1" customWidth="1"/>
    <col min="5" max="5" width="50.453125" style="31" hidden="1" customWidth="1"/>
    <col min="6" max="6" width="12.54296875" style="31" hidden="1" customWidth="1"/>
    <col min="7" max="7" width="9.08984375" style="31" bestFit="1" customWidth="1"/>
    <col min="8" max="8" width="44.36328125" style="31" customWidth="1"/>
    <col min="9" max="9" width="17.453125" style="31" bestFit="1" customWidth="1"/>
    <col min="10" max="16384" width="10.90625" style="31"/>
  </cols>
  <sheetData>
    <row r="2" spans="2:8" ht="16" thickBot="1" x14ac:dyDescent="0.35">
      <c r="B2" s="86" t="s">
        <v>128</v>
      </c>
      <c r="C2" s="86"/>
      <c r="D2" s="30"/>
      <c r="G2" s="85" t="s">
        <v>138</v>
      </c>
      <c r="H2" s="85"/>
    </row>
    <row r="3" spans="2:8" ht="16" thickBot="1" x14ac:dyDescent="0.3">
      <c r="B3" s="86" t="s">
        <v>162</v>
      </c>
      <c r="C3" s="86"/>
      <c r="D3" s="30"/>
      <c r="G3" s="57" t="s">
        <v>33</v>
      </c>
      <c r="H3" s="57" t="s">
        <v>154</v>
      </c>
    </row>
    <row r="4" spans="2:8" ht="16" thickBot="1" x14ac:dyDescent="0.4">
      <c r="B4" s="32"/>
      <c r="C4" s="33"/>
      <c r="D4" s="35"/>
      <c r="G4" s="58">
        <f>SUM(G6:G8)</f>
        <v>4</v>
      </c>
      <c r="H4" s="58"/>
    </row>
    <row r="5" spans="2:8" ht="16" thickBot="1" x14ac:dyDescent="0.35">
      <c r="B5" s="36" t="s">
        <v>130</v>
      </c>
      <c r="C5" s="37" t="s">
        <v>163</v>
      </c>
      <c r="D5" s="38"/>
      <c r="E5" s="39" t="s">
        <v>131</v>
      </c>
      <c r="F5" s="39">
        <v>141</v>
      </c>
      <c r="G5" s="56"/>
      <c r="H5" s="59" t="s">
        <v>87</v>
      </c>
    </row>
    <row r="6" spans="2:8" ht="15.5" x14ac:dyDescent="0.3">
      <c r="B6" s="40"/>
      <c r="C6" s="41"/>
      <c r="E6" s="42" t="s">
        <v>132</v>
      </c>
      <c r="F6" s="42">
        <v>14</v>
      </c>
      <c r="G6" s="56">
        <v>1</v>
      </c>
      <c r="H6" s="60" t="s">
        <v>139</v>
      </c>
    </row>
    <row r="7" spans="2:8" ht="15.5" x14ac:dyDescent="0.35">
      <c r="B7" s="43" t="s">
        <v>133</v>
      </c>
      <c r="C7" s="44">
        <f>+[1]EXT927!C7</f>
        <v>4</v>
      </c>
      <c r="D7" s="45"/>
      <c r="E7" s="42" t="s">
        <v>134</v>
      </c>
      <c r="F7" s="42">
        <v>-24</v>
      </c>
      <c r="G7" s="56">
        <v>2</v>
      </c>
      <c r="H7" s="55" t="s">
        <v>140</v>
      </c>
    </row>
    <row r="8" spans="2:8" ht="16" thickBot="1" x14ac:dyDescent="0.4">
      <c r="B8" s="43" t="s">
        <v>135</v>
      </c>
      <c r="C8" s="44">
        <f>+[1]EXT928!C7</f>
        <v>38</v>
      </c>
      <c r="D8" s="45"/>
      <c r="G8" s="61">
        <v>1</v>
      </c>
      <c r="H8" s="69" t="s">
        <v>141</v>
      </c>
    </row>
    <row r="9" spans="2:8" ht="15.5" x14ac:dyDescent="0.35">
      <c r="B9" s="43" t="s">
        <v>136</v>
      </c>
      <c r="C9" s="44">
        <f>+[1]EXT929!C7</f>
        <v>13</v>
      </c>
      <c r="D9" s="45"/>
    </row>
    <row r="10" spans="2:8" ht="14.5" thickBot="1" x14ac:dyDescent="0.35">
      <c r="B10" s="46"/>
      <c r="C10" s="47"/>
      <c r="D10" s="45"/>
      <c r="G10" s="85" t="s">
        <v>142</v>
      </c>
      <c r="H10" s="85"/>
    </row>
    <row r="11" spans="2:8" ht="16" thickBot="1" x14ac:dyDescent="0.4">
      <c r="B11" s="48" t="s">
        <v>137</v>
      </c>
      <c r="C11" s="49">
        <f t="shared" ref="C11" si="0">SUM(C7:C9)</f>
        <v>55</v>
      </c>
      <c r="D11" s="45"/>
      <c r="G11" s="57" t="s">
        <v>33</v>
      </c>
      <c r="H11" s="57" t="s">
        <v>154</v>
      </c>
    </row>
    <row r="12" spans="2:8" ht="15.5" x14ac:dyDescent="0.35">
      <c r="B12" s="34"/>
      <c r="C12" s="50"/>
      <c r="D12" s="45"/>
      <c r="G12" s="58">
        <f>SUM(G14:G24)</f>
        <v>38</v>
      </c>
      <c r="H12" s="58"/>
    </row>
    <row r="13" spans="2:8" s="54" customFormat="1" ht="28.5" x14ac:dyDescent="0.35">
      <c r="B13" s="51"/>
      <c r="C13" s="52"/>
      <c r="D13" s="53"/>
      <c r="G13" s="56"/>
      <c r="H13" s="64" t="s">
        <v>143</v>
      </c>
    </row>
    <row r="14" spans="2:8" ht="14" x14ac:dyDescent="0.3">
      <c r="G14" s="56">
        <v>1</v>
      </c>
      <c r="H14" s="65" t="s">
        <v>144</v>
      </c>
    </row>
    <row r="15" spans="2:8" ht="14" x14ac:dyDescent="0.3">
      <c r="G15" s="56">
        <v>2</v>
      </c>
      <c r="H15" s="65" t="s">
        <v>145</v>
      </c>
    </row>
    <row r="16" spans="2:8" ht="14" x14ac:dyDescent="0.3">
      <c r="G16" s="56">
        <v>11</v>
      </c>
      <c r="H16" s="66" t="s">
        <v>159</v>
      </c>
    </row>
    <row r="17" spans="7:8" ht="14" x14ac:dyDescent="0.3">
      <c r="G17" s="56">
        <v>3</v>
      </c>
      <c r="H17" s="66" t="s">
        <v>146</v>
      </c>
    </row>
    <row r="18" spans="7:8" ht="14" x14ac:dyDescent="0.3">
      <c r="G18" s="56">
        <v>15</v>
      </c>
      <c r="H18" s="66" t="s">
        <v>147</v>
      </c>
    </row>
    <row r="19" spans="7:8" ht="14" x14ac:dyDescent="0.3">
      <c r="G19" s="56">
        <v>2</v>
      </c>
      <c r="H19" s="66" t="s">
        <v>148</v>
      </c>
    </row>
    <row r="20" spans="7:8" ht="14" x14ac:dyDescent="0.3">
      <c r="G20" s="56">
        <v>1</v>
      </c>
      <c r="H20" s="66" t="s">
        <v>141</v>
      </c>
    </row>
    <row r="21" spans="7:8" ht="14" x14ac:dyDescent="0.3">
      <c r="G21" s="56">
        <v>1</v>
      </c>
      <c r="H21" s="66" t="s">
        <v>149</v>
      </c>
    </row>
    <row r="22" spans="7:8" ht="14" x14ac:dyDescent="0.3">
      <c r="G22" s="56"/>
      <c r="H22" s="66"/>
    </row>
    <row r="23" spans="7:8" ht="14" x14ac:dyDescent="0.3">
      <c r="G23" s="56"/>
      <c r="H23" s="67" t="s">
        <v>150</v>
      </c>
    </row>
    <row r="24" spans="7:8" ht="14.5" thickBot="1" x14ac:dyDescent="0.35">
      <c r="G24" s="61">
        <v>2</v>
      </c>
      <c r="H24" s="68" t="s">
        <v>151</v>
      </c>
    </row>
    <row r="26" spans="7:8" ht="14.5" thickBot="1" x14ac:dyDescent="0.35">
      <c r="G26" s="85" t="s">
        <v>152</v>
      </c>
      <c r="H26" s="85"/>
    </row>
    <row r="27" spans="7:8" ht="14.5" thickBot="1" x14ac:dyDescent="0.3">
      <c r="G27" s="57" t="s">
        <v>33</v>
      </c>
      <c r="H27" s="57" t="s">
        <v>154</v>
      </c>
    </row>
    <row r="28" spans="7:8" ht="14" x14ac:dyDescent="0.25">
      <c r="G28" s="58">
        <f>SUM(G31:G33)</f>
        <v>13</v>
      </c>
      <c r="H28" s="58"/>
    </row>
    <row r="29" spans="7:8" ht="13" x14ac:dyDescent="0.25">
      <c r="G29" s="62"/>
      <c r="H29" s="63"/>
    </row>
    <row r="30" spans="7:8" ht="28" x14ac:dyDescent="0.3">
      <c r="G30" s="56"/>
      <c r="H30" s="64" t="s">
        <v>153</v>
      </c>
    </row>
    <row r="31" spans="7:8" ht="14" x14ac:dyDescent="0.3">
      <c r="G31" s="56">
        <v>2</v>
      </c>
      <c r="H31" s="65" t="s">
        <v>160</v>
      </c>
    </row>
    <row r="32" spans="7:8" ht="14" x14ac:dyDescent="0.3">
      <c r="G32" s="56">
        <v>5</v>
      </c>
      <c r="H32" s="65" t="s">
        <v>161</v>
      </c>
    </row>
    <row r="33" spans="7:8" ht="14.5" thickBot="1" x14ac:dyDescent="0.35">
      <c r="G33" s="61">
        <v>6</v>
      </c>
      <c r="H33" s="68" t="s">
        <v>158</v>
      </c>
    </row>
  </sheetData>
  <mergeCells count="5">
    <mergeCell ref="G10:H10"/>
    <mergeCell ref="G26:H26"/>
    <mergeCell ref="B2:C2"/>
    <mergeCell ref="B3:C3"/>
    <mergeCell ref="G2:H2"/>
  </mergeCells>
  <printOptions horizontalCentered="1"/>
  <pageMargins left="0.39370078740157483" right="0.39370078740157483" top="0.78740157480314965" bottom="0.39370078740157483" header="0" footer="0"/>
  <pageSetup scale="90" orientation="portrait" horizontalDpi="4294967294" vertic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D55E-65FB-4DC1-ADAA-40FDBE238088}">
  <sheetPr>
    <tabColor theme="3" tint="0.39997558519241921"/>
  </sheetPr>
  <dimension ref="A1:H13"/>
  <sheetViews>
    <sheetView workbookViewId="0"/>
  </sheetViews>
  <sheetFormatPr baseColWidth="10" defaultRowHeight="12.5" x14ac:dyDescent="0.25"/>
  <cols>
    <col min="1" max="1" width="12.08984375" style="31" customWidth="1"/>
    <col min="2" max="2" width="42.6328125" style="31" customWidth="1"/>
    <col min="3" max="3" width="23.54296875" style="31" customWidth="1"/>
    <col min="4" max="4" width="17.453125" style="31" bestFit="1" customWidth="1"/>
    <col min="5" max="5" width="50.453125" style="31" hidden="1" customWidth="1"/>
    <col min="6" max="6" width="12.54296875" style="31" hidden="1" customWidth="1"/>
    <col min="7" max="7" width="9.08984375" style="31" bestFit="1" customWidth="1"/>
    <col min="8" max="8" width="44.36328125" style="31" customWidth="1"/>
    <col min="9" max="9" width="17.453125" style="31" bestFit="1" customWidth="1"/>
    <col min="10" max="16384" width="10.90625" style="31"/>
  </cols>
  <sheetData>
    <row r="1" spans="1:8" x14ac:dyDescent="0.25">
      <c r="A1" s="70"/>
    </row>
    <row r="2" spans="1:8" ht="16" thickBot="1" x14ac:dyDescent="0.35">
      <c r="B2" s="86" t="s">
        <v>155</v>
      </c>
      <c r="C2" s="86"/>
      <c r="D2" s="30"/>
      <c r="G2" s="85" t="s">
        <v>138</v>
      </c>
      <c r="H2" s="85"/>
    </row>
    <row r="3" spans="1:8" ht="16" thickBot="1" x14ac:dyDescent="0.3">
      <c r="B3" s="86" t="s">
        <v>129</v>
      </c>
      <c r="C3" s="86"/>
      <c r="D3" s="30"/>
      <c r="G3" s="57" t="s">
        <v>33</v>
      </c>
      <c r="H3" s="57" t="s">
        <v>154</v>
      </c>
    </row>
    <row r="4" spans="1:8" ht="16" thickBot="1" x14ac:dyDescent="0.4">
      <c r="B4" s="32"/>
      <c r="C4" s="33"/>
      <c r="D4" s="35"/>
      <c r="G4" s="58">
        <f>SUM(G6:G7)</f>
        <v>8</v>
      </c>
      <c r="H4" s="58"/>
    </row>
    <row r="5" spans="1:8" ht="24" thickBot="1" x14ac:dyDescent="0.35">
      <c r="B5" s="36" t="s">
        <v>130</v>
      </c>
      <c r="C5" s="37" t="s">
        <v>164</v>
      </c>
      <c r="D5" s="38"/>
      <c r="E5" s="39" t="s">
        <v>131</v>
      </c>
      <c r="F5" s="39">
        <v>141</v>
      </c>
      <c r="G5" s="56"/>
      <c r="H5" s="71" t="s">
        <v>156</v>
      </c>
    </row>
    <row r="6" spans="1:8" ht="15.5" x14ac:dyDescent="0.3">
      <c r="B6" s="40"/>
      <c r="C6" s="41"/>
      <c r="E6" s="42" t="s">
        <v>132</v>
      </c>
      <c r="F6" s="42">
        <v>14</v>
      </c>
      <c r="G6" s="56">
        <v>4</v>
      </c>
      <c r="H6" s="60" t="s">
        <v>157</v>
      </c>
    </row>
    <row r="7" spans="1:8" ht="16" thickBot="1" x14ac:dyDescent="0.4">
      <c r="B7" s="43" t="s">
        <v>133</v>
      </c>
      <c r="C7" s="44">
        <v>8</v>
      </c>
      <c r="D7" s="45"/>
      <c r="E7" s="42" t="s">
        <v>134</v>
      </c>
      <c r="F7" s="42">
        <v>-24</v>
      </c>
      <c r="G7" s="61">
        <v>4</v>
      </c>
      <c r="H7" s="69" t="s">
        <v>158</v>
      </c>
    </row>
    <row r="8" spans="1:8" ht="13" thickBot="1" x14ac:dyDescent="0.3">
      <c r="B8" s="46"/>
      <c r="C8" s="47"/>
      <c r="D8" s="45"/>
    </row>
    <row r="9" spans="1:8" ht="16" thickBot="1" x14ac:dyDescent="0.4">
      <c r="B9" s="48" t="s">
        <v>137</v>
      </c>
      <c r="C9" s="49">
        <f>SUM(C7:C7)</f>
        <v>8</v>
      </c>
      <c r="D9" s="45"/>
    </row>
    <row r="10" spans="1:8" ht="15.5" x14ac:dyDescent="0.35">
      <c r="B10" s="34"/>
      <c r="C10" s="50"/>
      <c r="D10" s="45"/>
    </row>
    <row r="11" spans="1:8" ht="15.5" x14ac:dyDescent="0.35">
      <c r="B11" s="51"/>
      <c r="C11" s="52"/>
      <c r="D11" s="45"/>
    </row>
    <row r="12" spans="1:8" x14ac:dyDescent="0.25">
      <c r="D12" s="45"/>
      <c r="G12" s="54"/>
      <c r="H12" s="54"/>
    </row>
    <row r="13" spans="1:8" s="54" customFormat="1" ht="15.5" x14ac:dyDescent="0.35">
      <c r="B13" s="31"/>
      <c r="C13" s="31"/>
      <c r="D13" s="53"/>
      <c r="G13" s="31"/>
      <c r="H13" s="31"/>
    </row>
  </sheetData>
  <mergeCells count="3">
    <mergeCell ref="B2:C2"/>
    <mergeCell ref="G2:H2"/>
    <mergeCell ref="B3:C3"/>
  </mergeCells>
  <printOptions horizontalCentered="1"/>
  <pageMargins left="0.39370078740157483" right="0.39370078740157483" top="0.78740157480314965" bottom="0.39370078740157483" header="0" footer="0"/>
  <pageSetup scale="90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8"/>
  <sheetViews>
    <sheetView workbookViewId="0"/>
  </sheetViews>
  <sheetFormatPr baseColWidth="10" defaultColWidth="11.453125" defaultRowHeight="14.5" x14ac:dyDescent="0.35"/>
  <cols>
    <col min="2" max="2" width="86.26953125" customWidth="1"/>
    <col min="3" max="3" width="11.54296875" style="5" bestFit="1" customWidth="1"/>
  </cols>
  <sheetData>
    <row r="2" spans="2:3" x14ac:dyDescent="0.35">
      <c r="B2" s="84" t="s">
        <v>30</v>
      </c>
      <c r="C2" s="84"/>
    </row>
    <row r="3" spans="2:3" x14ac:dyDescent="0.35">
      <c r="B3" s="84" t="s">
        <v>31</v>
      </c>
      <c r="C3" s="84"/>
    </row>
    <row r="4" spans="2:3" ht="15" thickBot="1" x14ac:dyDescent="0.4"/>
    <row r="5" spans="2:3" ht="15" thickBot="1" x14ac:dyDescent="0.4">
      <c r="B5" s="13" t="s">
        <v>32</v>
      </c>
      <c r="C5" s="13" t="s">
        <v>33</v>
      </c>
    </row>
    <row r="6" spans="2:3" x14ac:dyDescent="0.35">
      <c r="B6" s="1" t="s">
        <v>34</v>
      </c>
    </row>
    <row r="7" spans="2:3" x14ac:dyDescent="0.35">
      <c r="B7" s="2" t="s">
        <v>35</v>
      </c>
      <c r="C7" s="29"/>
    </row>
    <row r="8" spans="2:3" x14ac:dyDescent="0.35">
      <c r="B8" s="3" t="s">
        <v>36</v>
      </c>
    </row>
    <row r="9" spans="2:3" x14ac:dyDescent="0.35">
      <c r="B9" s="14" t="s">
        <v>16</v>
      </c>
      <c r="C9" s="29"/>
    </row>
    <row r="10" spans="2:3" x14ac:dyDescent="0.35">
      <c r="B10" s="17" t="s">
        <v>37</v>
      </c>
    </row>
    <row r="11" spans="2:3" x14ac:dyDescent="0.35">
      <c r="B11" s="4" t="s">
        <v>38</v>
      </c>
      <c r="C11" s="5">
        <v>2</v>
      </c>
    </row>
    <row r="12" spans="2:3" x14ac:dyDescent="0.35">
      <c r="B12" s="1" t="s">
        <v>39</v>
      </c>
      <c r="C12" s="10"/>
    </row>
    <row r="13" spans="2:3" x14ac:dyDescent="0.35">
      <c r="B13" s="2" t="s">
        <v>40</v>
      </c>
      <c r="C13" s="29"/>
    </row>
    <row r="14" spans="2:3" x14ac:dyDescent="0.35">
      <c r="B14" s="3" t="s">
        <v>41</v>
      </c>
    </row>
    <row r="15" spans="2:3" x14ac:dyDescent="0.35">
      <c r="B15" s="14" t="s">
        <v>29</v>
      </c>
      <c r="C15" s="29"/>
    </row>
    <row r="16" spans="2:3" x14ac:dyDescent="0.35">
      <c r="B16" s="17" t="s">
        <v>42</v>
      </c>
    </row>
    <row r="17" spans="2:3" x14ac:dyDescent="0.35">
      <c r="B17" s="4" t="s">
        <v>43</v>
      </c>
      <c r="C17" s="5">
        <v>1</v>
      </c>
    </row>
    <row r="18" spans="2:3" x14ac:dyDescent="0.35">
      <c r="B18" s="4" t="s">
        <v>44</v>
      </c>
      <c r="C18" s="5">
        <v>2</v>
      </c>
    </row>
    <row r="19" spans="2:3" x14ac:dyDescent="0.35">
      <c r="B19" s="17" t="s">
        <v>45</v>
      </c>
    </row>
    <row r="20" spans="2:3" x14ac:dyDescent="0.35">
      <c r="B20" s="4" t="s">
        <v>46</v>
      </c>
      <c r="C20" s="5">
        <v>1</v>
      </c>
    </row>
    <row r="21" spans="2:3" x14ac:dyDescent="0.35">
      <c r="B21" s="2" t="s">
        <v>47</v>
      </c>
      <c r="C21" s="29"/>
    </row>
    <row r="22" spans="2:3" x14ac:dyDescent="0.35">
      <c r="B22" s="3" t="s">
        <v>48</v>
      </c>
    </row>
    <row r="23" spans="2:3" ht="29" x14ac:dyDescent="0.35">
      <c r="B23" s="15" t="s">
        <v>20</v>
      </c>
      <c r="C23" s="29"/>
    </row>
    <row r="24" spans="2:3" x14ac:dyDescent="0.35">
      <c r="B24" s="17" t="s">
        <v>49</v>
      </c>
    </row>
    <row r="25" spans="2:3" x14ac:dyDescent="0.35">
      <c r="B25" s="4" t="s">
        <v>44</v>
      </c>
      <c r="C25" s="5">
        <v>4</v>
      </c>
    </row>
    <row r="26" spans="2:3" x14ac:dyDescent="0.35">
      <c r="B26" s="2" t="s">
        <v>35</v>
      </c>
      <c r="C26" s="29"/>
    </row>
    <row r="27" spans="2:3" x14ac:dyDescent="0.35">
      <c r="B27" s="3" t="s">
        <v>50</v>
      </c>
    </row>
    <row r="28" spans="2:3" ht="29" x14ac:dyDescent="0.35">
      <c r="B28" s="15" t="s">
        <v>19</v>
      </c>
      <c r="C28" s="29"/>
    </row>
    <row r="29" spans="2:3" x14ac:dyDescent="0.35">
      <c r="B29" s="17" t="s">
        <v>49</v>
      </c>
    </row>
    <row r="30" spans="2:3" x14ac:dyDescent="0.35">
      <c r="B30" s="4" t="s">
        <v>44</v>
      </c>
      <c r="C30" s="5">
        <v>2</v>
      </c>
    </row>
    <row r="31" spans="2:3" x14ac:dyDescent="0.35">
      <c r="B31" s="1" t="s">
        <v>51</v>
      </c>
      <c r="C31" s="10"/>
    </row>
    <row r="32" spans="2:3" x14ac:dyDescent="0.35">
      <c r="B32" s="2" t="s">
        <v>52</v>
      </c>
      <c r="C32" s="29"/>
    </row>
    <row r="33" spans="2:3" x14ac:dyDescent="0.35">
      <c r="B33" s="3" t="s">
        <v>53</v>
      </c>
    </row>
    <row r="34" spans="2:3" x14ac:dyDescent="0.35">
      <c r="B34" s="14" t="s">
        <v>25</v>
      </c>
      <c r="C34" s="29"/>
    </row>
    <row r="35" spans="2:3" x14ac:dyDescent="0.35">
      <c r="B35" s="17" t="s">
        <v>54</v>
      </c>
    </row>
    <row r="36" spans="2:3" x14ac:dyDescent="0.35">
      <c r="B36" s="4" t="s">
        <v>55</v>
      </c>
      <c r="C36" s="5">
        <v>1</v>
      </c>
    </row>
    <row r="37" spans="2:3" ht="15" thickBot="1" x14ac:dyDescent="0.4">
      <c r="B37" s="4" t="s">
        <v>38</v>
      </c>
      <c r="C37" s="5">
        <v>2</v>
      </c>
    </row>
    <row r="38" spans="2:3" ht="15" thickBot="1" x14ac:dyDescent="0.4">
      <c r="B38" s="13" t="s">
        <v>56</v>
      </c>
      <c r="C38" s="13">
        <f>SUM(C6:C37)</f>
        <v>15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/>
  </sheetViews>
  <sheetFormatPr baseColWidth="10" defaultColWidth="11.453125" defaultRowHeight="14.5" x14ac:dyDescent="0.35"/>
  <cols>
    <col min="2" max="2" width="67.7265625" bestFit="1" customWidth="1"/>
    <col min="3" max="3" width="11.54296875" style="5" bestFit="1" customWidth="1"/>
  </cols>
  <sheetData>
    <row r="2" spans="2:3" x14ac:dyDescent="0.35">
      <c r="B2" s="84" t="s">
        <v>57</v>
      </c>
      <c r="C2" s="84"/>
    </row>
    <row r="3" spans="2:3" x14ac:dyDescent="0.35">
      <c r="B3" s="84" t="s">
        <v>31</v>
      </c>
      <c r="C3" s="84"/>
    </row>
    <row r="4" spans="2:3" ht="15" thickBot="1" x14ac:dyDescent="0.4">
      <c r="B4" s="29"/>
      <c r="C4" s="29"/>
    </row>
    <row r="5" spans="2:3" ht="15" thickBot="1" x14ac:dyDescent="0.4">
      <c r="B5" s="13" t="s">
        <v>32</v>
      </c>
      <c r="C5" s="13" t="s">
        <v>33</v>
      </c>
    </row>
    <row r="6" spans="2:3" x14ac:dyDescent="0.35">
      <c r="B6" s="1" t="s">
        <v>51</v>
      </c>
      <c r="C6" s="10"/>
    </row>
    <row r="7" spans="2:3" x14ac:dyDescent="0.35">
      <c r="B7" s="2" t="s">
        <v>35</v>
      </c>
      <c r="C7" s="29"/>
    </row>
    <row r="8" spans="2:3" x14ac:dyDescent="0.35">
      <c r="B8" s="3" t="s">
        <v>58</v>
      </c>
    </row>
    <row r="9" spans="2:3" x14ac:dyDescent="0.35">
      <c r="B9" s="15" t="s">
        <v>17</v>
      </c>
      <c r="C9" s="29"/>
    </row>
    <row r="10" spans="2:3" x14ac:dyDescent="0.35">
      <c r="B10" s="18" t="s">
        <v>37</v>
      </c>
    </row>
    <row r="11" spans="2:3" x14ac:dyDescent="0.35">
      <c r="B11" s="4" t="s">
        <v>44</v>
      </c>
      <c r="C11" s="5">
        <v>2</v>
      </c>
    </row>
    <row r="12" spans="2:3" x14ac:dyDescent="0.35">
      <c r="B12" s="24" t="s">
        <v>59</v>
      </c>
      <c r="C12" s="8"/>
    </row>
    <row r="13" spans="2:3" x14ac:dyDescent="0.35">
      <c r="B13" s="2" t="s">
        <v>60</v>
      </c>
      <c r="C13" s="9"/>
    </row>
    <row r="14" spans="2:3" x14ac:dyDescent="0.35">
      <c r="B14" s="3" t="s">
        <v>61</v>
      </c>
      <c r="C14"/>
    </row>
    <row r="15" spans="2:3" x14ac:dyDescent="0.35">
      <c r="B15" s="14" t="s">
        <v>18</v>
      </c>
      <c r="C15" s="9"/>
    </row>
    <row r="16" spans="2:3" x14ac:dyDescent="0.35">
      <c r="B16" s="17" t="s">
        <v>45</v>
      </c>
      <c r="C16"/>
    </row>
    <row r="17" spans="2:3" ht="15" thickBot="1" x14ac:dyDescent="0.4">
      <c r="B17" s="4" t="s">
        <v>62</v>
      </c>
      <c r="C17" s="5">
        <v>1</v>
      </c>
    </row>
    <row r="18" spans="2:3" ht="15" thickBot="1" x14ac:dyDescent="0.4">
      <c r="B18" s="13" t="s">
        <v>56</v>
      </c>
      <c r="C18" s="13">
        <f>SUM(C7:C17)</f>
        <v>3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9"/>
  <sheetViews>
    <sheetView workbookViewId="0"/>
  </sheetViews>
  <sheetFormatPr baseColWidth="10" defaultColWidth="11.453125" defaultRowHeight="14.5" x14ac:dyDescent="0.35"/>
  <cols>
    <col min="2" max="2" width="84.7265625" customWidth="1"/>
    <col min="3" max="3" width="11.54296875" style="5" bestFit="1" customWidth="1"/>
  </cols>
  <sheetData>
    <row r="2" spans="2:3" x14ac:dyDescent="0.35">
      <c r="B2" s="84" t="s">
        <v>30</v>
      </c>
      <c r="C2" s="84"/>
    </row>
    <row r="3" spans="2:3" x14ac:dyDescent="0.35">
      <c r="B3" s="84" t="s">
        <v>63</v>
      </c>
      <c r="C3" s="84"/>
    </row>
    <row r="4" spans="2:3" ht="15" thickBot="1" x14ac:dyDescent="0.4">
      <c r="C4" s="6"/>
    </row>
    <row r="5" spans="2:3" ht="15" thickBot="1" x14ac:dyDescent="0.4">
      <c r="B5" s="13" t="s">
        <v>32</v>
      </c>
      <c r="C5" s="28" t="s">
        <v>33</v>
      </c>
    </row>
    <row r="6" spans="2:3" x14ac:dyDescent="0.35">
      <c r="B6" s="1" t="s">
        <v>34</v>
      </c>
      <c r="C6" s="10"/>
    </row>
    <row r="7" spans="2:3" x14ac:dyDescent="0.35">
      <c r="B7" s="2" t="s">
        <v>40</v>
      </c>
      <c r="C7" s="29"/>
    </row>
    <row r="8" spans="2:3" x14ac:dyDescent="0.35">
      <c r="B8" s="3" t="s">
        <v>64</v>
      </c>
    </row>
    <row r="9" spans="2:3" x14ac:dyDescent="0.35">
      <c r="B9" s="14" t="s">
        <v>65</v>
      </c>
      <c r="C9" s="29"/>
    </row>
    <row r="10" spans="2:3" x14ac:dyDescent="0.35">
      <c r="B10" s="17" t="s">
        <v>66</v>
      </c>
    </row>
    <row r="11" spans="2:3" x14ac:dyDescent="0.35">
      <c r="B11" s="4" t="s">
        <v>67</v>
      </c>
      <c r="C11" s="5">
        <v>16</v>
      </c>
    </row>
    <row r="12" spans="2:3" x14ac:dyDescent="0.35">
      <c r="B12" s="2" t="s">
        <v>68</v>
      </c>
      <c r="C12" s="29"/>
    </row>
    <row r="13" spans="2:3" x14ac:dyDescent="0.35">
      <c r="B13" s="3" t="s">
        <v>69</v>
      </c>
    </row>
    <row r="14" spans="2:3" ht="29" x14ac:dyDescent="0.35">
      <c r="B14" s="15" t="s">
        <v>22</v>
      </c>
      <c r="C14" s="29"/>
    </row>
    <row r="15" spans="2:3" x14ac:dyDescent="0.35">
      <c r="B15" s="17" t="s">
        <v>70</v>
      </c>
    </row>
    <row r="16" spans="2:3" x14ac:dyDescent="0.35">
      <c r="B16" s="4" t="s">
        <v>71</v>
      </c>
      <c r="C16" s="5">
        <v>1</v>
      </c>
    </row>
    <row r="17" spans="2:3" x14ac:dyDescent="0.35">
      <c r="B17" s="2" t="s">
        <v>72</v>
      </c>
      <c r="C17" s="29"/>
    </row>
    <row r="18" spans="2:3" x14ac:dyDescent="0.35">
      <c r="B18" s="3" t="s">
        <v>73</v>
      </c>
    </row>
    <row r="19" spans="2:3" x14ac:dyDescent="0.35">
      <c r="B19" s="14" t="s">
        <v>15</v>
      </c>
      <c r="C19" s="29"/>
    </row>
    <row r="20" spans="2:3" x14ac:dyDescent="0.35">
      <c r="B20" s="17" t="s">
        <v>74</v>
      </c>
    </row>
    <row r="21" spans="2:3" x14ac:dyDescent="0.35">
      <c r="B21" s="4" t="s">
        <v>75</v>
      </c>
      <c r="C21" s="5">
        <v>1</v>
      </c>
    </row>
    <row r="22" spans="2:3" x14ac:dyDescent="0.35">
      <c r="B22" s="2" t="s">
        <v>76</v>
      </c>
      <c r="C22" s="29"/>
    </row>
    <row r="23" spans="2:3" x14ac:dyDescent="0.35">
      <c r="B23" s="3" t="s">
        <v>77</v>
      </c>
    </row>
    <row r="24" spans="2:3" x14ac:dyDescent="0.35">
      <c r="B24" s="14" t="s">
        <v>27</v>
      </c>
      <c r="C24" s="29"/>
    </row>
    <row r="25" spans="2:3" x14ac:dyDescent="0.35">
      <c r="B25" s="17" t="s">
        <v>78</v>
      </c>
    </row>
    <row r="26" spans="2:3" x14ac:dyDescent="0.35">
      <c r="B26" s="4" t="s">
        <v>79</v>
      </c>
      <c r="C26" s="5">
        <v>5</v>
      </c>
    </row>
    <row r="27" spans="2:3" x14ac:dyDescent="0.35">
      <c r="B27" s="1" t="s">
        <v>39</v>
      </c>
      <c r="C27" s="10"/>
    </row>
    <row r="28" spans="2:3" x14ac:dyDescent="0.35">
      <c r="B28" s="2" t="s">
        <v>80</v>
      </c>
      <c r="C28" s="29"/>
    </row>
    <row r="29" spans="2:3" x14ac:dyDescent="0.35">
      <c r="B29" s="3" t="s">
        <v>81</v>
      </c>
    </row>
    <row r="30" spans="2:3" x14ac:dyDescent="0.35">
      <c r="B30" s="14" t="s">
        <v>24</v>
      </c>
      <c r="C30" s="29"/>
    </row>
    <row r="31" spans="2:3" x14ac:dyDescent="0.35">
      <c r="B31" s="17" t="s">
        <v>78</v>
      </c>
    </row>
    <row r="32" spans="2:3" x14ac:dyDescent="0.35">
      <c r="B32" s="4" t="s">
        <v>82</v>
      </c>
      <c r="C32" s="5">
        <v>1</v>
      </c>
    </row>
    <row r="33" spans="2:3" x14ac:dyDescent="0.35">
      <c r="B33" s="17" t="s">
        <v>83</v>
      </c>
    </row>
    <row r="34" spans="2:3" x14ac:dyDescent="0.35">
      <c r="B34" s="4" t="s">
        <v>82</v>
      </c>
      <c r="C34" s="5">
        <v>2</v>
      </c>
    </row>
    <row r="35" spans="2:3" x14ac:dyDescent="0.35">
      <c r="B35" s="2" t="s">
        <v>52</v>
      </c>
      <c r="C35" s="29"/>
    </row>
    <row r="36" spans="2:3" x14ac:dyDescent="0.35">
      <c r="B36" s="3" t="s">
        <v>84</v>
      </c>
    </row>
    <row r="37" spans="2:3" x14ac:dyDescent="0.35">
      <c r="B37" s="15" t="s">
        <v>28</v>
      </c>
      <c r="C37" s="29"/>
    </row>
    <row r="38" spans="2:3" x14ac:dyDescent="0.35">
      <c r="B38" s="17" t="s">
        <v>85</v>
      </c>
    </row>
    <row r="39" spans="2:3" x14ac:dyDescent="0.35">
      <c r="B39" s="4" t="s">
        <v>86</v>
      </c>
      <c r="C39" s="5">
        <v>1</v>
      </c>
    </row>
    <row r="40" spans="2:3" x14ac:dyDescent="0.35">
      <c r="B40" s="1" t="s">
        <v>51</v>
      </c>
      <c r="C40" s="10"/>
    </row>
    <row r="41" spans="2:3" x14ac:dyDescent="0.35">
      <c r="B41" s="2" t="s">
        <v>80</v>
      </c>
      <c r="C41" s="29"/>
    </row>
    <row r="42" spans="2:3" x14ac:dyDescent="0.35">
      <c r="B42" s="14" t="s">
        <v>14</v>
      </c>
      <c r="C42" s="29"/>
    </row>
    <row r="43" spans="2:3" x14ac:dyDescent="0.35">
      <c r="B43" s="17" t="s">
        <v>87</v>
      </c>
    </row>
    <row r="44" spans="2:3" x14ac:dyDescent="0.35">
      <c r="B44" s="4" t="s">
        <v>88</v>
      </c>
      <c r="C44" s="5">
        <v>2</v>
      </c>
    </row>
    <row r="45" spans="2:3" x14ac:dyDescent="0.35">
      <c r="B45" s="4" t="s">
        <v>89</v>
      </c>
      <c r="C45" s="5">
        <v>1</v>
      </c>
    </row>
    <row r="46" spans="2:3" x14ac:dyDescent="0.35">
      <c r="B46" s="2" t="s">
        <v>52</v>
      </c>
      <c r="C46" s="29"/>
    </row>
    <row r="47" spans="2:3" x14ac:dyDescent="0.35">
      <c r="B47" s="3" t="s">
        <v>53</v>
      </c>
    </row>
    <row r="48" spans="2:3" x14ac:dyDescent="0.35">
      <c r="B48" s="14" t="s">
        <v>25</v>
      </c>
      <c r="C48" s="29"/>
    </row>
    <row r="49" spans="2:3" x14ac:dyDescent="0.35">
      <c r="B49" s="17" t="s">
        <v>90</v>
      </c>
    </row>
    <row r="50" spans="2:3" x14ac:dyDescent="0.35">
      <c r="B50" s="4" t="s">
        <v>75</v>
      </c>
      <c r="C50" s="5">
        <v>1</v>
      </c>
    </row>
    <row r="51" spans="2:3" x14ac:dyDescent="0.35">
      <c r="B51" s="4" t="s">
        <v>91</v>
      </c>
      <c r="C51" s="5">
        <v>1</v>
      </c>
    </row>
    <row r="52" spans="2:3" x14ac:dyDescent="0.35">
      <c r="B52" s="4" t="s">
        <v>86</v>
      </c>
      <c r="C52" s="5">
        <v>2</v>
      </c>
    </row>
    <row r="53" spans="2:3" x14ac:dyDescent="0.35">
      <c r="B53" s="24" t="s">
        <v>59</v>
      </c>
      <c r="C53" s="8"/>
    </row>
    <row r="54" spans="2:3" x14ac:dyDescent="0.35">
      <c r="B54" s="2" t="s">
        <v>60</v>
      </c>
      <c r="C54" s="9"/>
    </row>
    <row r="55" spans="2:3" x14ac:dyDescent="0.35">
      <c r="B55" s="3" t="s">
        <v>61</v>
      </c>
      <c r="C55"/>
    </row>
    <row r="56" spans="2:3" x14ac:dyDescent="0.35">
      <c r="B56" s="14" t="s">
        <v>18</v>
      </c>
      <c r="C56" s="9"/>
    </row>
    <row r="57" spans="2:3" x14ac:dyDescent="0.35">
      <c r="B57" s="17" t="s">
        <v>92</v>
      </c>
      <c r="C57"/>
    </row>
    <row r="58" spans="2:3" ht="15" thickBot="1" x14ac:dyDescent="0.4">
      <c r="B58" s="4" t="s">
        <v>93</v>
      </c>
      <c r="C58" s="5">
        <v>2</v>
      </c>
    </row>
    <row r="59" spans="2:3" ht="15" thickBot="1" x14ac:dyDescent="0.4">
      <c r="B59" s="28" t="s">
        <v>56</v>
      </c>
      <c r="C59" s="13">
        <f>SUM(C6:C58)</f>
        <v>36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23"/>
  <sheetViews>
    <sheetView workbookViewId="0"/>
  </sheetViews>
  <sheetFormatPr baseColWidth="10" defaultColWidth="11.453125" defaultRowHeight="14.5" x14ac:dyDescent="0.35"/>
  <cols>
    <col min="2" max="2" width="81.26953125" customWidth="1"/>
    <col min="3" max="3" width="11.54296875" style="5" bestFit="1" customWidth="1"/>
  </cols>
  <sheetData>
    <row r="2" spans="2:3" x14ac:dyDescent="0.35">
      <c r="B2" s="84" t="s">
        <v>57</v>
      </c>
      <c r="C2" s="84"/>
    </row>
    <row r="3" spans="2:3" x14ac:dyDescent="0.35">
      <c r="B3" s="84" t="s">
        <v>63</v>
      </c>
      <c r="C3" s="84"/>
    </row>
    <row r="4" spans="2:3" ht="15" thickBot="1" x14ac:dyDescent="0.4"/>
    <row r="5" spans="2:3" ht="15" thickBot="1" x14ac:dyDescent="0.4">
      <c r="B5" s="13" t="s">
        <v>32</v>
      </c>
      <c r="C5" s="13" t="s">
        <v>33</v>
      </c>
    </row>
    <row r="6" spans="2:3" x14ac:dyDescent="0.35">
      <c r="B6" s="1" t="s">
        <v>34</v>
      </c>
      <c r="C6" s="10"/>
    </row>
    <row r="7" spans="2:3" x14ac:dyDescent="0.35">
      <c r="B7" s="2" t="s">
        <v>76</v>
      </c>
      <c r="C7" s="29"/>
    </row>
    <row r="8" spans="2:3" x14ac:dyDescent="0.35">
      <c r="B8" s="3" t="s">
        <v>77</v>
      </c>
    </row>
    <row r="9" spans="2:3" x14ac:dyDescent="0.35">
      <c r="B9" s="14" t="s">
        <v>27</v>
      </c>
      <c r="C9" s="29"/>
    </row>
    <row r="10" spans="2:3" x14ac:dyDescent="0.35">
      <c r="B10" s="17" t="s">
        <v>78</v>
      </c>
    </row>
    <row r="11" spans="2:3" x14ac:dyDescent="0.35">
      <c r="B11" s="4" t="s">
        <v>79</v>
      </c>
      <c r="C11" s="5">
        <v>2</v>
      </c>
    </row>
    <row r="12" spans="2:3" x14ac:dyDescent="0.35">
      <c r="B12" s="4" t="s">
        <v>71</v>
      </c>
      <c r="C12" s="5">
        <v>1</v>
      </c>
    </row>
    <row r="13" spans="2:3" x14ac:dyDescent="0.35">
      <c r="B13" s="17" t="s">
        <v>94</v>
      </c>
    </row>
    <row r="14" spans="2:3" x14ac:dyDescent="0.35">
      <c r="B14" s="4" t="s">
        <v>95</v>
      </c>
      <c r="C14" s="5">
        <v>1</v>
      </c>
    </row>
    <row r="15" spans="2:3" x14ac:dyDescent="0.35">
      <c r="B15" s="24" t="s">
        <v>59</v>
      </c>
      <c r="C15" s="8"/>
    </row>
    <row r="16" spans="2:3" x14ac:dyDescent="0.35">
      <c r="B16" s="2" t="s">
        <v>60</v>
      </c>
      <c r="C16" s="9"/>
    </row>
    <row r="17" spans="2:3" x14ac:dyDescent="0.35">
      <c r="B17" s="3" t="s">
        <v>61</v>
      </c>
      <c r="C17"/>
    </row>
    <row r="18" spans="2:3" x14ac:dyDescent="0.35">
      <c r="B18" s="14" t="s">
        <v>18</v>
      </c>
      <c r="C18" s="9"/>
    </row>
    <row r="19" spans="2:3" x14ac:dyDescent="0.35">
      <c r="B19" s="17" t="s">
        <v>78</v>
      </c>
      <c r="C19"/>
    </row>
    <row r="20" spans="2:3" x14ac:dyDescent="0.35">
      <c r="B20" s="4" t="s">
        <v>96</v>
      </c>
      <c r="C20" s="5">
        <v>1</v>
      </c>
    </row>
    <row r="21" spans="2:3" x14ac:dyDescent="0.35">
      <c r="B21" s="4" t="s">
        <v>82</v>
      </c>
      <c r="C21" s="5">
        <v>2</v>
      </c>
    </row>
    <row r="22" spans="2:3" ht="15" thickBot="1" x14ac:dyDescent="0.4">
      <c r="B22" s="4" t="s">
        <v>86</v>
      </c>
      <c r="C22" s="5">
        <v>4</v>
      </c>
    </row>
    <row r="23" spans="2:3" ht="15" thickBot="1" x14ac:dyDescent="0.4">
      <c r="B23" s="13" t="s">
        <v>56</v>
      </c>
      <c r="C23" s="13">
        <f>SUM(C6:C22)</f>
        <v>11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1"/>
  <sheetViews>
    <sheetView workbookViewId="0"/>
  </sheetViews>
  <sheetFormatPr baseColWidth="10" defaultColWidth="11.453125" defaultRowHeight="14.5" x14ac:dyDescent="0.35"/>
  <cols>
    <col min="2" max="2" width="78.453125" customWidth="1"/>
    <col min="3" max="3" width="11.54296875" style="5" bestFit="1" customWidth="1"/>
  </cols>
  <sheetData>
    <row r="2" spans="2:3" x14ac:dyDescent="0.35">
      <c r="B2" s="84" t="s">
        <v>30</v>
      </c>
      <c r="C2" s="84"/>
    </row>
    <row r="3" spans="2:3" x14ac:dyDescent="0.35">
      <c r="B3" s="84" t="s">
        <v>97</v>
      </c>
      <c r="C3" s="84"/>
    </row>
    <row r="4" spans="2:3" ht="15" thickBot="1" x14ac:dyDescent="0.4"/>
    <row r="5" spans="2:3" ht="15" thickBot="1" x14ac:dyDescent="0.4">
      <c r="B5" s="13" t="s">
        <v>32</v>
      </c>
      <c r="C5" s="13" t="s">
        <v>33</v>
      </c>
    </row>
    <row r="6" spans="2:3" x14ac:dyDescent="0.35">
      <c r="B6" s="1" t="s">
        <v>34</v>
      </c>
      <c r="C6" s="8"/>
    </row>
    <row r="7" spans="2:3" x14ac:dyDescent="0.35">
      <c r="B7" s="2" t="s">
        <v>47</v>
      </c>
      <c r="C7" s="9"/>
    </row>
    <row r="8" spans="2:3" x14ac:dyDescent="0.35">
      <c r="B8" s="3" t="s">
        <v>98</v>
      </c>
      <c r="C8"/>
    </row>
    <row r="9" spans="2:3" ht="29" x14ac:dyDescent="0.35">
      <c r="B9" s="15" t="s">
        <v>23</v>
      </c>
      <c r="C9" s="9"/>
    </row>
    <row r="10" spans="2:3" x14ac:dyDescent="0.35">
      <c r="B10" s="17" t="s">
        <v>99</v>
      </c>
      <c r="C10"/>
    </row>
    <row r="11" spans="2:3" x14ac:dyDescent="0.35">
      <c r="B11" s="4" t="s">
        <v>100</v>
      </c>
      <c r="C11" s="5">
        <v>1</v>
      </c>
    </row>
    <row r="12" spans="2:3" x14ac:dyDescent="0.35">
      <c r="B12" s="17" t="s">
        <v>101</v>
      </c>
    </row>
    <row r="13" spans="2:3" x14ac:dyDescent="0.35">
      <c r="B13" s="4" t="s">
        <v>100</v>
      </c>
      <c r="C13" s="5">
        <v>1</v>
      </c>
    </row>
    <row r="14" spans="2:3" x14ac:dyDescent="0.35">
      <c r="B14" s="2" t="s">
        <v>102</v>
      </c>
      <c r="C14" s="29"/>
    </row>
    <row r="15" spans="2:3" x14ac:dyDescent="0.35">
      <c r="B15" s="3" t="s">
        <v>103</v>
      </c>
    </row>
    <row r="16" spans="2:3" x14ac:dyDescent="0.35">
      <c r="B16" s="16" t="s">
        <v>21</v>
      </c>
      <c r="C16" s="29"/>
    </row>
    <row r="17" spans="2:3" x14ac:dyDescent="0.35">
      <c r="B17" s="17" t="s">
        <v>104</v>
      </c>
    </row>
    <row r="18" spans="2:3" x14ac:dyDescent="0.35">
      <c r="B18" s="4" t="s">
        <v>105</v>
      </c>
      <c r="C18" s="5">
        <v>1</v>
      </c>
    </row>
    <row r="19" spans="2:3" x14ac:dyDescent="0.35">
      <c r="B19" s="17" t="s">
        <v>106</v>
      </c>
    </row>
    <row r="20" spans="2:3" x14ac:dyDescent="0.35">
      <c r="B20" s="4" t="s">
        <v>105</v>
      </c>
      <c r="C20" s="5">
        <v>1</v>
      </c>
    </row>
    <row r="21" spans="2:3" x14ac:dyDescent="0.35">
      <c r="B21" s="17" t="s">
        <v>107</v>
      </c>
    </row>
    <row r="22" spans="2:3" x14ac:dyDescent="0.35">
      <c r="B22" s="4" t="s">
        <v>105</v>
      </c>
      <c r="C22" s="5">
        <v>1</v>
      </c>
    </row>
    <row r="23" spans="2:3" x14ac:dyDescent="0.35">
      <c r="B23" s="17" t="s">
        <v>99</v>
      </c>
    </row>
    <row r="24" spans="2:3" x14ac:dyDescent="0.35">
      <c r="B24" s="4" t="s">
        <v>105</v>
      </c>
      <c r="C24" s="5">
        <v>1</v>
      </c>
    </row>
    <row r="25" spans="2:3" x14ac:dyDescent="0.35">
      <c r="B25" s="17" t="s">
        <v>108</v>
      </c>
    </row>
    <row r="26" spans="2:3" x14ac:dyDescent="0.35">
      <c r="B26" s="4" t="s">
        <v>105</v>
      </c>
      <c r="C26" s="5">
        <v>1</v>
      </c>
    </row>
    <row r="27" spans="2:3" x14ac:dyDescent="0.35">
      <c r="B27" s="17" t="s">
        <v>109</v>
      </c>
    </row>
    <row r="28" spans="2:3" x14ac:dyDescent="0.35">
      <c r="B28" s="4" t="s">
        <v>105</v>
      </c>
      <c r="C28" s="5">
        <v>1</v>
      </c>
    </row>
    <row r="29" spans="2:3" x14ac:dyDescent="0.35">
      <c r="B29" s="17" t="s">
        <v>110</v>
      </c>
    </row>
    <row r="30" spans="2:3" ht="15" thickBot="1" x14ac:dyDescent="0.4">
      <c r="B30" s="4" t="s">
        <v>105</v>
      </c>
      <c r="C30" s="5">
        <v>1</v>
      </c>
    </row>
    <row r="31" spans="2:3" ht="15" thickBot="1" x14ac:dyDescent="0.4">
      <c r="B31" s="13" t="s">
        <v>56</v>
      </c>
      <c r="C31" s="13">
        <f>SUM(C6:C30)</f>
        <v>9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20"/>
  <sheetViews>
    <sheetView workbookViewId="0"/>
  </sheetViews>
  <sheetFormatPr baseColWidth="10" defaultColWidth="11.453125" defaultRowHeight="14.5" x14ac:dyDescent="0.35"/>
  <cols>
    <col min="2" max="2" width="69.1796875" customWidth="1"/>
    <col min="3" max="3" width="11.54296875" style="5" bestFit="1" customWidth="1"/>
  </cols>
  <sheetData>
    <row r="2" spans="2:3" x14ac:dyDescent="0.35">
      <c r="B2" s="84" t="s">
        <v>30</v>
      </c>
      <c r="C2" s="84"/>
    </row>
    <row r="3" spans="2:3" x14ac:dyDescent="0.35">
      <c r="B3" s="84" t="s">
        <v>111</v>
      </c>
      <c r="C3" s="84"/>
    </row>
    <row r="4" spans="2:3" ht="15" thickBot="1" x14ac:dyDescent="0.4"/>
    <row r="5" spans="2:3" ht="15" thickBot="1" x14ac:dyDescent="0.4">
      <c r="B5" s="13" t="s">
        <v>32</v>
      </c>
      <c r="C5" s="13" t="s">
        <v>33</v>
      </c>
    </row>
    <row r="6" spans="2:3" x14ac:dyDescent="0.35">
      <c r="B6" s="1" t="s">
        <v>39</v>
      </c>
      <c r="C6" s="8"/>
    </row>
    <row r="7" spans="2:3" x14ac:dyDescent="0.35">
      <c r="B7" s="2" t="s">
        <v>35</v>
      </c>
      <c r="C7" s="9"/>
    </row>
    <row r="8" spans="2:3" x14ac:dyDescent="0.35">
      <c r="B8" s="3" t="s">
        <v>50</v>
      </c>
      <c r="C8"/>
    </row>
    <row r="9" spans="2:3" ht="43.5" x14ac:dyDescent="0.35">
      <c r="B9" s="15" t="s">
        <v>19</v>
      </c>
      <c r="C9" s="9"/>
    </row>
    <row r="10" spans="2:3" x14ac:dyDescent="0.35">
      <c r="B10" s="17" t="s">
        <v>112</v>
      </c>
      <c r="C10"/>
    </row>
    <row r="11" spans="2:3" x14ac:dyDescent="0.35">
      <c r="B11" s="4" t="s">
        <v>113</v>
      </c>
      <c r="C11" s="5">
        <v>1</v>
      </c>
    </row>
    <row r="12" spans="2:3" x14ac:dyDescent="0.35">
      <c r="B12" s="4" t="s">
        <v>44</v>
      </c>
      <c r="C12" s="5">
        <v>2</v>
      </c>
    </row>
    <row r="13" spans="2:3" x14ac:dyDescent="0.35">
      <c r="B13" s="1" t="s">
        <v>51</v>
      </c>
      <c r="C13" s="10"/>
    </row>
    <row r="14" spans="2:3" x14ac:dyDescent="0.35">
      <c r="B14" s="2" t="s">
        <v>52</v>
      </c>
      <c r="C14" s="29"/>
    </row>
    <row r="15" spans="2:3" x14ac:dyDescent="0.35">
      <c r="B15" s="3" t="s">
        <v>53</v>
      </c>
    </row>
    <row r="16" spans="2:3" x14ac:dyDescent="0.35">
      <c r="B16" s="14" t="s">
        <v>25</v>
      </c>
      <c r="C16" s="29"/>
    </row>
    <row r="17" spans="2:3" x14ac:dyDescent="0.35">
      <c r="B17" s="17" t="s">
        <v>114</v>
      </c>
    </row>
    <row r="18" spans="2:3" x14ac:dyDescent="0.35">
      <c r="B18" s="4" t="s">
        <v>115</v>
      </c>
      <c r="C18" s="5">
        <v>1</v>
      </c>
    </row>
    <row r="19" spans="2:3" ht="15" thickBot="1" x14ac:dyDescent="0.4">
      <c r="B19" s="4" t="s">
        <v>71</v>
      </c>
      <c r="C19" s="5">
        <v>1</v>
      </c>
    </row>
    <row r="20" spans="2:3" ht="15" thickBot="1" x14ac:dyDescent="0.4">
      <c r="B20" s="13" t="s">
        <v>56</v>
      </c>
      <c r="C20" s="13">
        <f>SUM(C6:C19)</f>
        <v>5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14"/>
  <sheetViews>
    <sheetView workbookViewId="0"/>
  </sheetViews>
  <sheetFormatPr baseColWidth="10" defaultColWidth="11.453125" defaultRowHeight="14.5" x14ac:dyDescent="0.35"/>
  <cols>
    <col min="2" max="2" width="65.26953125" customWidth="1"/>
    <col min="3" max="3" width="11.54296875" style="5" bestFit="1" customWidth="1"/>
  </cols>
  <sheetData>
    <row r="2" spans="2:3" x14ac:dyDescent="0.35">
      <c r="B2" s="84" t="s">
        <v>57</v>
      </c>
      <c r="C2" s="84"/>
    </row>
    <row r="3" spans="2:3" x14ac:dyDescent="0.35">
      <c r="B3" s="84" t="s">
        <v>111</v>
      </c>
      <c r="C3" s="84"/>
    </row>
    <row r="4" spans="2:3" ht="15" thickBot="1" x14ac:dyDescent="0.4"/>
    <row r="5" spans="2:3" ht="15" thickBot="1" x14ac:dyDescent="0.4">
      <c r="B5" s="13" t="s">
        <v>32</v>
      </c>
      <c r="C5" s="13" t="s">
        <v>33</v>
      </c>
    </row>
    <row r="6" spans="2:3" x14ac:dyDescent="0.35">
      <c r="B6" s="1" t="s">
        <v>51</v>
      </c>
      <c r="C6" s="8"/>
    </row>
    <row r="7" spans="2:3" x14ac:dyDescent="0.35">
      <c r="B7" s="2" t="s">
        <v>35</v>
      </c>
      <c r="C7" s="9"/>
    </row>
    <row r="8" spans="2:3" x14ac:dyDescent="0.35">
      <c r="B8" s="3" t="s">
        <v>58</v>
      </c>
      <c r="C8"/>
    </row>
    <row r="9" spans="2:3" x14ac:dyDescent="0.35">
      <c r="B9" s="14" t="s">
        <v>17</v>
      </c>
      <c r="C9" s="9"/>
    </row>
    <row r="10" spans="2:3" x14ac:dyDescent="0.35">
      <c r="B10" s="17" t="s">
        <v>116</v>
      </c>
      <c r="C10"/>
    </row>
    <row r="11" spans="2:3" x14ac:dyDescent="0.35">
      <c r="B11" s="4" t="s">
        <v>115</v>
      </c>
      <c r="C11" s="5">
        <v>1</v>
      </c>
    </row>
    <row r="12" spans="2:3" x14ac:dyDescent="0.35">
      <c r="B12" s="17" t="s">
        <v>117</v>
      </c>
    </row>
    <row r="13" spans="2:3" ht="15" thickBot="1" x14ac:dyDescent="0.4">
      <c r="B13" s="4" t="s">
        <v>115</v>
      </c>
      <c r="C13" s="5">
        <v>1</v>
      </c>
    </row>
    <row r="14" spans="2:3" ht="15" thickBot="1" x14ac:dyDescent="0.4">
      <c r="B14" s="13" t="s">
        <v>56</v>
      </c>
      <c r="C14" s="13">
        <f>SUM(C6:C13)</f>
        <v>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19"/>
  <sheetViews>
    <sheetView workbookViewId="0"/>
  </sheetViews>
  <sheetFormatPr baseColWidth="10" defaultColWidth="11.453125" defaultRowHeight="14.5" x14ac:dyDescent="0.35"/>
  <cols>
    <col min="2" max="2" width="68.7265625" customWidth="1"/>
    <col min="3" max="3" width="11.54296875" style="5" bestFit="1" customWidth="1"/>
  </cols>
  <sheetData>
    <row r="2" spans="2:3" x14ac:dyDescent="0.35">
      <c r="B2" s="84" t="s">
        <v>30</v>
      </c>
      <c r="C2" s="84"/>
    </row>
    <row r="3" spans="2:3" x14ac:dyDescent="0.35">
      <c r="B3" s="84" t="s">
        <v>118</v>
      </c>
      <c r="C3" s="84"/>
    </row>
    <row r="4" spans="2:3" ht="15" thickBot="1" x14ac:dyDescent="0.4"/>
    <row r="5" spans="2:3" ht="15" thickBot="1" x14ac:dyDescent="0.4">
      <c r="B5" s="13" t="s">
        <v>32</v>
      </c>
      <c r="C5" s="13" t="s">
        <v>33</v>
      </c>
    </row>
    <row r="6" spans="2:3" x14ac:dyDescent="0.35">
      <c r="B6" s="1" t="s">
        <v>39</v>
      </c>
      <c r="C6" s="8"/>
    </row>
    <row r="7" spans="2:3" x14ac:dyDescent="0.35">
      <c r="B7" s="2" t="s">
        <v>35</v>
      </c>
      <c r="C7" s="9"/>
    </row>
    <row r="8" spans="2:3" x14ac:dyDescent="0.35">
      <c r="B8" s="3" t="s">
        <v>50</v>
      </c>
      <c r="C8"/>
    </row>
    <row r="9" spans="2:3" ht="43.5" x14ac:dyDescent="0.35">
      <c r="B9" s="15" t="s">
        <v>19</v>
      </c>
      <c r="C9" s="9"/>
    </row>
    <row r="10" spans="2:3" x14ac:dyDescent="0.35">
      <c r="B10" s="17" t="s">
        <v>119</v>
      </c>
      <c r="C10"/>
    </row>
    <row r="11" spans="2:3" x14ac:dyDescent="0.35">
      <c r="B11" s="4" t="s">
        <v>44</v>
      </c>
      <c r="C11" s="5">
        <v>2</v>
      </c>
    </row>
    <row r="12" spans="2:3" x14ac:dyDescent="0.35">
      <c r="B12" s="1" t="s">
        <v>51</v>
      </c>
      <c r="C12" s="10"/>
    </row>
    <row r="13" spans="2:3" x14ac:dyDescent="0.35">
      <c r="B13" s="2" t="s">
        <v>52</v>
      </c>
      <c r="C13" s="29"/>
    </row>
    <row r="14" spans="2:3" x14ac:dyDescent="0.35">
      <c r="B14" s="3" t="s">
        <v>53</v>
      </c>
    </row>
    <row r="15" spans="2:3" x14ac:dyDescent="0.35">
      <c r="B15" s="14" t="s">
        <v>25</v>
      </c>
      <c r="C15" s="29"/>
    </row>
    <row r="16" spans="2:3" x14ac:dyDescent="0.35">
      <c r="B16" s="17" t="s">
        <v>120</v>
      </c>
    </row>
    <row r="17" spans="2:3" x14ac:dyDescent="0.35">
      <c r="B17" s="4" t="s">
        <v>100</v>
      </c>
      <c r="C17" s="5">
        <v>1</v>
      </c>
    </row>
    <row r="18" spans="2:3" ht="15" thickBot="1" x14ac:dyDescent="0.4">
      <c r="B18" s="4" t="s">
        <v>121</v>
      </c>
      <c r="C18" s="5">
        <v>2</v>
      </c>
    </row>
    <row r="19" spans="2:3" ht="15" thickBot="1" x14ac:dyDescent="0.4">
      <c r="B19" s="13" t="s">
        <v>56</v>
      </c>
      <c r="C19" s="13">
        <f>SUM(C6:C18)</f>
        <v>5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RESUMEN</vt:lpstr>
      <vt:lpstr>ORD 926</vt:lpstr>
      <vt:lpstr>EXT 926</vt:lpstr>
      <vt:lpstr>ORD 927</vt:lpstr>
      <vt:lpstr>EXT 927</vt:lpstr>
      <vt:lpstr>ORD 928</vt:lpstr>
      <vt:lpstr>ORD 929</vt:lpstr>
      <vt:lpstr>EXT 929</vt:lpstr>
      <vt:lpstr>ORD 930</vt:lpstr>
      <vt:lpstr>EXT 930</vt:lpstr>
      <vt:lpstr>ORD 950</vt:lpstr>
      <vt:lpstr>ANTICORRUPCIÓN</vt:lpstr>
      <vt:lpstr>EXPROPIACIONES</vt:lpstr>
      <vt:lpstr>ANTICORRUPCIÓN!Área_de_impresión</vt:lpstr>
      <vt:lpstr>EXPROPIACIONES!Área_de_impresión</vt:lpstr>
      <vt:lpstr>'EXT 926'!Área_de_impresión</vt:lpstr>
      <vt:lpstr>'EXT 927'!Área_de_impresión</vt:lpstr>
      <vt:lpstr>'EXT 929'!Área_de_impresión</vt:lpstr>
      <vt:lpstr>'EXT 930'!Área_de_impresión</vt:lpstr>
      <vt:lpstr>'ORD 926'!Área_de_impresión</vt:lpstr>
      <vt:lpstr>'ORD 927'!Área_de_impresión</vt:lpstr>
      <vt:lpstr>'ORD 928'!Área_de_impresión</vt:lpstr>
      <vt:lpstr>'ORD 929'!Área_de_impresión</vt:lpstr>
      <vt:lpstr>'ORD 930'!Área_de_impresión</vt:lpstr>
      <vt:lpstr>'ORD 950'!Área_de_impresión</vt:lpstr>
      <vt:lpstr>RESUMEN!Área_de_impresión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Hogar</dc:creator>
  <cp:keywords/>
  <dc:description/>
  <cp:lastModifiedBy>Paulo Mena Quesada</cp:lastModifiedBy>
  <cp:revision/>
  <dcterms:created xsi:type="dcterms:W3CDTF">2020-04-30T17:47:27Z</dcterms:created>
  <dcterms:modified xsi:type="dcterms:W3CDTF">2021-02-18T14:54:06Z</dcterms:modified>
  <cp:category/>
  <cp:contentStatus/>
</cp:coreProperties>
</file>