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4/PRESUPUESTO 2025/Plazas/"/>
    </mc:Choice>
  </mc:AlternateContent>
  <xr:revisionPtr revIDLastSave="1362" documentId="13_ncr:1_{43073443-7AC9-4CF0-85B4-B66F431F792F}" xr6:coauthVersionLast="47" xr6:coauthVersionMax="47" xr10:uidLastSave="{DA5A84D7-6A49-4FF8-9170-59C5582FB4F0}"/>
  <bookViews>
    <workbookView xWindow="-110" yWindow="-110" windowWidth="19420" windowHeight="10300" xr2:uid="{00000000-000D-0000-FFFF-FFFF00000000}"/>
  </bookViews>
  <sheets>
    <sheet name="RESUMEN" sheetId="11" r:id="rId1"/>
    <sheet name="ORD 926" sheetId="26" r:id="rId2"/>
    <sheet name="ORD 927" sheetId="17" r:id="rId3"/>
    <sheet name="ORD 928" sheetId="29" r:id="rId4"/>
    <sheet name="ORD 929" sheetId="30" r:id="rId5"/>
    <sheet name="ORD 930" sheetId="25" r:id="rId6"/>
    <sheet name="ORD 951" sheetId="27" r:id="rId7"/>
    <sheet name="EXT 951" sheetId="24" r:id="rId8"/>
  </sheets>
  <definedNames>
    <definedName name="_xlnm.Print_Area" localSheetId="7">'EXT 951'!$C$2:$C$15</definedName>
    <definedName name="_xlnm.Print_Area" localSheetId="1">'ORD 926'!$C$2:$C$8</definedName>
    <definedName name="_xlnm.Print_Area" localSheetId="2">'ORD 927'!$C$2:$C$204</definedName>
    <definedName name="_xlnm.Print_Area" localSheetId="3">'ORD 928'!$C$2:$C$38</definedName>
    <definedName name="_xlnm.Print_Area" localSheetId="4">'ORD 929'!$C$2:$C$21</definedName>
    <definedName name="_xlnm.Print_Area" localSheetId="5">'ORD 930'!$C$2:$C$8</definedName>
    <definedName name="_xlnm.Print_Area" localSheetId="6">'ORD 951'!$C$2:$C$16</definedName>
    <definedName name="_xlnm.Print_Area" localSheetId="0">RESUMEN!$C$2:$F$12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1" l="1"/>
  <c r="F7" i="11"/>
  <c r="D8" i="11"/>
  <c r="D7" i="11"/>
  <c r="D29" i="11"/>
  <c r="F29" i="11" s="1"/>
  <c r="D27" i="11"/>
  <c r="F27" i="11" s="1"/>
  <c r="B7" i="30"/>
  <c r="B18" i="30"/>
  <c r="B9" i="30"/>
  <c r="D25" i="11"/>
  <c r="F25" i="11" s="1"/>
  <c r="B7" i="29"/>
  <c r="B9" i="29"/>
  <c r="D17" i="11" l="1"/>
  <c r="D10" i="11"/>
  <c r="B7" i="27"/>
  <c r="D23" i="11"/>
  <c r="F23" i="11" s="1"/>
  <c r="D21" i="11"/>
  <c r="F21" i="11" s="1"/>
  <c r="D20" i="11"/>
  <c r="F20" i="11" s="1"/>
  <c r="D19" i="11"/>
  <c r="F19" i="11" s="1"/>
  <c r="D15" i="11"/>
  <c r="D30" i="11" s="1"/>
  <c r="F15" i="11" l="1"/>
  <c r="D5" i="11"/>
  <c r="B7" i="26"/>
  <c r="B9" i="26"/>
  <c r="F5" i="11" l="1"/>
  <c r="D9" i="11"/>
  <c r="F9" i="11" s="1"/>
  <c r="B7" i="25"/>
  <c r="B9" i="25"/>
  <c r="B7" i="17"/>
  <c r="B205" i="17"/>
  <c r="B18" i="17" l="1"/>
  <c r="B9" i="17"/>
  <c r="B7" i="24" l="1"/>
  <c r="E10" i="11" l="1"/>
  <c r="E11" i="11" s="1"/>
  <c r="E17" i="11"/>
  <c r="E30" i="11" s="1"/>
  <c r="F30" i="11" l="1"/>
  <c r="F17" i="11"/>
  <c r="F10" i="11"/>
  <c r="D6" i="11"/>
  <c r="D11" i="11" s="1"/>
  <c r="F6" i="11" l="1"/>
  <c r="F1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237" authorId="0" shapeId="0" xr:uid="{834B78B1-640E-4409-9CE7-0D207B08D5AB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Plaza para el Tribunal Agrario.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4" authorId="0" shapeId="0" xr:uid="{BDE3F086-B7AB-48F9-967D-FD3BBBF3254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Profesional administrativo 1 Contador para manejo de fondos de la Defensa Pública por concepto de costas (Artículo 47 del Código Procesal Agrario)</t>
        </r>
      </text>
    </comment>
  </commentList>
</comments>
</file>

<file path=xl/sharedStrings.xml><?xml version="1.0" encoding="utf-8"?>
<sst xmlns="http://schemas.openxmlformats.org/spreadsheetml/2006/main" count="309" uniqueCount="166">
  <si>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</si>
  <si>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</si>
  <si>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</si>
  <si>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</si>
  <si>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</si>
  <si>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</si>
  <si>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</si>
  <si>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</si>
  <si>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</si>
  <si>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</si>
  <si>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</si>
  <si>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</si>
  <si>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</si>
  <si>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</si>
  <si>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</si>
  <si>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</si>
  <si>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</si>
  <si>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Acta / Artículo / Oficio / Oficina / Categoría de Plaza</t>
  </si>
  <si>
    <t>ASISTENTE ADMINISTRATIVO 3</t>
  </si>
  <si>
    <t>Acta / Artículo / Informe / Oficina / Categoría de Plaza</t>
  </si>
  <si>
    <t>RESUMEN GENERAL PLAZAS 2025</t>
  </si>
  <si>
    <t>PLAZAS ORDINARIAS 2025</t>
  </si>
  <si>
    <t>Acta N°31-24</t>
  </si>
  <si>
    <t>Artículo XVII</t>
  </si>
  <si>
    <t>INFORME 392-PLA-RH-OI-2024</t>
  </si>
  <si>
    <t>PLAZAS EXTRAORDINARIAS 2025</t>
  </si>
  <si>
    <t>TÉCNICO JURÍDICO</t>
  </si>
  <si>
    <t>Artículo VI</t>
  </si>
  <si>
    <t>SALA SEGUNDA</t>
  </si>
  <si>
    <t>PROFESIONAL EN DERECHO 3B</t>
  </si>
  <si>
    <t>JUZGADO DE FAMILIA DEL II CIRCUITO JUDICIAL DE SAN JOSÉ</t>
  </si>
  <si>
    <t>JUZGADO DE PENSIONES ALIMENTARIAS DEL II CIRCUITO JUDICIAL DE SAN JOSÉ</t>
  </si>
  <si>
    <t>TÉCNICO JUDICIAL 1</t>
  </si>
  <si>
    <t>JUZGADO ESPECIALIZADO EN APELACIONES DE PENSIONES ALIMENTARIAS</t>
  </si>
  <si>
    <t>JUZGADO CIVIL, TRABAJO Y FAMILIA DE PURISCAL</t>
  </si>
  <si>
    <t>COORDINADOR JUDICIAL 2</t>
  </si>
  <si>
    <t>JUZGADO CONTRAVENCIONAL DE SANTA ANA</t>
  </si>
  <si>
    <t>JUZGADO CONTRAVENCIONAL DE TARRAZÚ, DOTA Y LEÓN CORTÉS</t>
  </si>
  <si>
    <t>JUZGADO CONTRAVENCIONAL DE ACOSTA</t>
  </si>
  <si>
    <t>JUZGADO DE PENSIONES ALIMENTARIAS DEL III CIRCUITO JUDICIAL DE SAN JOSÉ</t>
  </si>
  <si>
    <t>JUEZ 1</t>
  </si>
  <si>
    <t>JUZGADO DE FAMILIA DEL I CIRCUITO JUDICIAL DE ALAJUELA</t>
  </si>
  <si>
    <t>JUZGADO DE PENSIONES ALIMENTARIAS DEL I CIRCUITO JUDICIAL DE ALAJUELA</t>
  </si>
  <si>
    <t>JUZGADO CONTRAVENCIONAL DE NARANJO</t>
  </si>
  <si>
    <t>JUZGADO CONTRAVENCIONAL DE POÁS</t>
  </si>
  <si>
    <t>JUZGADO CONTRAVENCIONAL DE OROTINA</t>
  </si>
  <si>
    <t>JUZGADO DE PENSIONES ALIMENTARIAS DEL II CIRCUITO JUDICIAL DE ALAJUELA</t>
  </si>
  <si>
    <t>JUZGADO DE FAMILIA DE CARTAGO</t>
  </si>
  <si>
    <t>JUZGADO CONTRAVENCIONAL DE JIMÉNEZ</t>
  </si>
  <si>
    <t>JUZGADO DE FAMILIA DE HEREDIA</t>
  </si>
  <si>
    <t>JUZGADO CONTRAVENCIONAL DE LA CRUZ</t>
  </si>
  <si>
    <t>JUZGADO CONTRAVENCIONAL DE BAGACES</t>
  </si>
  <si>
    <t>JUZGADO CONTRAVENCIONAL DE CARRILLO</t>
  </si>
  <si>
    <t>JUZGADO CONTRAVENCIONAL DE ABANGARES</t>
  </si>
  <si>
    <t>JUZGADO CONTRAVENCIONAL DE TILARÁN</t>
  </si>
  <si>
    <t>JUZGADO CONTRAVENCIONAL DE JICARAL</t>
  </si>
  <si>
    <t>JUZGADO CONTRAVENCIONAL DE COTO BRUS</t>
  </si>
  <si>
    <t>JUZGADO CONTRAVENCIONAL DE GUÁCIMO</t>
  </si>
  <si>
    <t>JUZGADO CONTRAVENCIONAL DE BRIBRÍ</t>
  </si>
  <si>
    <t>JUZGADO CONTRAVENCIONAL DE MATINA</t>
  </si>
  <si>
    <t>JUZGADO DE PENSIONES ALIMENTARIAS DEL CIRCUITO JUDICIAL DE HEREDIA</t>
  </si>
  <si>
    <t>JUZGADO DE VIOLENCIA DOMÉSTICA DEL II CIRCUITO JUDICIAL DE SAN JOSÉ</t>
  </si>
  <si>
    <t>JUZGADO DE FAMILIA DEL III CIRCUITO JUDICIAL DE SAN JOSÉ</t>
  </si>
  <si>
    <t>JUZGADO DE FAMILIA, NIÑEZ Y ADOLESCENCIA</t>
  </si>
  <si>
    <t>JUZGADO DE VIOLENCIA DOMÉSTICA DEL I CIRCUITO JUDICIAL DE ALAJUELA</t>
  </si>
  <si>
    <t>JUZGADO DE VIOLENCIA DOMÉSTICA DE CARTAGO</t>
  </si>
  <si>
    <t>JUZGADO CONTRAVENCIONAL DE LA FORTUNA</t>
  </si>
  <si>
    <t>JUZGADO DE VIOLENCIA DOMÉSTICA DEL I CIRCUITO JUDICIAL DE SAN JOSÉ</t>
  </si>
  <si>
    <t>JUZGADO DE FAMILIA, PENAL JUVENIL Y VIOLENCIA DOMÉSTICA DE TURRIALBA</t>
  </si>
  <si>
    <t>JUZGADO DE VIOLENCIA DOMÉSTICA DE HATILLO, SAN SEBASTIÁN Y ALAJUELITA</t>
  </si>
  <si>
    <t>JUZGADO DE VIOLENCIA DOMÉSTICA DEL III CIRCUITO JUDICIAL DE SAN JOSÉ</t>
  </si>
  <si>
    <t>JUZGADO DE PENSIONES ALIMENTARIAS DEL CIRCUITO JUDICIAL DE LA ZONA SUR</t>
  </si>
  <si>
    <t>JUZGADO DE PENSIONES ALIMENTARIAS DEL CIRCUITO JUDICIAL DE LA ZONA ATLÁNTICA</t>
  </si>
  <si>
    <t>JUZGADO DE VIOLENCIA DOMÉSTICA DEL I CIRCUITO JUDICIAL DE LA ZONA SUR</t>
  </si>
  <si>
    <t>JUZGADO DE VIOLENCIA DOMÉSTICA DEL II CIRCUITO JUDICIAL DE ALAJUELA</t>
  </si>
  <si>
    <t>JUZGADO DE VIOLENCIA DOMÉSTICA DEL II CIRCUITO JUDICIAL DE LA ZONA ATLÁNTICA</t>
  </si>
  <si>
    <t>JUZGADO DE FAMILIA Y VIOLENCIA DOMÉSTICA DEL I CIRCUITO JUDICIAL DE GUANACASTE</t>
  </si>
  <si>
    <t>JUZGADO DE PENSIONES ALIMENTARIAS DEL II JUDICIAL DE LA ZONA ATLÁNTICA</t>
  </si>
  <si>
    <t>JUZGADO CIVIL, TRABAJO Y FAMILIA DE BUENOS AIRES</t>
  </si>
  <si>
    <t>JUZGADO DE FAMILIA DE PUNTARENAS</t>
  </si>
  <si>
    <t>JUZGADO DE PENSIONES ALIMENTARIAS DE PUNTARENAS</t>
  </si>
  <si>
    <t>JUZGADO DE FAMILIA DEL I CIRCUITO JUDICIAL DE SAN JOSÉ</t>
  </si>
  <si>
    <t>JUZGADO DE FAMILIA DEL II CIRCUITO JUDICIAL DE LA ZONA ATLÁNTICA</t>
  </si>
  <si>
    <t>JUZGADO DE PENSIONES ALIMENTARIAS DE SARAPIQUÍ</t>
  </si>
  <si>
    <t>CENTRO DE APOYO, COORDINACIÓN Y MEJORAMIENTO DE LA FUNCIÓN JURISDICCIONAL</t>
  </si>
  <si>
    <t>JUEZ 4</t>
  </si>
  <si>
    <t>JUZGADO CONTRAVENCIONAL DE GOLFITO, SEDE PUERTO JIMÉNEZ</t>
  </si>
  <si>
    <t>JUZGADO DE TRÁNSITO DEL I CIRCUITO JUDICIAL DE GUANACASTE</t>
  </si>
  <si>
    <t>APROBADAS POR CONSEJO SUPERIOR</t>
  </si>
  <si>
    <t>JUZGADO DE PENSIONES ALIMENTARIAS DE CARTAGO</t>
  </si>
  <si>
    <t>JUZGADO DE FAMILIA Y VIOLENCIA DOMÉSTICA DEL II CIRCUITO JUDICIAL DE GUANACASTE</t>
  </si>
  <si>
    <t>CÓDIGO PROCESAL DE FAMILIA (AUTORIZADA SU INCLUSIÓN POR PARTE DEL MINISTERIO DE HACIENDA)</t>
  </si>
  <si>
    <t>INFORME 379-PLA-RH-MI(NPL)-2024</t>
  </si>
  <si>
    <t>CÓDIGO PROCESAL AGRARIO (AUTORIZADA SU INCLUSIÓN POR PARTE DEL MINISTERIO DE HACIENDA)</t>
  </si>
  <si>
    <t>INFORME 377-PLA-RH-MI(NPL)-2024</t>
  </si>
  <si>
    <t>JUZGADO AGRARIO DEL I CIRCUITO JUDICIAL DE LA ZONA ATLÁNTICA</t>
  </si>
  <si>
    <t>JUZGADO AGRARIO DEL II CIRCUITO JUDICIAL DE ALAJUELA</t>
  </si>
  <si>
    <t>JUZGADO AGRARIO DEL II CIRCUITO JUDICIAL DE GUANACASTE</t>
  </si>
  <si>
    <t>JUZGADO AGRARIO DEL II CIRCUITO JUDICIAL DE LA ZONA SUR</t>
  </si>
  <si>
    <t>JUZGADO AGRARIO DE JICARAL</t>
  </si>
  <si>
    <t>JUZGADO AGRARIO DEL II CIRCUITO JUDICIAL DE SAN JOSÉ</t>
  </si>
  <si>
    <t>JUZGADO AGRARIO DEL III CIRCUITO JUDICIAL DE ALAJUELA</t>
  </si>
  <si>
    <t>JUZGADO CIVIL Y AGRARIO DE BUENOS AIRES</t>
  </si>
  <si>
    <t>JUEZ 5</t>
  </si>
  <si>
    <t>PROGRAMA 930 DEFENSA PÚBLICA</t>
  </si>
  <si>
    <t>ADMINISTRACIÓN DE LA DEFENSA PÚBLICA</t>
  </si>
  <si>
    <t>PROFESIONAL 1</t>
  </si>
  <si>
    <t>930 Defensa Pública</t>
  </si>
  <si>
    <t>PROGRAMA 926 DIRECCIÓN, ADMINISTRACIÓN Y OTROS ÓRGANOS DE APOYO</t>
  </si>
  <si>
    <t>ADMINISTRACIÓN REGIONAL DE CARTAGO</t>
  </si>
  <si>
    <t>CHOFER DE ADMINISTRACIÓN REGIONAL</t>
  </si>
  <si>
    <t>ADMINISTRACIÓN REGIONAL DEL III CIRCUITO JUDICIAL DE ALAJUELA</t>
  </si>
  <si>
    <t>ADMINISTRACIÓN REGIONAL DEL II CIRCUITO JUDICIAL DE LA ZONA SUR</t>
  </si>
  <si>
    <t>ADMINISTRACIÓN REGIONAL DE PUNTARENAS</t>
  </si>
  <si>
    <t>ADMINISTRACIÓN REGIONAL DEL II CIRCUITO JUDICIAL DE SAN JOSÉ</t>
  </si>
  <si>
    <t>ADMINISTRACIÓN REGIONAL DEL I CIRCUITO JUDICIAL DE LA ZONA ATLÁNTICA</t>
  </si>
  <si>
    <t>ADMINISTRACIÓN REGIONAL DE TURRIALBA</t>
  </si>
  <si>
    <t>ADMINISTRACIÓN REGIONAL DEL I CIRCUITO JUDICIAL DE GUANACASTE</t>
  </si>
  <si>
    <t>ADMINISTRACIÓN REGIONAL DE SANTA CRUZ</t>
  </si>
  <si>
    <t>ADMINISTRACIÓN REGIONAL DEL II CIRCUITO JUDICIAL DE LA ZONA ATLÁNTICA</t>
  </si>
  <si>
    <t>926 Dirección, Administración y Otros Órganos de Apoyo</t>
  </si>
  <si>
    <t>SOLICITADAS POR LA JUNTA ADMINISTRADORA DEL FONDO DE JUBILACIONES Y PENSIONES</t>
  </si>
  <si>
    <t>ASESOR JURÍDICO 1</t>
  </si>
  <si>
    <t>PROFESIONAL EN INFORMÁTICA 2</t>
  </si>
  <si>
    <t>TÉCNICO ADMINISTRATIVO 1</t>
  </si>
  <si>
    <t>ASISTENTE DE PROSECRETARIO</t>
  </si>
  <si>
    <t>Oficina / Categoría de Plaza</t>
  </si>
  <si>
    <t>PROGRAMA 928 ORGANISMO DE INVESTIGACIÓN JUDICIAL</t>
  </si>
  <si>
    <t>APROBADAS POR LA ASAMBLEA LEGISLATIVA MEDIANTE MOCIÓN N°53</t>
  </si>
  <si>
    <t>DIRECCIÓN GENERAL</t>
  </si>
  <si>
    <t>ASISTENTE ADMINISTRATIVO</t>
  </si>
  <si>
    <t>ANALISTA CRIMINAL</t>
  </si>
  <si>
    <t>AUXILIAR ADMINISTRATIVO</t>
  </si>
  <si>
    <t>ASESOR OPERATIVO</t>
  </si>
  <si>
    <t>COORDINADOR DE UNIDAD 3</t>
  </si>
  <si>
    <t>CUSTODIOS DE DETENIDOS</t>
  </si>
  <si>
    <t>GESTOR DE CAPACITACIÓN 1</t>
  </si>
  <si>
    <t>GESTOR DE CAPACITACIÓN 2</t>
  </si>
  <si>
    <t>INVESTIGADOR UVISE Y URIP</t>
  </si>
  <si>
    <t>JEFE PROFESIONAL DE INVESTIGACIÓN 2</t>
  </si>
  <si>
    <t>JEFE DE INVESTIGACIÓN 1</t>
  </si>
  <si>
    <t>JEFE DE INVESTIGACIÓN 3</t>
  </si>
  <si>
    <t>JEFE DEPARTAMENTAL 2</t>
  </si>
  <si>
    <t>OFICIAL DE INTERVENCIÓN TÁCTICA</t>
  </si>
  <si>
    <t>PERITO 2B</t>
  </si>
  <si>
    <t>PERITOS 1</t>
  </si>
  <si>
    <t>PERITOS 2</t>
  </si>
  <si>
    <t>PROFESIONALES 1</t>
  </si>
  <si>
    <t>PROFESIONALES 2</t>
  </si>
  <si>
    <t>PROFESIONALES INFORMÁTICA 1</t>
  </si>
  <si>
    <t>PROFESIONALES INFORMÁTICA 2</t>
  </si>
  <si>
    <t>PROFESIONALES INFORMÁTICA 3</t>
  </si>
  <si>
    <t>TECNICO ESPECIALIZADO 5 (INFORMATICA)</t>
  </si>
  <si>
    <t>TÉCNICO ESPECIALIZADO 5 (MANTENIMIENTO)</t>
  </si>
  <si>
    <t>TÉCNICO ESPECIALIZADO 6</t>
  </si>
  <si>
    <t>INVESTIGADOR 2</t>
  </si>
  <si>
    <t>928 Organismo de Investigación Judicial</t>
  </si>
  <si>
    <t>PROGRAMA 929 MINISTERIO PÚBLICO</t>
  </si>
  <si>
    <t>APROBADAS POR LA ASAMBLEA LEGISLATIVA MEDIANTE MOCIÓN N°55</t>
  </si>
  <si>
    <t>FISCALÍA GENERAL</t>
  </si>
  <si>
    <t>FISCAL ADJUNTO</t>
  </si>
  <si>
    <t xml:space="preserve">FISCAL  </t>
  </si>
  <si>
    <t>FISCAL AUXILIAR</t>
  </si>
  <si>
    <t>TÉCNICO JUDICIAL</t>
  </si>
  <si>
    <t>APROBADAS POR LA ASAMBLEA LEGISLATIVA MEDIANTE MOCIÓN N°81</t>
  </si>
  <si>
    <t>929 Ministerio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</si>
</sst>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 indent="4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30"/>
  <sheetViews>
    <sheetView tabSelected="1" zoomScale="120" zoomScaleNormal="120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8.36328125" bestFit="1" customWidth="1"/>
    <col min="4" max="4" width="12.81640625" style="1" bestFit="1" customWidth="1"/>
    <col min="5" max="5" width="18.453125" style="1" bestFit="1" customWidth="1"/>
    <col min="6" max="6" width="7" bestFit="1" customWidth="1"/>
    <col min="8" max="8" width="16.26953125" bestFit="1" customWidth="1"/>
  </cols>
  <sheetData>
    <row r="2" spans="3:6" ht="15.75" customHeight="1" x14ac:dyDescent="0.35">
      <c r="C2" s="20" t="s">
        <v>20</v>
      </c>
      <c r="D2" s="20"/>
      <c r="E2" s="20"/>
      <c r="F2" s="20"/>
    </row>
    <row r="3" spans="3:6" ht="15" thickBot="1" x14ac:dyDescent="0.4">
      <c r="F3" s="1"/>
    </row>
    <row r="4" spans="3:6" ht="15" customHeight="1" thickBot="1" x14ac:dyDescent="0.4">
      <c r="C4" s="6" t="s">
        <v>0</v>
      </c>
      <c r="D4" s="6" t="s">
        <v>10</v>
      </c>
      <c r="E4" s="6" t="s">
        <v>11</v>
      </c>
      <c r="F4" s="6" t="s">
        <v>8</v>
      </c>
    </row>
    <row r="5" spans="3:6" ht="15" customHeight="1" x14ac:dyDescent="0.35">
      <c r="C5" s="4" t="s">
        <v>120</v>
      </c>
      <c r="D5" s="19">
        <f>+'ORD 926'!B7</f>
        <v>10</v>
      </c>
      <c r="E5" s="19">
        <v>0</v>
      </c>
      <c r="F5" s="8">
        <f t="shared" ref="F5:F10" si="0">+D5+E5</f>
        <v>10</v>
      </c>
    </row>
    <row r="6" spans="3:6" x14ac:dyDescent="0.35">
      <c r="C6" s="4" t="s">
        <v>1</v>
      </c>
      <c r="D6" s="1">
        <f>+'ORD 927'!B7</f>
        <v>121</v>
      </c>
      <c r="E6" s="1">
        <v>0</v>
      </c>
      <c r="F6" s="8">
        <f t="shared" si="0"/>
        <v>121</v>
      </c>
    </row>
    <row r="7" spans="3:6" x14ac:dyDescent="0.35">
      <c r="C7" s="4" t="s">
        <v>156</v>
      </c>
      <c r="D7" s="1">
        <f>+'ORD 928'!B7</f>
        <v>255</v>
      </c>
      <c r="E7" s="1">
        <v>0</v>
      </c>
      <c r="F7" s="8">
        <f t="shared" si="0"/>
        <v>255</v>
      </c>
    </row>
    <row r="8" spans="3:6" x14ac:dyDescent="0.35">
      <c r="C8" s="4" t="s">
        <v>165</v>
      </c>
      <c r="D8" s="1">
        <f>+'ORD 929'!B7</f>
        <v>75</v>
      </c>
      <c r="E8" s="1">
        <v>0</v>
      </c>
      <c r="F8" s="8">
        <f t="shared" si="0"/>
        <v>75</v>
      </c>
    </row>
    <row r="9" spans="3:6" x14ac:dyDescent="0.35">
      <c r="C9" s="4" t="s">
        <v>107</v>
      </c>
      <c r="D9" s="1">
        <f>+'ORD 930'!B7</f>
        <v>1</v>
      </c>
      <c r="E9" s="1">
        <v>0</v>
      </c>
      <c r="F9" s="8">
        <f t="shared" si="0"/>
        <v>1</v>
      </c>
    </row>
    <row r="10" spans="3:6" ht="15" thickBot="1" x14ac:dyDescent="0.4">
      <c r="C10" s="4" t="s">
        <v>15</v>
      </c>
      <c r="D10" s="1">
        <f>+'ORD 951'!B7</f>
        <v>11</v>
      </c>
      <c r="E10" s="1">
        <f>+'EXT 951'!B7</f>
        <v>5</v>
      </c>
      <c r="F10" s="8">
        <f t="shared" si="0"/>
        <v>16</v>
      </c>
    </row>
    <row r="11" spans="3:6" ht="15" thickBot="1" x14ac:dyDescent="0.4">
      <c r="C11" s="2" t="s">
        <v>5</v>
      </c>
      <c r="D11" s="2">
        <f>SUM(D5:D10)</f>
        <v>473</v>
      </c>
      <c r="E11" s="2">
        <f>SUM(E5:E10)</f>
        <v>5</v>
      </c>
      <c r="F11" s="2">
        <f>SUM(F5:F10)</f>
        <v>478</v>
      </c>
    </row>
    <row r="12" spans="3:6" ht="15" thickBot="1" x14ac:dyDescent="0.4">
      <c r="C12" s="7"/>
      <c r="D12" s="7"/>
      <c r="E12" s="7"/>
      <c r="F12" s="7"/>
    </row>
    <row r="13" spans="3:6" ht="15" thickBot="1" x14ac:dyDescent="0.4">
      <c r="C13" s="6" t="s">
        <v>0</v>
      </c>
      <c r="D13" s="6" t="s">
        <v>10</v>
      </c>
      <c r="E13" s="6" t="s">
        <v>11</v>
      </c>
      <c r="F13" s="6" t="s">
        <v>8</v>
      </c>
    </row>
    <row r="14" spans="3:6" x14ac:dyDescent="0.35">
      <c r="C14" s="21" t="s">
        <v>88</v>
      </c>
      <c r="D14" s="22"/>
      <c r="E14" s="22"/>
      <c r="F14" s="23"/>
    </row>
    <row r="15" spans="3:6" ht="15" thickBot="1" x14ac:dyDescent="0.4">
      <c r="C15" s="4" t="s">
        <v>1</v>
      </c>
      <c r="D15" s="1">
        <f>+'ORD 927'!B9</f>
        <v>2</v>
      </c>
      <c r="E15" s="1">
        <v>0</v>
      </c>
      <c r="F15" s="8">
        <f>SUM(D15:E15)</f>
        <v>2</v>
      </c>
    </row>
    <row r="16" spans="3:6" x14ac:dyDescent="0.35">
      <c r="C16" s="21" t="s">
        <v>121</v>
      </c>
      <c r="D16" s="22"/>
      <c r="E16" s="22"/>
      <c r="F16" s="23"/>
    </row>
    <row r="17" spans="3:6" x14ac:dyDescent="0.35">
      <c r="C17" s="4" t="s">
        <v>15</v>
      </c>
      <c r="D17" s="1">
        <f>+'ORD 951'!B7</f>
        <v>11</v>
      </c>
      <c r="E17" s="1">
        <f>+'EXT 951'!B7</f>
        <v>5</v>
      </c>
      <c r="F17" s="8">
        <f>SUM(D17:E17)</f>
        <v>16</v>
      </c>
    </row>
    <row r="18" spans="3:6" x14ac:dyDescent="0.35">
      <c r="C18" s="24" t="s">
        <v>93</v>
      </c>
      <c r="D18" s="25"/>
      <c r="E18" s="25"/>
      <c r="F18" s="26"/>
    </row>
    <row r="19" spans="3:6" x14ac:dyDescent="0.35">
      <c r="C19" s="4" t="s">
        <v>120</v>
      </c>
      <c r="D19" s="1">
        <f>+'ORD 926'!B9</f>
        <v>10</v>
      </c>
      <c r="E19" s="1">
        <v>0</v>
      </c>
      <c r="F19" s="8">
        <f t="shared" ref="F19:F23" si="1">SUM(D19:E19)</f>
        <v>10</v>
      </c>
    </row>
    <row r="20" spans="3:6" x14ac:dyDescent="0.35">
      <c r="C20" s="4" t="s">
        <v>1</v>
      </c>
      <c r="D20" s="1">
        <f>+'ORD 927'!B205</f>
        <v>15</v>
      </c>
      <c r="E20" s="1">
        <v>0</v>
      </c>
      <c r="F20" s="8">
        <f t="shared" si="1"/>
        <v>15</v>
      </c>
    </row>
    <row r="21" spans="3:6" x14ac:dyDescent="0.35">
      <c r="C21" s="4" t="s">
        <v>107</v>
      </c>
      <c r="D21" s="1">
        <f>+'ORD 930'!B9</f>
        <v>1</v>
      </c>
      <c r="E21" s="1">
        <v>0</v>
      </c>
      <c r="F21" s="8">
        <f t="shared" si="1"/>
        <v>1</v>
      </c>
    </row>
    <row r="22" spans="3:6" x14ac:dyDescent="0.35">
      <c r="C22" s="24" t="s">
        <v>91</v>
      </c>
      <c r="D22" s="25"/>
      <c r="E22" s="25"/>
      <c r="F22" s="26"/>
    </row>
    <row r="23" spans="3:6" x14ac:dyDescent="0.35">
      <c r="C23" s="4" t="s">
        <v>1</v>
      </c>
      <c r="D23" s="1">
        <f>+'ORD 927'!B18</f>
        <v>104</v>
      </c>
      <c r="E23" s="1">
        <v>0</v>
      </c>
      <c r="F23" s="8">
        <f t="shared" si="1"/>
        <v>104</v>
      </c>
    </row>
    <row r="24" spans="3:6" x14ac:dyDescent="0.35">
      <c r="C24" s="24" t="s">
        <v>128</v>
      </c>
      <c r="D24" s="25"/>
      <c r="E24" s="25"/>
      <c r="F24" s="26"/>
    </row>
    <row r="25" spans="3:6" x14ac:dyDescent="0.35">
      <c r="C25" s="4" t="s">
        <v>156</v>
      </c>
      <c r="D25" s="1">
        <f>+'ORD 928'!B7</f>
        <v>255</v>
      </c>
      <c r="E25" s="1">
        <v>0</v>
      </c>
      <c r="F25" s="8">
        <f t="shared" ref="F25" si="2">SUM(D25:E25)</f>
        <v>255</v>
      </c>
    </row>
    <row r="26" spans="3:6" x14ac:dyDescent="0.35">
      <c r="C26" s="24" t="s">
        <v>158</v>
      </c>
      <c r="D26" s="25"/>
      <c r="E26" s="25"/>
      <c r="F26" s="26"/>
    </row>
    <row r="27" spans="3:6" x14ac:dyDescent="0.35">
      <c r="C27" s="4" t="s">
        <v>165</v>
      </c>
      <c r="D27" s="1">
        <f>+'ORD 929'!B9</f>
        <v>73</v>
      </c>
      <c r="E27" s="1">
        <v>0</v>
      </c>
      <c r="F27" s="8">
        <f t="shared" ref="F27" si="3">SUM(D27:E27)</f>
        <v>73</v>
      </c>
    </row>
    <row r="28" spans="3:6" x14ac:dyDescent="0.35">
      <c r="C28" s="24" t="s">
        <v>164</v>
      </c>
      <c r="D28" s="25"/>
      <c r="E28" s="25"/>
      <c r="F28" s="26"/>
    </row>
    <row r="29" spans="3:6" ht="15" thickBot="1" x14ac:dyDescent="0.4">
      <c r="C29" s="4" t="s">
        <v>165</v>
      </c>
      <c r="D29" s="1">
        <f>+'ORD 929'!B18</f>
        <v>2</v>
      </c>
      <c r="E29" s="1">
        <v>0</v>
      </c>
      <c r="F29" s="8">
        <f t="shared" ref="F29" si="4">SUM(D29:E29)</f>
        <v>2</v>
      </c>
    </row>
    <row r="30" spans="3:6" ht="15" thickBot="1" x14ac:dyDescent="0.4">
      <c r="C30" s="2" t="s">
        <v>5</v>
      </c>
      <c r="D30" s="2">
        <f>+D15+D17+D19+D20+D21+D23+D25+D27+D29</f>
        <v>473</v>
      </c>
      <c r="E30" s="2">
        <f>+E15+E17+E19+E20+E21+E23+E25+E27+E29</f>
        <v>5</v>
      </c>
      <c r="F30" s="2">
        <f>SUM(D30:E30)</f>
        <v>478</v>
      </c>
    </row>
  </sheetData>
  <mergeCells count="8">
    <mergeCell ref="C24:F24"/>
    <mergeCell ref="C26:F26"/>
    <mergeCell ref="C28:F28"/>
    <mergeCell ref="C2:F2"/>
    <mergeCell ref="C14:F14"/>
    <mergeCell ref="C16:F16"/>
    <mergeCell ref="C18:F18"/>
    <mergeCell ref="C22:F2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C2C8-D85C-455A-B75D-C7DA332289ED}">
  <dimension ref="B2:C42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108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126</v>
      </c>
    </row>
    <row r="6" spans="2:3" ht="15" thickBot="1" x14ac:dyDescent="0.4">
      <c r="B6" s="7"/>
      <c r="C6" s="7"/>
    </row>
    <row r="7" spans="2:3" ht="15" thickBot="1" x14ac:dyDescent="0.4">
      <c r="B7" s="2">
        <f>+B9</f>
        <v>10</v>
      </c>
      <c r="C7" s="2" t="s">
        <v>9</v>
      </c>
    </row>
    <row r="8" spans="2:3" x14ac:dyDescent="0.35">
      <c r="B8" s="7"/>
      <c r="C8" s="7"/>
    </row>
    <row r="9" spans="2:3" ht="29" x14ac:dyDescent="0.35">
      <c r="B9" s="17">
        <f>SUM(B14:B41)</f>
        <v>10</v>
      </c>
      <c r="C9" s="16" t="s">
        <v>93</v>
      </c>
    </row>
    <row r="10" spans="2:3" x14ac:dyDescent="0.35">
      <c r="C10" s="7"/>
    </row>
    <row r="11" spans="2:3" x14ac:dyDescent="0.35">
      <c r="C11" s="11" t="s">
        <v>94</v>
      </c>
    </row>
    <row r="13" spans="2:3" x14ac:dyDescent="0.35">
      <c r="C13" s="3" t="s">
        <v>109</v>
      </c>
    </row>
    <row r="14" spans="2:3" x14ac:dyDescent="0.35">
      <c r="B14" s="1">
        <v>1</v>
      </c>
      <c r="C14" s="5" t="s">
        <v>110</v>
      </c>
    </row>
    <row r="16" spans="2:3" x14ac:dyDescent="0.35">
      <c r="C16" s="3" t="s">
        <v>111</v>
      </c>
    </row>
    <row r="17" spans="2:3" x14ac:dyDescent="0.35">
      <c r="B17" s="1">
        <v>1</v>
      </c>
      <c r="C17" s="5" t="s">
        <v>110</v>
      </c>
    </row>
    <row r="19" spans="2:3" x14ac:dyDescent="0.35">
      <c r="C19" s="3" t="s">
        <v>112</v>
      </c>
    </row>
    <row r="20" spans="2:3" x14ac:dyDescent="0.35">
      <c r="B20" s="1">
        <v>1</v>
      </c>
      <c r="C20" s="5" t="s">
        <v>110</v>
      </c>
    </row>
    <row r="22" spans="2:3" x14ac:dyDescent="0.35">
      <c r="C22" s="3" t="s">
        <v>113</v>
      </c>
    </row>
    <row r="23" spans="2:3" x14ac:dyDescent="0.35">
      <c r="B23" s="1">
        <v>1</v>
      </c>
      <c r="C23" s="5" t="s">
        <v>110</v>
      </c>
    </row>
    <row r="25" spans="2:3" x14ac:dyDescent="0.35">
      <c r="C25" s="3" t="s">
        <v>114</v>
      </c>
    </row>
    <row r="26" spans="2:3" x14ac:dyDescent="0.35">
      <c r="B26" s="1">
        <v>1</v>
      </c>
      <c r="C26" s="5" t="s">
        <v>110</v>
      </c>
    </row>
    <row r="28" spans="2:3" x14ac:dyDescent="0.35">
      <c r="C28" s="3" t="s">
        <v>115</v>
      </c>
    </row>
    <row r="29" spans="2:3" x14ac:dyDescent="0.35">
      <c r="B29" s="1">
        <v>1</v>
      </c>
      <c r="C29" s="5" t="s">
        <v>110</v>
      </c>
    </row>
    <row r="31" spans="2:3" x14ac:dyDescent="0.35">
      <c r="C31" s="3" t="s">
        <v>116</v>
      </c>
    </row>
    <row r="32" spans="2:3" x14ac:dyDescent="0.35">
      <c r="B32" s="1">
        <v>1</v>
      </c>
      <c r="C32" s="5" t="s">
        <v>110</v>
      </c>
    </row>
    <row r="34" spans="2:3" x14ac:dyDescent="0.35">
      <c r="C34" s="3" t="s">
        <v>117</v>
      </c>
    </row>
    <row r="35" spans="2:3" x14ac:dyDescent="0.35">
      <c r="B35" s="1">
        <v>1</v>
      </c>
      <c r="C35" s="5" t="s">
        <v>110</v>
      </c>
    </row>
    <row r="37" spans="2:3" x14ac:dyDescent="0.35">
      <c r="C37" s="3" t="s">
        <v>118</v>
      </c>
    </row>
    <row r="38" spans="2:3" x14ac:dyDescent="0.35">
      <c r="B38" s="1">
        <v>1</v>
      </c>
      <c r="C38" s="5" t="s">
        <v>110</v>
      </c>
    </row>
    <row r="40" spans="2:3" x14ac:dyDescent="0.35">
      <c r="C40" s="3" t="s">
        <v>119</v>
      </c>
    </row>
    <row r="41" spans="2:3" x14ac:dyDescent="0.35">
      <c r="B41" s="1">
        <v>1</v>
      </c>
      <c r="C41" s="5" t="s">
        <v>110</v>
      </c>
    </row>
    <row r="42" spans="2:3" ht="15" thickBot="1" x14ac:dyDescent="0.4">
      <c r="B42" s="18"/>
      <c r="C42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239"/>
  <sheetViews>
    <sheetView zoomScaleNormal="100" workbookViewId="0">
      <selection activeCell="G33" sqref="G33"/>
    </sheetView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4" x14ac:dyDescent="0.35">
      <c r="B2" s="27" t="s">
        <v>21</v>
      </c>
      <c r="C2" s="27"/>
    </row>
    <row r="3" spans="2:4" x14ac:dyDescent="0.35">
      <c r="B3" s="27" t="s">
        <v>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19</v>
      </c>
    </row>
    <row r="6" spans="2:4" ht="15" thickBot="1" x14ac:dyDescent="0.4">
      <c r="B6" s="7"/>
      <c r="C6" s="7"/>
    </row>
    <row r="7" spans="2:4" ht="15" thickBot="1" x14ac:dyDescent="0.4">
      <c r="B7" s="2">
        <f>+B9+B18+B205</f>
        <v>121</v>
      </c>
      <c r="C7" s="2" t="s">
        <v>9</v>
      </c>
    </row>
    <row r="8" spans="2:4" x14ac:dyDescent="0.35">
      <c r="B8" s="7"/>
      <c r="C8" s="7"/>
    </row>
    <row r="9" spans="2:4" x14ac:dyDescent="0.35">
      <c r="B9" s="14">
        <f>SUM(B15:B16)</f>
        <v>2</v>
      </c>
      <c r="C9" s="14" t="s">
        <v>88</v>
      </c>
    </row>
    <row r="10" spans="2:4" x14ac:dyDescent="0.35">
      <c r="B10" s="7"/>
      <c r="C10" s="7"/>
    </row>
    <row r="11" spans="2:4" x14ac:dyDescent="0.35">
      <c r="B11" s="7"/>
      <c r="C11" s="9" t="s">
        <v>22</v>
      </c>
      <c r="D11" s="9"/>
    </row>
    <row r="12" spans="2:4" x14ac:dyDescent="0.35">
      <c r="B12" s="7"/>
      <c r="C12" s="10" t="s">
        <v>23</v>
      </c>
      <c r="D12" s="10"/>
    </row>
    <row r="13" spans="2:4" x14ac:dyDescent="0.35">
      <c r="B13" s="1"/>
      <c r="C13" s="11" t="s">
        <v>24</v>
      </c>
      <c r="D13" s="11"/>
    </row>
    <row r="14" spans="2:4" ht="29" x14ac:dyDescent="0.35">
      <c r="B14" s="1"/>
      <c r="C14" s="15" t="s">
        <v>4</v>
      </c>
    </row>
    <row r="15" spans="2:4" x14ac:dyDescent="0.35">
      <c r="B15" s="1">
        <v>1</v>
      </c>
      <c r="C15" s="5" t="s">
        <v>6</v>
      </c>
    </row>
    <row r="16" spans="2:4" x14ac:dyDescent="0.35">
      <c r="B16" s="1">
        <v>1</v>
      </c>
      <c r="C16" s="5" t="s">
        <v>7</v>
      </c>
    </row>
    <row r="17" spans="2:3" x14ac:dyDescent="0.35">
      <c r="B17" s="1"/>
      <c r="C17" s="5"/>
    </row>
    <row r="18" spans="2:3" ht="29" x14ac:dyDescent="0.35">
      <c r="B18" s="17">
        <f>SUM(B22:B203)</f>
        <v>104</v>
      </c>
      <c r="C18" s="16" t="s">
        <v>91</v>
      </c>
    </row>
    <row r="19" spans="2:3" x14ac:dyDescent="0.35">
      <c r="B19" s="7"/>
      <c r="C19" s="7"/>
    </row>
    <row r="20" spans="2:3" hidden="1" x14ac:dyDescent="0.35">
      <c r="B20" s="7"/>
      <c r="C20" s="11" t="s">
        <v>92</v>
      </c>
    </row>
    <row r="21" spans="2:3" hidden="1" x14ac:dyDescent="0.35">
      <c r="B21" s="1"/>
      <c r="C21" s="5"/>
    </row>
    <row r="22" spans="2:3" x14ac:dyDescent="0.35">
      <c r="B22" s="1"/>
      <c r="C22" s="3" t="s">
        <v>28</v>
      </c>
    </row>
    <row r="23" spans="2:3" x14ac:dyDescent="0.35">
      <c r="B23" s="1">
        <v>8</v>
      </c>
      <c r="C23" s="5" t="s">
        <v>29</v>
      </c>
    </row>
    <row r="24" spans="2:3" x14ac:dyDescent="0.35">
      <c r="B24" s="1"/>
      <c r="C24" s="5"/>
    </row>
    <row r="25" spans="2:3" x14ac:dyDescent="0.35">
      <c r="B25" s="1"/>
      <c r="C25" s="3" t="s">
        <v>30</v>
      </c>
    </row>
    <row r="26" spans="2:3" x14ac:dyDescent="0.35">
      <c r="B26" s="1">
        <v>1</v>
      </c>
      <c r="C26" s="5" t="s">
        <v>6</v>
      </c>
    </row>
    <row r="27" spans="2:3" x14ac:dyDescent="0.35">
      <c r="B27" s="1"/>
      <c r="C27" s="5"/>
    </row>
    <row r="28" spans="2:3" x14ac:dyDescent="0.35">
      <c r="B28" s="1"/>
      <c r="C28" s="3" t="s">
        <v>31</v>
      </c>
    </row>
    <row r="29" spans="2:3" x14ac:dyDescent="0.35">
      <c r="B29" s="1">
        <v>1</v>
      </c>
      <c r="C29" s="5" t="s">
        <v>32</v>
      </c>
    </row>
    <row r="30" spans="2:3" x14ac:dyDescent="0.35">
      <c r="B30" s="1"/>
      <c r="C30" s="5"/>
    </row>
    <row r="31" spans="2:3" x14ac:dyDescent="0.35">
      <c r="B31" s="1"/>
      <c r="C31" s="3" t="s">
        <v>33</v>
      </c>
    </row>
    <row r="32" spans="2:3" x14ac:dyDescent="0.35">
      <c r="B32" s="1">
        <v>8</v>
      </c>
      <c r="C32" s="5" t="s">
        <v>6</v>
      </c>
    </row>
    <row r="33" spans="2:3" x14ac:dyDescent="0.35">
      <c r="B33" s="1"/>
      <c r="C33" s="5"/>
    </row>
    <row r="34" spans="2:3" x14ac:dyDescent="0.35">
      <c r="B34" s="1"/>
      <c r="C34" s="3" t="s">
        <v>34</v>
      </c>
    </row>
    <row r="35" spans="2:3" x14ac:dyDescent="0.35">
      <c r="B35" s="1">
        <v>1</v>
      </c>
      <c r="C35" s="5" t="s">
        <v>6</v>
      </c>
    </row>
    <row r="36" spans="2:3" x14ac:dyDescent="0.35">
      <c r="B36" s="1">
        <v>1</v>
      </c>
      <c r="C36" s="5" t="s">
        <v>35</v>
      </c>
    </row>
    <row r="37" spans="2:3" x14ac:dyDescent="0.35">
      <c r="B37" s="1">
        <v>3</v>
      </c>
      <c r="C37" s="5" t="s">
        <v>7</v>
      </c>
    </row>
    <row r="38" spans="2:3" x14ac:dyDescent="0.35">
      <c r="B38" s="1"/>
      <c r="C38" s="5"/>
    </row>
    <row r="39" spans="2:3" x14ac:dyDescent="0.35">
      <c r="B39" s="1"/>
      <c r="C39" s="3" t="s">
        <v>36</v>
      </c>
    </row>
    <row r="40" spans="2:3" x14ac:dyDescent="0.35">
      <c r="B40" s="1">
        <v>1</v>
      </c>
      <c r="C40" s="5" t="s">
        <v>32</v>
      </c>
    </row>
    <row r="41" spans="2:3" x14ac:dyDescent="0.35">
      <c r="B41" s="1"/>
      <c r="C41" s="5"/>
    </row>
    <row r="42" spans="2:3" x14ac:dyDescent="0.35">
      <c r="B42" s="1"/>
      <c r="C42" s="3" t="s">
        <v>37</v>
      </c>
    </row>
    <row r="43" spans="2:3" x14ac:dyDescent="0.35">
      <c r="B43" s="1">
        <v>1</v>
      </c>
      <c r="C43" s="5" t="s">
        <v>32</v>
      </c>
    </row>
    <row r="44" spans="2:3" x14ac:dyDescent="0.35">
      <c r="B44" s="1"/>
      <c r="C44" s="5"/>
    </row>
    <row r="45" spans="2:3" x14ac:dyDescent="0.35">
      <c r="B45" s="1"/>
      <c r="C45" s="3" t="s">
        <v>38</v>
      </c>
    </row>
    <row r="46" spans="2:3" x14ac:dyDescent="0.35">
      <c r="B46" s="1">
        <v>1</v>
      </c>
      <c r="C46" s="5" t="s">
        <v>32</v>
      </c>
    </row>
    <row r="47" spans="2:3" x14ac:dyDescent="0.35">
      <c r="B47" s="1"/>
      <c r="C47" s="5"/>
    </row>
    <row r="48" spans="2:3" x14ac:dyDescent="0.35">
      <c r="B48" s="1"/>
      <c r="C48" s="3" t="s">
        <v>39</v>
      </c>
    </row>
    <row r="49" spans="2:3" x14ac:dyDescent="0.35">
      <c r="B49" s="1">
        <v>1</v>
      </c>
      <c r="C49" s="5" t="s">
        <v>40</v>
      </c>
    </row>
    <row r="50" spans="2:3" x14ac:dyDescent="0.35">
      <c r="B50" s="1"/>
      <c r="C50" s="5"/>
    </row>
    <row r="51" spans="2:3" x14ac:dyDescent="0.35">
      <c r="B51" s="1"/>
      <c r="C51" s="3" t="s">
        <v>41</v>
      </c>
    </row>
    <row r="52" spans="2:3" x14ac:dyDescent="0.35">
      <c r="B52" s="1">
        <v>1</v>
      </c>
      <c r="C52" s="5" t="s">
        <v>6</v>
      </c>
    </row>
    <row r="53" spans="2:3" x14ac:dyDescent="0.35">
      <c r="B53" s="1"/>
      <c r="C53" s="5"/>
    </row>
    <row r="54" spans="2:3" x14ac:dyDescent="0.35">
      <c r="B54" s="1"/>
      <c r="C54" s="3" t="s">
        <v>42</v>
      </c>
    </row>
    <row r="55" spans="2:3" x14ac:dyDescent="0.35">
      <c r="B55" s="1">
        <v>3</v>
      </c>
      <c r="C55" s="5" t="s">
        <v>40</v>
      </c>
    </row>
    <row r="56" spans="2:3" x14ac:dyDescent="0.35">
      <c r="B56" s="1">
        <v>5</v>
      </c>
      <c r="C56" s="5" t="s">
        <v>32</v>
      </c>
    </row>
    <row r="57" spans="2:3" x14ac:dyDescent="0.35">
      <c r="B57" s="1"/>
      <c r="C57" s="5"/>
    </row>
    <row r="58" spans="2:3" x14ac:dyDescent="0.35">
      <c r="B58" s="1"/>
      <c r="C58" s="3" t="s">
        <v>43</v>
      </c>
    </row>
    <row r="59" spans="2:3" x14ac:dyDescent="0.35">
      <c r="B59" s="1">
        <v>1</v>
      </c>
      <c r="C59" s="5" t="s">
        <v>32</v>
      </c>
    </row>
    <row r="60" spans="2:3" x14ac:dyDescent="0.35">
      <c r="B60" s="1"/>
      <c r="C60" s="5"/>
    </row>
    <row r="61" spans="2:3" x14ac:dyDescent="0.35">
      <c r="B61" s="1"/>
      <c r="C61" s="3" t="s">
        <v>44</v>
      </c>
    </row>
    <row r="62" spans="2:3" x14ac:dyDescent="0.35">
      <c r="B62" s="1">
        <v>1</v>
      </c>
      <c r="C62" s="5" t="s">
        <v>32</v>
      </c>
    </row>
    <row r="63" spans="2:3" x14ac:dyDescent="0.35">
      <c r="B63" s="1"/>
      <c r="C63" s="5"/>
    </row>
    <row r="64" spans="2:3" x14ac:dyDescent="0.35">
      <c r="B64" s="1"/>
      <c r="C64" s="3" t="s">
        <v>45</v>
      </c>
    </row>
    <row r="65" spans="2:3" x14ac:dyDescent="0.35">
      <c r="B65" s="1">
        <v>1</v>
      </c>
      <c r="C65" s="5" t="s">
        <v>32</v>
      </c>
    </row>
    <row r="66" spans="2:3" x14ac:dyDescent="0.35">
      <c r="B66" s="1"/>
      <c r="C66" s="5"/>
    </row>
    <row r="67" spans="2:3" x14ac:dyDescent="0.35">
      <c r="B67" s="1"/>
      <c r="C67" s="3" t="s">
        <v>46</v>
      </c>
    </row>
    <row r="68" spans="2:3" x14ac:dyDescent="0.35">
      <c r="B68" s="1">
        <v>2</v>
      </c>
      <c r="C68" s="5" t="s">
        <v>40</v>
      </c>
    </row>
    <row r="69" spans="2:3" x14ac:dyDescent="0.35">
      <c r="B69" s="1">
        <v>3</v>
      </c>
      <c r="C69" s="5" t="s">
        <v>32</v>
      </c>
    </row>
    <row r="70" spans="2:3" x14ac:dyDescent="0.35">
      <c r="B70" s="1"/>
      <c r="C70" s="5"/>
    </row>
    <row r="71" spans="2:3" x14ac:dyDescent="0.35">
      <c r="B71" s="1"/>
      <c r="C71" s="3" t="s">
        <v>47</v>
      </c>
    </row>
    <row r="72" spans="2:3" x14ac:dyDescent="0.35">
      <c r="B72" s="1">
        <v>3</v>
      </c>
      <c r="C72" s="5" t="s">
        <v>6</v>
      </c>
    </row>
    <row r="73" spans="2:3" x14ac:dyDescent="0.35">
      <c r="B73" s="1"/>
      <c r="C73" s="5"/>
    </row>
    <row r="74" spans="2:3" x14ac:dyDescent="0.35">
      <c r="B74" s="1"/>
      <c r="C74" s="3" t="s">
        <v>48</v>
      </c>
    </row>
    <row r="75" spans="2:3" x14ac:dyDescent="0.35">
      <c r="B75" s="1">
        <v>1</v>
      </c>
      <c r="C75" s="5" t="s">
        <v>32</v>
      </c>
    </row>
    <row r="76" spans="2:3" x14ac:dyDescent="0.35">
      <c r="B76" s="1"/>
      <c r="C76" s="5"/>
    </row>
    <row r="77" spans="2:3" x14ac:dyDescent="0.35">
      <c r="B77" s="1"/>
      <c r="C77" s="3" t="s">
        <v>49</v>
      </c>
    </row>
    <row r="78" spans="2:3" x14ac:dyDescent="0.35">
      <c r="B78" s="1">
        <v>2</v>
      </c>
      <c r="C78" s="5" t="s">
        <v>6</v>
      </c>
    </row>
    <row r="79" spans="2:3" x14ac:dyDescent="0.35">
      <c r="B79" s="1"/>
      <c r="C79" s="5"/>
    </row>
    <row r="80" spans="2:3" x14ac:dyDescent="0.35">
      <c r="B80" s="1"/>
      <c r="C80" s="3" t="s">
        <v>50</v>
      </c>
    </row>
    <row r="81" spans="2:3" x14ac:dyDescent="0.35">
      <c r="B81" s="1">
        <v>1</v>
      </c>
      <c r="C81" s="5" t="s">
        <v>32</v>
      </c>
    </row>
    <row r="82" spans="2:3" x14ac:dyDescent="0.35">
      <c r="B82" s="1"/>
      <c r="C82" s="5"/>
    </row>
    <row r="83" spans="2:3" x14ac:dyDescent="0.35">
      <c r="B83" s="1"/>
      <c r="C83" s="3" t="s">
        <v>51</v>
      </c>
    </row>
    <row r="84" spans="2:3" x14ac:dyDescent="0.35">
      <c r="B84" s="1">
        <v>1</v>
      </c>
      <c r="C84" s="5" t="s">
        <v>32</v>
      </c>
    </row>
    <row r="85" spans="2:3" x14ac:dyDescent="0.35">
      <c r="B85" s="1"/>
      <c r="C85" s="5"/>
    </row>
    <row r="86" spans="2:3" x14ac:dyDescent="0.35">
      <c r="B86" s="1"/>
      <c r="C86" s="3" t="s">
        <v>52</v>
      </c>
    </row>
    <row r="87" spans="2:3" x14ac:dyDescent="0.35">
      <c r="B87" s="1">
        <v>1</v>
      </c>
      <c r="C87" s="5" t="s">
        <v>32</v>
      </c>
    </row>
    <row r="88" spans="2:3" x14ac:dyDescent="0.35">
      <c r="B88" s="1"/>
      <c r="C88" s="5"/>
    </row>
    <row r="89" spans="2:3" x14ac:dyDescent="0.35">
      <c r="B89" s="1"/>
      <c r="C89" s="3" t="s">
        <v>53</v>
      </c>
    </row>
    <row r="90" spans="2:3" x14ac:dyDescent="0.35">
      <c r="B90" s="1">
        <v>1</v>
      </c>
      <c r="C90" s="5" t="s">
        <v>32</v>
      </c>
    </row>
    <row r="91" spans="2:3" x14ac:dyDescent="0.35">
      <c r="B91" s="1"/>
      <c r="C91" s="5"/>
    </row>
    <row r="92" spans="2:3" x14ac:dyDescent="0.35">
      <c r="B92" s="1"/>
      <c r="C92" s="3" t="s">
        <v>54</v>
      </c>
    </row>
    <row r="93" spans="2:3" x14ac:dyDescent="0.35">
      <c r="B93" s="1">
        <v>1</v>
      </c>
      <c r="C93" s="5" t="s">
        <v>32</v>
      </c>
    </row>
    <row r="94" spans="2:3" x14ac:dyDescent="0.35">
      <c r="B94" s="1"/>
      <c r="C94" s="5"/>
    </row>
    <row r="95" spans="2:3" x14ac:dyDescent="0.35">
      <c r="B95" s="1"/>
      <c r="C95" s="3" t="s">
        <v>55</v>
      </c>
    </row>
    <row r="96" spans="2:3" x14ac:dyDescent="0.35">
      <c r="B96" s="1">
        <v>1</v>
      </c>
      <c r="C96" s="5" t="s">
        <v>32</v>
      </c>
    </row>
    <row r="97" spans="2:3" x14ac:dyDescent="0.35">
      <c r="B97" s="1"/>
      <c r="C97" s="5"/>
    </row>
    <row r="98" spans="2:3" x14ac:dyDescent="0.35">
      <c r="B98" s="1"/>
      <c r="C98" s="3" t="s">
        <v>56</v>
      </c>
    </row>
    <row r="99" spans="2:3" x14ac:dyDescent="0.35">
      <c r="B99" s="1">
        <v>1</v>
      </c>
      <c r="C99" s="5" t="s">
        <v>40</v>
      </c>
    </row>
    <row r="100" spans="2:3" x14ac:dyDescent="0.35">
      <c r="B100" s="1">
        <v>2</v>
      </c>
      <c r="C100" s="5" t="s">
        <v>32</v>
      </c>
    </row>
    <row r="101" spans="2:3" x14ac:dyDescent="0.35">
      <c r="B101" s="1"/>
      <c r="C101" s="5"/>
    </row>
    <row r="102" spans="2:3" x14ac:dyDescent="0.35">
      <c r="B102" s="1"/>
      <c r="C102" s="3" t="s">
        <v>57</v>
      </c>
    </row>
    <row r="103" spans="2:3" x14ac:dyDescent="0.35">
      <c r="B103" s="1">
        <v>1</v>
      </c>
      <c r="C103" s="5" t="s">
        <v>32</v>
      </c>
    </row>
    <row r="104" spans="2:3" x14ac:dyDescent="0.35">
      <c r="B104" s="1"/>
      <c r="C104" s="5"/>
    </row>
    <row r="105" spans="2:3" x14ac:dyDescent="0.35">
      <c r="B105" s="1"/>
      <c r="C105" s="3" t="s">
        <v>58</v>
      </c>
    </row>
    <row r="106" spans="2:3" x14ac:dyDescent="0.35">
      <c r="B106" s="1">
        <v>1</v>
      </c>
      <c r="C106" s="5" t="s">
        <v>40</v>
      </c>
    </row>
    <row r="107" spans="2:3" x14ac:dyDescent="0.35">
      <c r="B107" s="1">
        <v>1</v>
      </c>
      <c r="C107" s="5" t="s">
        <v>32</v>
      </c>
    </row>
    <row r="108" spans="2:3" x14ac:dyDescent="0.35">
      <c r="B108" s="1"/>
      <c r="C108" s="5"/>
    </row>
    <row r="109" spans="2:3" x14ac:dyDescent="0.35">
      <c r="B109" s="1"/>
      <c r="C109" s="3" t="s">
        <v>59</v>
      </c>
    </row>
    <row r="110" spans="2:3" x14ac:dyDescent="0.35">
      <c r="B110" s="1">
        <v>1</v>
      </c>
      <c r="C110" s="5" t="s">
        <v>40</v>
      </c>
    </row>
    <row r="111" spans="2:3" x14ac:dyDescent="0.35">
      <c r="B111" s="1">
        <v>1</v>
      </c>
      <c r="C111" s="5" t="s">
        <v>32</v>
      </c>
    </row>
    <row r="112" spans="2:3" x14ac:dyDescent="0.35">
      <c r="B112" s="1"/>
      <c r="C112" s="5"/>
    </row>
    <row r="113" spans="2:3" x14ac:dyDescent="0.35">
      <c r="B113" s="1"/>
      <c r="C113" s="3" t="s">
        <v>60</v>
      </c>
    </row>
    <row r="114" spans="2:3" x14ac:dyDescent="0.35">
      <c r="B114" s="1">
        <v>1</v>
      </c>
      <c r="C114" s="5" t="s">
        <v>40</v>
      </c>
    </row>
    <row r="115" spans="2:3" x14ac:dyDescent="0.35">
      <c r="B115" s="1"/>
      <c r="C115" s="5"/>
    </row>
    <row r="116" spans="2:3" x14ac:dyDescent="0.35">
      <c r="B116" s="1"/>
      <c r="C116" s="3" t="s">
        <v>61</v>
      </c>
    </row>
    <row r="117" spans="2:3" x14ac:dyDescent="0.35">
      <c r="B117" s="1">
        <v>3</v>
      </c>
      <c r="C117" s="5" t="s">
        <v>7</v>
      </c>
    </row>
    <row r="118" spans="2:3" x14ac:dyDescent="0.35">
      <c r="B118" s="1"/>
      <c r="C118" s="5"/>
    </row>
    <row r="119" spans="2:3" x14ac:dyDescent="0.35">
      <c r="B119" s="1"/>
      <c r="C119" s="3" t="s">
        <v>62</v>
      </c>
    </row>
    <row r="120" spans="2:3" x14ac:dyDescent="0.35">
      <c r="B120" s="1">
        <v>1</v>
      </c>
      <c r="C120" s="5" t="s">
        <v>6</v>
      </c>
    </row>
    <row r="121" spans="2:3" x14ac:dyDescent="0.35">
      <c r="B121" s="1">
        <v>1</v>
      </c>
      <c r="C121" s="5" t="s">
        <v>7</v>
      </c>
    </row>
    <row r="122" spans="2:3" x14ac:dyDescent="0.35">
      <c r="B122" s="1"/>
      <c r="C122" s="5"/>
    </row>
    <row r="123" spans="2:3" x14ac:dyDescent="0.35">
      <c r="B123" s="1"/>
      <c r="C123" s="3" t="s">
        <v>63</v>
      </c>
    </row>
    <row r="124" spans="2:3" x14ac:dyDescent="0.35">
      <c r="B124" s="1">
        <v>1</v>
      </c>
      <c r="C124" s="5" t="s">
        <v>6</v>
      </c>
    </row>
    <row r="125" spans="2:3" x14ac:dyDescent="0.35">
      <c r="B125" s="1"/>
      <c r="C125" s="5"/>
    </row>
    <row r="126" spans="2:3" x14ac:dyDescent="0.35">
      <c r="B126" s="1"/>
      <c r="C126" s="3" t="s">
        <v>64</v>
      </c>
    </row>
    <row r="127" spans="2:3" x14ac:dyDescent="0.35">
      <c r="B127" s="1">
        <v>1</v>
      </c>
      <c r="C127" s="5" t="s">
        <v>7</v>
      </c>
    </row>
    <row r="128" spans="2:3" x14ac:dyDescent="0.35">
      <c r="B128" s="1"/>
      <c r="C128" s="5"/>
    </row>
    <row r="129" spans="2:3" x14ac:dyDescent="0.35">
      <c r="B129" s="1"/>
      <c r="C129" s="3" t="s">
        <v>65</v>
      </c>
    </row>
    <row r="130" spans="2:3" x14ac:dyDescent="0.35">
      <c r="B130" s="1">
        <v>1</v>
      </c>
      <c r="C130" s="5" t="s">
        <v>7</v>
      </c>
    </row>
    <row r="131" spans="2:3" x14ac:dyDescent="0.35">
      <c r="B131" s="1"/>
      <c r="C131" s="5"/>
    </row>
    <row r="132" spans="2:3" x14ac:dyDescent="0.35">
      <c r="B132" s="1"/>
      <c r="C132" s="3" t="s">
        <v>66</v>
      </c>
    </row>
    <row r="133" spans="2:3" x14ac:dyDescent="0.35">
      <c r="B133" s="1">
        <v>1</v>
      </c>
      <c r="C133" s="5" t="s">
        <v>32</v>
      </c>
    </row>
    <row r="134" spans="2:3" x14ac:dyDescent="0.35">
      <c r="B134" s="1"/>
      <c r="C134" s="5"/>
    </row>
    <row r="135" spans="2:3" x14ac:dyDescent="0.35">
      <c r="B135" s="1"/>
      <c r="C135" s="3" t="s">
        <v>67</v>
      </c>
    </row>
    <row r="136" spans="2:3" x14ac:dyDescent="0.35">
      <c r="B136" s="1">
        <v>1</v>
      </c>
      <c r="C136" s="5" t="s">
        <v>7</v>
      </c>
    </row>
    <row r="137" spans="2:3" x14ac:dyDescent="0.35">
      <c r="B137" s="1"/>
      <c r="C137" s="5"/>
    </row>
    <row r="138" spans="2:3" x14ac:dyDescent="0.35">
      <c r="B138" s="1"/>
      <c r="C138" s="3" t="s">
        <v>68</v>
      </c>
    </row>
    <row r="139" spans="2:3" x14ac:dyDescent="0.35">
      <c r="B139" s="1">
        <v>1</v>
      </c>
      <c r="C139" s="5" t="s">
        <v>6</v>
      </c>
    </row>
    <row r="140" spans="2:3" x14ac:dyDescent="0.35">
      <c r="B140" s="1"/>
      <c r="C140" s="5"/>
    </row>
    <row r="141" spans="2:3" x14ac:dyDescent="0.35">
      <c r="B141" s="1"/>
      <c r="C141" s="3" t="s">
        <v>69</v>
      </c>
    </row>
    <row r="142" spans="2:3" x14ac:dyDescent="0.35">
      <c r="B142" s="1">
        <v>1</v>
      </c>
      <c r="C142" s="5" t="s">
        <v>7</v>
      </c>
    </row>
    <row r="143" spans="2:3" x14ac:dyDescent="0.35">
      <c r="B143" s="1"/>
      <c r="C143" s="5"/>
    </row>
    <row r="144" spans="2:3" x14ac:dyDescent="0.35">
      <c r="B144" s="1"/>
      <c r="C144" s="3" t="s">
        <v>70</v>
      </c>
    </row>
    <row r="145" spans="2:3" x14ac:dyDescent="0.35">
      <c r="B145" s="1">
        <v>1</v>
      </c>
      <c r="C145" s="5" t="s">
        <v>7</v>
      </c>
    </row>
    <row r="146" spans="2:3" x14ac:dyDescent="0.35">
      <c r="B146" s="1"/>
      <c r="C146" s="5"/>
    </row>
    <row r="147" spans="2:3" x14ac:dyDescent="0.35">
      <c r="B147" s="1"/>
      <c r="C147" s="3" t="s">
        <v>89</v>
      </c>
    </row>
    <row r="148" spans="2:3" x14ac:dyDescent="0.35">
      <c r="B148" s="1">
        <v>1</v>
      </c>
      <c r="C148" s="5" t="s">
        <v>40</v>
      </c>
    </row>
    <row r="149" spans="2:3" x14ac:dyDescent="0.35">
      <c r="B149" s="1"/>
      <c r="C149" s="5"/>
    </row>
    <row r="150" spans="2:3" ht="29" x14ac:dyDescent="0.35">
      <c r="B150" s="1"/>
      <c r="C150" s="15" t="s">
        <v>90</v>
      </c>
    </row>
    <row r="151" spans="2:3" x14ac:dyDescent="0.35">
      <c r="B151" s="1">
        <v>1</v>
      </c>
      <c r="C151" s="5" t="s">
        <v>7</v>
      </c>
    </row>
    <row r="152" spans="2:3" x14ac:dyDescent="0.35">
      <c r="B152" s="1"/>
      <c r="C152" s="5"/>
    </row>
    <row r="153" spans="2:3" x14ac:dyDescent="0.35">
      <c r="B153" s="1"/>
      <c r="C153" s="3" t="s">
        <v>71</v>
      </c>
    </row>
    <row r="154" spans="2:3" x14ac:dyDescent="0.35">
      <c r="B154" s="1">
        <v>1</v>
      </c>
      <c r="C154" s="5" t="s">
        <v>40</v>
      </c>
    </row>
    <row r="155" spans="2:3" x14ac:dyDescent="0.35">
      <c r="B155" s="1"/>
      <c r="C155" s="5"/>
    </row>
    <row r="156" spans="2:3" ht="29" x14ac:dyDescent="0.35">
      <c r="B156" s="1"/>
      <c r="C156" s="15" t="s">
        <v>72</v>
      </c>
    </row>
    <row r="157" spans="2:3" x14ac:dyDescent="0.35">
      <c r="B157" s="1">
        <v>1</v>
      </c>
      <c r="C157" s="5" t="s">
        <v>40</v>
      </c>
    </row>
    <row r="158" spans="2:3" x14ac:dyDescent="0.35">
      <c r="B158" s="1"/>
      <c r="C158" s="5"/>
    </row>
    <row r="159" spans="2:3" x14ac:dyDescent="0.35">
      <c r="B159" s="1"/>
      <c r="C159" s="3" t="s">
        <v>73</v>
      </c>
    </row>
    <row r="160" spans="2:3" x14ac:dyDescent="0.35">
      <c r="B160" s="1">
        <v>2</v>
      </c>
      <c r="C160" s="5" t="s">
        <v>7</v>
      </c>
    </row>
    <row r="161" spans="2:3" x14ac:dyDescent="0.35">
      <c r="B161" s="1"/>
      <c r="C161" s="5"/>
    </row>
    <row r="162" spans="2:3" x14ac:dyDescent="0.35">
      <c r="B162" s="1"/>
      <c r="C162" s="3" t="s">
        <v>74</v>
      </c>
    </row>
    <row r="163" spans="2:3" x14ac:dyDescent="0.35">
      <c r="B163" s="1">
        <v>1</v>
      </c>
      <c r="C163" s="5" t="s">
        <v>6</v>
      </c>
    </row>
    <row r="164" spans="2:3" x14ac:dyDescent="0.35">
      <c r="B164" s="1">
        <v>1</v>
      </c>
      <c r="C164" s="5" t="s">
        <v>7</v>
      </c>
    </row>
    <row r="165" spans="2:3" x14ac:dyDescent="0.35">
      <c r="B165" s="1"/>
      <c r="C165" s="5"/>
    </row>
    <row r="166" spans="2:3" ht="29" x14ac:dyDescent="0.35">
      <c r="B166" s="1"/>
      <c r="C166" s="15" t="s">
        <v>75</v>
      </c>
    </row>
    <row r="167" spans="2:3" x14ac:dyDescent="0.35">
      <c r="B167" s="1">
        <v>1</v>
      </c>
      <c r="C167" s="5" t="s">
        <v>6</v>
      </c>
    </row>
    <row r="168" spans="2:3" x14ac:dyDescent="0.35">
      <c r="B168" s="1">
        <v>2</v>
      </c>
      <c r="C168" s="5" t="s">
        <v>7</v>
      </c>
    </row>
    <row r="169" spans="2:3" x14ac:dyDescent="0.35">
      <c r="B169" s="1"/>
      <c r="C169" s="5"/>
    </row>
    <row r="170" spans="2:3" ht="29" x14ac:dyDescent="0.35">
      <c r="B170" s="1"/>
      <c r="C170" s="15" t="s">
        <v>76</v>
      </c>
    </row>
    <row r="171" spans="2:3" x14ac:dyDescent="0.35">
      <c r="B171" s="1">
        <v>1</v>
      </c>
      <c r="C171" s="5" t="s">
        <v>6</v>
      </c>
    </row>
    <row r="172" spans="2:3" x14ac:dyDescent="0.35">
      <c r="B172" s="1"/>
      <c r="C172" s="5"/>
    </row>
    <row r="173" spans="2:3" x14ac:dyDescent="0.35">
      <c r="B173" s="1"/>
      <c r="C173" s="3" t="s">
        <v>77</v>
      </c>
    </row>
    <row r="174" spans="2:3" x14ac:dyDescent="0.35">
      <c r="B174" s="1">
        <v>1</v>
      </c>
      <c r="C174" s="5" t="s">
        <v>40</v>
      </c>
    </row>
    <row r="175" spans="2:3" x14ac:dyDescent="0.35">
      <c r="B175" s="1"/>
      <c r="C175" s="5"/>
    </row>
    <row r="176" spans="2:3" x14ac:dyDescent="0.35">
      <c r="B176" s="1"/>
      <c r="C176" s="3" t="s">
        <v>78</v>
      </c>
    </row>
    <row r="177" spans="2:3" x14ac:dyDescent="0.35">
      <c r="B177" s="1">
        <v>1</v>
      </c>
      <c r="C177" s="5" t="s">
        <v>7</v>
      </c>
    </row>
    <row r="178" spans="2:3" x14ac:dyDescent="0.35">
      <c r="B178" s="1"/>
      <c r="C178" s="5"/>
    </row>
    <row r="179" spans="2:3" x14ac:dyDescent="0.35">
      <c r="B179" s="1"/>
      <c r="C179" s="3" t="s">
        <v>79</v>
      </c>
    </row>
    <row r="180" spans="2:3" x14ac:dyDescent="0.35">
      <c r="B180" s="1">
        <v>1</v>
      </c>
      <c r="C180" s="5" t="s">
        <v>6</v>
      </c>
    </row>
    <row r="181" spans="2:3" x14ac:dyDescent="0.35">
      <c r="B181" s="1"/>
      <c r="C181" s="5"/>
    </row>
    <row r="182" spans="2:3" x14ac:dyDescent="0.35">
      <c r="B182" s="1"/>
      <c r="C182" s="3" t="s">
        <v>80</v>
      </c>
    </row>
    <row r="183" spans="2:3" x14ac:dyDescent="0.35">
      <c r="B183" s="1">
        <v>1</v>
      </c>
      <c r="C183" s="5" t="s">
        <v>40</v>
      </c>
    </row>
    <row r="184" spans="2:3" x14ac:dyDescent="0.35">
      <c r="B184" s="1"/>
      <c r="C184" s="5"/>
    </row>
    <row r="185" spans="2:3" x14ac:dyDescent="0.35">
      <c r="B185" s="1"/>
      <c r="C185" s="3" t="s">
        <v>81</v>
      </c>
    </row>
    <row r="186" spans="2:3" x14ac:dyDescent="0.35">
      <c r="B186" s="1">
        <v>2</v>
      </c>
      <c r="C186" s="5" t="s">
        <v>6</v>
      </c>
    </row>
    <row r="187" spans="2:3" x14ac:dyDescent="0.35">
      <c r="B187" s="1"/>
      <c r="C187" s="5"/>
    </row>
    <row r="188" spans="2:3" x14ac:dyDescent="0.35">
      <c r="B188" s="1"/>
      <c r="C188" s="3" t="s">
        <v>82</v>
      </c>
    </row>
    <row r="189" spans="2:3" x14ac:dyDescent="0.35">
      <c r="B189" s="1">
        <v>1</v>
      </c>
      <c r="C189" s="5" t="s">
        <v>6</v>
      </c>
    </row>
    <row r="190" spans="2:3" x14ac:dyDescent="0.35">
      <c r="B190" s="1"/>
      <c r="C190" s="5"/>
    </row>
    <row r="191" spans="2:3" x14ac:dyDescent="0.35">
      <c r="B191" s="1"/>
      <c r="C191" s="3" t="s">
        <v>83</v>
      </c>
    </row>
    <row r="192" spans="2:3" x14ac:dyDescent="0.35">
      <c r="B192" s="1">
        <v>1</v>
      </c>
      <c r="C192" s="5" t="s">
        <v>40</v>
      </c>
    </row>
    <row r="193" spans="2:3" x14ac:dyDescent="0.35">
      <c r="B193" s="1">
        <v>2</v>
      </c>
      <c r="C193" s="5" t="s">
        <v>32</v>
      </c>
    </row>
    <row r="194" spans="2:3" x14ac:dyDescent="0.35">
      <c r="B194" s="1"/>
      <c r="C194" s="5"/>
    </row>
    <row r="195" spans="2:3" ht="29" x14ac:dyDescent="0.35">
      <c r="B195" s="1"/>
      <c r="C195" s="15" t="s">
        <v>84</v>
      </c>
    </row>
    <row r="196" spans="2:3" x14ac:dyDescent="0.35">
      <c r="B196" s="1">
        <v>1</v>
      </c>
      <c r="C196" s="5" t="s">
        <v>85</v>
      </c>
    </row>
    <row r="197" spans="2:3" x14ac:dyDescent="0.35">
      <c r="B197" s="1">
        <v>1</v>
      </c>
      <c r="C197" s="5" t="s">
        <v>12</v>
      </c>
    </row>
    <row r="198" spans="2:3" x14ac:dyDescent="0.35">
      <c r="B198" s="1"/>
      <c r="C198" s="5"/>
    </row>
    <row r="199" spans="2:3" x14ac:dyDescent="0.35">
      <c r="B199" s="1"/>
      <c r="C199" s="3" t="s">
        <v>86</v>
      </c>
    </row>
    <row r="200" spans="2:3" x14ac:dyDescent="0.35">
      <c r="B200" s="1">
        <v>1</v>
      </c>
      <c r="C200" s="5" t="s">
        <v>32</v>
      </c>
    </row>
    <row r="201" spans="2:3" x14ac:dyDescent="0.35">
      <c r="B201" s="1"/>
      <c r="C201" s="5"/>
    </row>
    <row r="202" spans="2:3" x14ac:dyDescent="0.35">
      <c r="B202" s="1"/>
      <c r="C202" s="3" t="s">
        <v>87</v>
      </c>
    </row>
    <row r="203" spans="2:3" x14ac:dyDescent="0.35">
      <c r="B203" s="1">
        <v>1</v>
      </c>
      <c r="C203" s="5" t="s">
        <v>32</v>
      </c>
    </row>
    <row r="204" spans="2:3" x14ac:dyDescent="0.35">
      <c r="B204" s="1"/>
      <c r="C204" s="5"/>
    </row>
    <row r="205" spans="2:3" ht="29" x14ac:dyDescent="0.35">
      <c r="B205" s="17">
        <f>SUM(B210:B238)</f>
        <v>15</v>
      </c>
      <c r="C205" s="16" t="s">
        <v>93</v>
      </c>
    </row>
    <row r="206" spans="2:3" x14ac:dyDescent="0.35">
      <c r="C206" s="7"/>
    </row>
    <row r="207" spans="2:3" x14ac:dyDescent="0.35">
      <c r="C207" s="11" t="s">
        <v>94</v>
      </c>
    </row>
    <row r="209" spans="2:3" x14ac:dyDescent="0.35">
      <c r="C209" s="3" t="s">
        <v>95</v>
      </c>
    </row>
    <row r="210" spans="2:3" x14ac:dyDescent="0.35">
      <c r="B210" s="1">
        <v>1</v>
      </c>
      <c r="C210" s="5" t="s">
        <v>6</v>
      </c>
    </row>
    <row r="212" spans="2:3" x14ac:dyDescent="0.35">
      <c r="C212" s="3" t="s">
        <v>96</v>
      </c>
    </row>
    <row r="213" spans="2:3" x14ac:dyDescent="0.35">
      <c r="B213" s="1">
        <v>1</v>
      </c>
      <c r="C213" s="5" t="s">
        <v>6</v>
      </c>
    </row>
    <row r="215" spans="2:3" x14ac:dyDescent="0.35">
      <c r="C215" s="3" t="s">
        <v>97</v>
      </c>
    </row>
    <row r="216" spans="2:3" x14ac:dyDescent="0.35">
      <c r="B216" s="1">
        <v>1</v>
      </c>
      <c r="C216" s="5" t="s">
        <v>6</v>
      </c>
    </row>
    <row r="217" spans="2:3" x14ac:dyDescent="0.35">
      <c r="B217" s="1">
        <v>1</v>
      </c>
      <c r="C217" s="5" t="s">
        <v>7</v>
      </c>
    </row>
    <row r="219" spans="2:3" x14ac:dyDescent="0.35">
      <c r="C219" s="3" t="s">
        <v>98</v>
      </c>
    </row>
    <row r="220" spans="2:3" x14ac:dyDescent="0.35">
      <c r="B220" s="1">
        <v>1</v>
      </c>
      <c r="C220" s="5" t="s">
        <v>6</v>
      </c>
    </row>
    <row r="222" spans="2:3" x14ac:dyDescent="0.35">
      <c r="C222" s="3" t="s">
        <v>99</v>
      </c>
    </row>
    <row r="223" spans="2:3" x14ac:dyDescent="0.35">
      <c r="B223" s="1">
        <v>1</v>
      </c>
      <c r="C223" s="5" t="s">
        <v>7</v>
      </c>
    </row>
    <row r="225" spans="2:3" x14ac:dyDescent="0.35">
      <c r="C225" s="3" t="s">
        <v>100</v>
      </c>
    </row>
    <row r="226" spans="2:3" x14ac:dyDescent="0.35">
      <c r="B226" s="1">
        <v>1</v>
      </c>
      <c r="C226" s="5" t="s">
        <v>7</v>
      </c>
    </row>
    <row r="228" spans="2:3" x14ac:dyDescent="0.35">
      <c r="C228" s="3" t="s">
        <v>101</v>
      </c>
    </row>
    <row r="229" spans="2:3" x14ac:dyDescent="0.35">
      <c r="B229" s="1">
        <v>1</v>
      </c>
      <c r="C229" s="5" t="s">
        <v>7</v>
      </c>
    </row>
    <row r="231" spans="2:3" x14ac:dyDescent="0.35">
      <c r="C231" s="3" t="s">
        <v>102</v>
      </c>
    </row>
    <row r="232" spans="2:3" x14ac:dyDescent="0.35">
      <c r="B232" s="1">
        <v>2</v>
      </c>
      <c r="C232" s="5" t="s">
        <v>6</v>
      </c>
    </row>
    <row r="233" spans="2:3" x14ac:dyDescent="0.35">
      <c r="B233" s="1">
        <v>1</v>
      </c>
      <c r="C233" s="5" t="s">
        <v>35</v>
      </c>
    </row>
    <row r="234" spans="2:3" x14ac:dyDescent="0.35">
      <c r="B234" s="1">
        <v>2</v>
      </c>
      <c r="C234" s="5" t="s">
        <v>7</v>
      </c>
    </row>
    <row r="236" spans="2:3" ht="29" x14ac:dyDescent="0.35">
      <c r="C236" s="15" t="s">
        <v>84</v>
      </c>
    </row>
    <row r="237" spans="2:3" x14ac:dyDescent="0.35">
      <c r="B237" s="1">
        <v>1</v>
      </c>
      <c r="C237" s="5" t="s">
        <v>103</v>
      </c>
    </row>
    <row r="238" spans="2:3" x14ac:dyDescent="0.35">
      <c r="B238" s="1">
        <v>1</v>
      </c>
      <c r="C238" s="5" t="s">
        <v>85</v>
      </c>
    </row>
    <row r="239" spans="2:3" ht="15" thickBot="1" x14ac:dyDescent="0.4">
      <c r="B239" s="18"/>
      <c r="C23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6EAB-DDE1-4040-B322-55405818C775}">
  <dimension ref="B2:C39"/>
  <sheetViews>
    <sheetView zoomScaleNormal="100" workbookViewId="0">
      <selection activeCell="C9" sqref="C9"/>
    </sheetView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127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19</v>
      </c>
    </row>
    <row r="6" spans="2:3" ht="15" thickBot="1" x14ac:dyDescent="0.4">
      <c r="B6" s="7"/>
      <c r="C6" s="7"/>
    </row>
    <row r="7" spans="2:3" ht="15" thickBot="1" x14ac:dyDescent="0.4">
      <c r="B7" s="2">
        <f>+B9</f>
        <v>255</v>
      </c>
      <c r="C7" s="2" t="s">
        <v>9</v>
      </c>
    </row>
    <row r="8" spans="2:3" x14ac:dyDescent="0.35">
      <c r="B8" s="7"/>
      <c r="C8" s="7"/>
    </row>
    <row r="9" spans="2:3" x14ac:dyDescent="0.35">
      <c r="B9" s="14">
        <f>SUM(B12:B38)</f>
        <v>255</v>
      </c>
      <c r="C9" s="14" t="s">
        <v>128</v>
      </c>
    </row>
    <row r="10" spans="2:3" x14ac:dyDescent="0.35">
      <c r="B10" s="7"/>
      <c r="C10" s="7"/>
    </row>
    <row r="11" spans="2:3" x14ac:dyDescent="0.35">
      <c r="B11" s="1"/>
      <c r="C11" s="15" t="s">
        <v>129</v>
      </c>
    </row>
    <row r="12" spans="2:3" x14ac:dyDescent="0.35">
      <c r="B12" s="1">
        <v>1</v>
      </c>
      <c r="C12" s="5" t="s">
        <v>130</v>
      </c>
    </row>
    <row r="13" spans="2:3" x14ac:dyDescent="0.35">
      <c r="B13" s="1">
        <v>1</v>
      </c>
      <c r="C13" s="5" t="s">
        <v>131</v>
      </c>
    </row>
    <row r="14" spans="2:3" x14ac:dyDescent="0.35">
      <c r="B14" s="1">
        <v>6</v>
      </c>
      <c r="C14" s="5" t="s">
        <v>132</v>
      </c>
    </row>
    <row r="15" spans="2:3" x14ac:dyDescent="0.35">
      <c r="B15" s="1">
        <v>2</v>
      </c>
      <c r="C15" s="5" t="s">
        <v>133</v>
      </c>
    </row>
    <row r="16" spans="2:3" x14ac:dyDescent="0.35">
      <c r="B16" s="1">
        <v>1</v>
      </c>
      <c r="C16" s="5" t="s">
        <v>134</v>
      </c>
    </row>
    <row r="17" spans="2:3" x14ac:dyDescent="0.35">
      <c r="B17" s="1">
        <v>50</v>
      </c>
      <c r="C17" s="5" t="s">
        <v>135</v>
      </c>
    </row>
    <row r="18" spans="2:3" x14ac:dyDescent="0.35">
      <c r="B18" s="1">
        <v>2</v>
      </c>
      <c r="C18" s="5" t="s">
        <v>136</v>
      </c>
    </row>
    <row r="19" spans="2:3" x14ac:dyDescent="0.35">
      <c r="B19" s="1">
        <v>2</v>
      </c>
      <c r="C19" s="5" t="s">
        <v>137</v>
      </c>
    </row>
    <row r="20" spans="2:3" x14ac:dyDescent="0.35">
      <c r="B20" s="1">
        <v>10</v>
      </c>
      <c r="C20" s="5" t="s">
        <v>138</v>
      </c>
    </row>
    <row r="21" spans="2:3" x14ac:dyDescent="0.35">
      <c r="B21" s="1">
        <v>1</v>
      </c>
      <c r="C21" s="5" t="s">
        <v>139</v>
      </c>
    </row>
    <row r="22" spans="2:3" x14ac:dyDescent="0.35">
      <c r="B22" s="1">
        <v>4</v>
      </c>
      <c r="C22" s="5" t="s">
        <v>140</v>
      </c>
    </row>
    <row r="23" spans="2:3" x14ac:dyDescent="0.35">
      <c r="B23" s="1">
        <v>1</v>
      </c>
      <c r="C23" s="5" t="s">
        <v>141</v>
      </c>
    </row>
    <row r="24" spans="2:3" x14ac:dyDescent="0.35">
      <c r="B24" s="1">
        <v>2</v>
      </c>
      <c r="C24" s="5" t="s">
        <v>16</v>
      </c>
    </row>
    <row r="25" spans="2:3" x14ac:dyDescent="0.35">
      <c r="B25" s="1">
        <v>1</v>
      </c>
      <c r="C25" s="5" t="s">
        <v>142</v>
      </c>
    </row>
    <row r="26" spans="2:3" x14ac:dyDescent="0.35">
      <c r="B26" s="1">
        <v>8</v>
      </c>
      <c r="C26" s="5" t="s">
        <v>143</v>
      </c>
    </row>
    <row r="27" spans="2:3" x14ac:dyDescent="0.35">
      <c r="B27" s="1">
        <v>4</v>
      </c>
      <c r="C27" s="5" t="s">
        <v>144</v>
      </c>
    </row>
    <row r="28" spans="2:3" x14ac:dyDescent="0.35">
      <c r="B28" s="1">
        <v>5</v>
      </c>
      <c r="C28" s="5" t="s">
        <v>145</v>
      </c>
    </row>
    <row r="29" spans="2:3" x14ac:dyDescent="0.35">
      <c r="B29" s="1">
        <v>15</v>
      </c>
      <c r="C29" s="5" t="s">
        <v>146</v>
      </c>
    </row>
    <row r="30" spans="2:3" x14ac:dyDescent="0.35">
      <c r="B30" s="1">
        <v>3</v>
      </c>
      <c r="C30" s="5" t="s">
        <v>147</v>
      </c>
    </row>
    <row r="31" spans="2:3" x14ac:dyDescent="0.35">
      <c r="B31" s="1">
        <v>14</v>
      </c>
      <c r="C31" s="5" t="s">
        <v>148</v>
      </c>
    </row>
    <row r="32" spans="2:3" x14ac:dyDescent="0.35">
      <c r="B32" s="1">
        <v>3</v>
      </c>
      <c r="C32" s="5" t="s">
        <v>149</v>
      </c>
    </row>
    <row r="33" spans="2:3" x14ac:dyDescent="0.35">
      <c r="B33" s="1">
        <v>29</v>
      </c>
      <c r="C33" s="5" t="s">
        <v>150</v>
      </c>
    </row>
    <row r="34" spans="2:3" x14ac:dyDescent="0.35">
      <c r="B34" s="1">
        <v>2</v>
      </c>
      <c r="C34" s="5" t="s">
        <v>151</v>
      </c>
    </row>
    <row r="35" spans="2:3" x14ac:dyDescent="0.35">
      <c r="B35" s="1">
        <v>2</v>
      </c>
      <c r="C35" s="5" t="s">
        <v>152</v>
      </c>
    </row>
    <row r="36" spans="2:3" x14ac:dyDescent="0.35">
      <c r="B36" s="1">
        <v>1</v>
      </c>
      <c r="C36" s="5" t="s">
        <v>153</v>
      </c>
    </row>
    <row r="37" spans="2:3" x14ac:dyDescent="0.35">
      <c r="B37" s="1">
        <v>5</v>
      </c>
      <c r="C37" s="5" t="s">
        <v>154</v>
      </c>
    </row>
    <row r="38" spans="2:3" x14ac:dyDescent="0.35">
      <c r="B38" s="1">
        <v>80</v>
      </c>
      <c r="C38" s="5" t="s">
        <v>155</v>
      </c>
    </row>
    <row r="39" spans="2:3" ht="15" thickBot="1" x14ac:dyDescent="0.4">
      <c r="B39" s="18"/>
      <c r="C3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B07C-6D16-4CE3-BF5C-85844B9AC957}">
  <dimension ref="B2:C22"/>
  <sheetViews>
    <sheetView zoomScaleNormal="100" workbookViewId="0"/>
  </sheetViews>
  <sheetFormatPr baseColWidth="10" defaultColWidth="11.453125" defaultRowHeight="14.5" x14ac:dyDescent="0.35"/>
  <cols>
    <col min="2" max="2" width="8.81640625" bestFit="1" customWidth="1"/>
    <col min="3" max="3" width="61.26953125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157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19</v>
      </c>
    </row>
    <row r="6" spans="2:3" ht="15" thickBot="1" x14ac:dyDescent="0.4">
      <c r="B6" s="7"/>
      <c r="C6" s="7"/>
    </row>
    <row r="7" spans="2:3" ht="15" thickBot="1" x14ac:dyDescent="0.4">
      <c r="B7" s="2">
        <f>+B9+B18</f>
        <v>75</v>
      </c>
      <c r="C7" s="2" t="s">
        <v>9</v>
      </c>
    </row>
    <row r="8" spans="2:3" x14ac:dyDescent="0.35">
      <c r="B8" s="7"/>
      <c r="C8" s="7"/>
    </row>
    <row r="9" spans="2:3" x14ac:dyDescent="0.35">
      <c r="B9" s="14">
        <f>SUM(B12:B16)</f>
        <v>73</v>
      </c>
      <c r="C9" s="14" t="s">
        <v>158</v>
      </c>
    </row>
    <row r="10" spans="2:3" x14ac:dyDescent="0.35">
      <c r="B10" s="7"/>
      <c r="C10" s="7"/>
    </row>
    <row r="11" spans="2:3" x14ac:dyDescent="0.35">
      <c r="B11" s="1"/>
      <c r="C11" s="15" t="s">
        <v>159</v>
      </c>
    </row>
    <row r="12" spans="2:3" x14ac:dyDescent="0.35">
      <c r="B12" s="1">
        <v>5</v>
      </c>
      <c r="C12" s="5" t="s">
        <v>160</v>
      </c>
    </row>
    <row r="13" spans="2:3" x14ac:dyDescent="0.35">
      <c r="B13" s="1">
        <v>23</v>
      </c>
      <c r="C13" s="5" t="s">
        <v>161</v>
      </c>
    </row>
    <row r="14" spans="2:3" x14ac:dyDescent="0.35">
      <c r="B14" s="1">
        <v>17</v>
      </c>
      <c r="C14" s="5" t="s">
        <v>162</v>
      </c>
    </row>
    <row r="15" spans="2:3" x14ac:dyDescent="0.35">
      <c r="B15" s="1">
        <v>24</v>
      </c>
      <c r="C15" s="5" t="s">
        <v>163</v>
      </c>
    </row>
    <row r="16" spans="2:3" x14ac:dyDescent="0.35">
      <c r="B16" s="1">
        <v>4</v>
      </c>
      <c r="C16" s="5" t="s">
        <v>12</v>
      </c>
    </row>
    <row r="17" spans="2:3" x14ac:dyDescent="0.35">
      <c r="B17" s="1"/>
      <c r="C17" s="5"/>
    </row>
    <row r="18" spans="2:3" x14ac:dyDescent="0.35">
      <c r="B18" s="14">
        <f>SUM(B21:B21)</f>
        <v>2</v>
      </c>
      <c r="C18" s="14" t="s">
        <v>164</v>
      </c>
    </row>
    <row r="19" spans="2:3" x14ac:dyDescent="0.35">
      <c r="B19" s="7"/>
      <c r="C19" s="7"/>
    </row>
    <row r="20" spans="2:3" x14ac:dyDescent="0.35">
      <c r="B20" s="1"/>
      <c r="C20" s="15" t="s">
        <v>159</v>
      </c>
    </row>
    <row r="21" spans="2:3" x14ac:dyDescent="0.35">
      <c r="B21" s="1">
        <v>2</v>
      </c>
      <c r="C21" s="5" t="s">
        <v>35</v>
      </c>
    </row>
    <row r="22" spans="2:3" ht="15" thickBot="1" x14ac:dyDescent="0.4">
      <c r="B22" s="18"/>
      <c r="C22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FF5-62EE-4A47-BEE4-01D1DC40FABF}">
  <dimension ref="B2:C15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104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19</v>
      </c>
    </row>
    <row r="6" spans="2:3" ht="15" thickBot="1" x14ac:dyDescent="0.4">
      <c r="B6" s="7"/>
      <c r="C6" s="7"/>
    </row>
    <row r="7" spans="2:3" ht="15" thickBot="1" x14ac:dyDescent="0.4">
      <c r="B7" s="2">
        <f>+B9</f>
        <v>1</v>
      </c>
      <c r="C7" s="2" t="s">
        <v>9</v>
      </c>
    </row>
    <row r="8" spans="2:3" x14ac:dyDescent="0.35">
      <c r="B8" s="7"/>
      <c r="C8" s="7"/>
    </row>
    <row r="9" spans="2:3" ht="29" x14ac:dyDescent="0.35">
      <c r="B9" s="17">
        <f>SUM(B14:B14)</f>
        <v>1</v>
      </c>
      <c r="C9" s="16" t="s">
        <v>93</v>
      </c>
    </row>
    <row r="10" spans="2:3" x14ac:dyDescent="0.35">
      <c r="C10" s="7"/>
    </row>
    <row r="11" spans="2:3" x14ac:dyDescent="0.35">
      <c r="C11" s="11" t="s">
        <v>94</v>
      </c>
    </row>
    <row r="13" spans="2:3" x14ac:dyDescent="0.35">
      <c r="C13" s="3" t="s">
        <v>105</v>
      </c>
    </row>
    <row r="14" spans="2:3" x14ac:dyDescent="0.35">
      <c r="B14" s="1">
        <v>1</v>
      </c>
      <c r="C14" s="5" t="s">
        <v>106</v>
      </c>
    </row>
    <row r="15" spans="2:3" ht="15" thickBot="1" x14ac:dyDescent="0.4">
      <c r="B15" s="18"/>
      <c r="C15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A3E2-AE35-4DFF-B9F9-36F5BB98C6BC}">
  <dimension ref="B2:D19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2.81640625" bestFit="1" customWidth="1"/>
  </cols>
  <sheetData>
    <row r="2" spans="2:4" x14ac:dyDescent="0.35">
      <c r="B2" s="27" t="s">
        <v>21</v>
      </c>
      <c r="C2" s="27"/>
    </row>
    <row r="3" spans="2:4" x14ac:dyDescent="0.35">
      <c r="B3" s="27" t="s">
        <v>13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17</v>
      </c>
    </row>
    <row r="6" spans="2:4" ht="15" thickBot="1" x14ac:dyDescent="0.4">
      <c r="B6" s="7"/>
      <c r="C6" s="7"/>
    </row>
    <row r="7" spans="2:4" ht="15" thickBot="1" x14ac:dyDescent="0.4">
      <c r="B7" s="2">
        <f>SUM(B12:B18)</f>
        <v>11</v>
      </c>
      <c r="C7" s="2" t="s">
        <v>9</v>
      </c>
    </row>
    <row r="8" spans="2:4" x14ac:dyDescent="0.35">
      <c r="B8" s="7"/>
      <c r="C8" s="7"/>
    </row>
    <row r="9" spans="2:4" x14ac:dyDescent="0.35">
      <c r="B9" s="7"/>
      <c r="C9" s="9" t="s">
        <v>22</v>
      </c>
      <c r="D9" s="9"/>
    </row>
    <row r="10" spans="2:4" x14ac:dyDescent="0.35">
      <c r="B10" s="7"/>
      <c r="C10" s="10" t="s">
        <v>27</v>
      </c>
      <c r="D10" s="10"/>
    </row>
    <row r="11" spans="2:4" x14ac:dyDescent="0.35">
      <c r="B11" s="1"/>
      <c r="C11" s="3" t="s">
        <v>14</v>
      </c>
    </row>
    <row r="12" spans="2:4" x14ac:dyDescent="0.35">
      <c r="B12" s="12">
        <v>1</v>
      </c>
      <c r="C12" s="13" t="s">
        <v>16</v>
      </c>
    </row>
    <row r="13" spans="2:4" x14ac:dyDescent="0.35">
      <c r="B13" s="12">
        <v>1</v>
      </c>
      <c r="C13" s="13" t="s">
        <v>122</v>
      </c>
    </row>
    <row r="14" spans="2:4" x14ac:dyDescent="0.35">
      <c r="B14" s="12">
        <v>3</v>
      </c>
      <c r="C14" s="13" t="s">
        <v>123</v>
      </c>
    </row>
    <row r="15" spans="2:4" x14ac:dyDescent="0.35">
      <c r="B15" s="12">
        <v>3</v>
      </c>
      <c r="C15" s="13" t="s">
        <v>12</v>
      </c>
    </row>
    <row r="16" spans="2:4" x14ac:dyDescent="0.35">
      <c r="B16" s="12">
        <v>1</v>
      </c>
      <c r="C16" s="13" t="s">
        <v>125</v>
      </c>
    </row>
    <row r="17" spans="2:3" x14ac:dyDescent="0.35">
      <c r="B17" s="12">
        <v>1</v>
      </c>
      <c r="C17" s="13" t="s">
        <v>124</v>
      </c>
    </row>
    <row r="18" spans="2:3" x14ac:dyDescent="0.35">
      <c r="B18" s="12">
        <v>1</v>
      </c>
      <c r="C18" s="13" t="s">
        <v>18</v>
      </c>
    </row>
    <row r="19" spans="2:3" ht="15" thickBot="1" x14ac:dyDescent="0.4">
      <c r="B19" s="18"/>
      <c r="C1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6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2.81640625" bestFit="1" customWidth="1"/>
  </cols>
  <sheetData>
    <row r="2" spans="2:4" x14ac:dyDescent="0.35">
      <c r="B2" s="27" t="s">
        <v>25</v>
      </c>
      <c r="C2" s="27"/>
    </row>
    <row r="3" spans="2:4" x14ac:dyDescent="0.35">
      <c r="B3" s="27" t="s">
        <v>13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17</v>
      </c>
    </row>
    <row r="6" spans="2:4" ht="15" thickBot="1" x14ac:dyDescent="0.4">
      <c r="B6" s="7"/>
      <c r="C6" s="7"/>
    </row>
    <row r="7" spans="2:4" ht="15" thickBot="1" x14ac:dyDescent="0.4">
      <c r="B7" s="2">
        <f>SUM(B12:B15)</f>
        <v>5</v>
      </c>
      <c r="C7" s="2" t="s">
        <v>9</v>
      </c>
    </row>
    <row r="8" spans="2:4" x14ac:dyDescent="0.35">
      <c r="B8" s="7"/>
      <c r="C8" s="7"/>
    </row>
    <row r="9" spans="2:4" x14ac:dyDescent="0.35">
      <c r="B9" s="7"/>
      <c r="C9" s="9" t="s">
        <v>22</v>
      </c>
      <c r="D9" s="9"/>
    </row>
    <row r="10" spans="2:4" x14ac:dyDescent="0.35">
      <c r="B10" s="7"/>
      <c r="C10" s="10" t="s">
        <v>27</v>
      </c>
      <c r="D10" s="10"/>
    </row>
    <row r="11" spans="2:4" x14ac:dyDescent="0.35">
      <c r="B11" s="1"/>
      <c r="C11" s="3" t="s">
        <v>14</v>
      </c>
    </row>
    <row r="12" spans="2:4" x14ac:dyDescent="0.35">
      <c r="B12" s="12">
        <v>1</v>
      </c>
      <c r="C12" s="13" t="s">
        <v>16</v>
      </c>
    </row>
    <row r="13" spans="2:4" x14ac:dyDescent="0.35">
      <c r="B13" s="12">
        <v>1</v>
      </c>
      <c r="C13" s="13" t="s">
        <v>26</v>
      </c>
    </row>
    <row r="14" spans="2:4" x14ac:dyDescent="0.35">
      <c r="B14" s="12">
        <v>2</v>
      </c>
      <c r="C14" s="13" t="s">
        <v>12</v>
      </c>
    </row>
    <row r="15" spans="2:4" x14ac:dyDescent="0.35">
      <c r="B15" s="12">
        <v>1</v>
      </c>
      <c r="C15" s="13" t="s">
        <v>18</v>
      </c>
    </row>
    <row r="16" spans="2:4" ht="15" thickBot="1" x14ac:dyDescent="0.4">
      <c r="B16" s="18"/>
      <c r="C16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RESUMEN</vt:lpstr>
      <vt:lpstr>ORD 926</vt:lpstr>
      <vt:lpstr>ORD 927</vt:lpstr>
      <vt:lpstr>ORD 928</vt:lpstr>
      <vt:lpstr>ORD 929</vt:lpstr>
      <vt:lpstr>ORD 930</vt:lpstr>
      <vt:lpstr>ORD 951</vt:lpstr>
      <vt:lpstr>EXT 951</vt:lpstr>
      <vt:lpstr>'EXT 951'!Área_de_impresión</vt:lpstr>
      <vt:lpstr>'ORD 926'!Área_de_impresión</vt:lpstr>
      <vt:lpstr>'ORD 927'!Área_de_impresión</vt:lpstr>
      <vt:lpstr>'ORD 928'!Área_de_impresión</vt:lpstr>
      <vt:lpstr>'ORD 929'!Área_de_impresión</vt:lpstr>
      <vt:lpstr>'ORD 930'!Área_de_impresión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2024-11-22T17:52:56Z</dcterms:modified>
  <cp:category/>
  <cp:contentStatus/>
</cp:coreProperties>
</file>