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5/PRESUPUESTO 2026/ASAMBLEA LEGISLATIVA/PUBLICACIÓN LEY/"/>
    </mc:Choice>
  </mc:AlternateContent>
  <xr:revisionPtr revIDLastSave="1434" documentId="13_ncr:1_{43073443-7AC9-4CF0-85B4-B66F431F792F}" xr6:coauthVersionLast="47" xr6:coauthVersionMax="47" xr10:uidLastSave="{6DF2CA1E-A8E7-46EF-AA43-FDE876E5F1B4}"/>
  <bookViews>
    <workbookView xWindow="-110" yWindow="-110" windowWidth="19420" windowHeight="10300" xr2:uid="{00000000-000D-0000-FFFF-FFFF00000000}"/>
  </bookViews>
  <sheets>
    <sheet name="RESUMEN" sheetId="11" r:id="rId1"/>
    <sheet name="ORD 928" sheetId="26" r:id="rId2"/>
    <sheet name="ORD 929" sheetId="25" r:id="rId3"/>
    <sheet name="EXT 951" sheetId="24" r:id="rId4"/>
  </sheets>
  <definedNames>
    <definedName name="_xlnm.Print_Area" localSheetId="3">'EXT 951'!$C$2:$C$17</definedName>
    <definedName name="_xlnm.Print_Area" localSheetId="1">'ORD 928'!$C$2:$C$20</definedName>
    <definedName name="_xlnm.Print_Area" localSheetId="2">'ORD 929'!$C$2:$C$17</definedName>
    <definedName name="_xlnm.Print_Area" localSheetId="0">RESUMEN!$C$2:$F$9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1" l="1"/>
  <c r="D19" i="11"/>
  <c r="D18" i="11"/>
  <c r="D16" i="11"/>
  <c r="D14" i="11"/>
  <c r="F14" i="11" s="1"/>
  <c r="E12" i="11"/>
  <c r="F18" i="11"/>
  <c r="F16" i="11"/>
  <c r="D12" i="11"/>
  <c r="B7" i="25"/>
  <c r="D6" i="11"/>
  <c r="F6" i="11" s="1"/>
  <c r="D5" i="11"/>
  <c r="D8" i="11" s="1"/>
  <c r="F12" i="11" l="1"/>
  <c r="F5" i="11"/>
  <c r="F19" i="11"/>
  <c r="B7" i="26"/>
  <c r="B11" i="26"/>
  <c r="B20" i="25"/>
  <c r="B11" i="25"/>
  <c r="B7" i="24" l="1"/>
  <c r="E7" i="11" l="1"/>
  <c r="E8" i="11" s="1"/>
  <c r="F7" i="11" l="1"/>
  <c r="F8" i="11" s="1"/>
</calcChain>
</file>

<file path=xl/sharedStrings.xml><?xml version="1.0" encoding="utf-8"?>
<sst xmlns="http://schemas.openxmlformats.org/spreadsheetml/2006/main" count="73" uniqueCount="52">
  <si>
    <t>PROGRAMA PRESUPUESTARIO</t>
  </si>
  <si>
    <t>Cantidad</t>
  </si>
  <si>
    <t xml:space="preserve">TOTAL 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</si>
  <si>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</si>
  <si>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</si>
  <si>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</si>
  <si>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</si>
  <si>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</si>
  <si>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</si>
  <si>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</si>
  <si>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</si>
  <si>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</si>
  <si>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ASISTENTE ADMINISTRATIVO 3</t>
  </si>
  <si>
    <t>TÉCNICO JURÍDICO</t>
  </si>
  <si>
    <t>TÉCNICO ADMINISTRATIVO 1</t>
  </si>
  <si>
    <t>RESUMEN GENERAL PLAZAS 2026</t>
  </si>
  <si>
    <t>PLAZAS EXTRAORDINARIAS 2026</t>
  </si>
  <si>
    <t>TÉCNICO ADMINISTRATIVO 2</t>
  </si>
  <si>
    <t>Acta N°35-25</t>
  </si>
  <si>
    <t>Artículo XX</t>
  </si>
  <si>
    <t>PLAZAS ORDINARIAS 2026</t>
  </si>
  <si>
    <t>PROGRAMA 929 MINISTERIO PÚBLICO</t>
  </si>
  <si>
    <t>PLAZAS APROBADAS POR DECRETO MEDIANTE MOCIÓN N°17</t>
  </si>
  <si>
    <t>FISCAL</t>
  </si>
  <si>
    <t>FISCAL AUXILIAR</t>
  </si>
  <si>
    <t>TÉCNICO JUDICIAL 2</t>
  </si>
  <si>
    <t>COORDINADOR JUDICIAL 2</t>
  </si>
  <si>
    <t>FISCALÍA GENERAL</t>
  </si>
  <si>
    <t>PLAZAS APROBADAS MEDIANTE MOCIÓN N°18</t>
  </si>
  <si>
    <t>FISCAL ADJUNTO 1</t>
  </si>
  <si>
    <t>Oficina / Categoría de Plaza</t>
  </si>
  <si>
    <t>PROGRAMA 928 ORGANISMO DE INVESTIGACIÓN JUDICIAL</t>
  </si>
  <si>
    <t>DIRECCIÓN GENERAL</t>
  </si>
  <si>
    <t>Investigador 1</t>
  </si>
  <si>
    <t>Custodio de Detenidos</t>
  </si>
  <si>
    <t>Jefe de Investigación 3</t>
  </si>
  <si>
    <t>Jefe de Investigación 2</t>
  </si>
  <si>
    <t>Asistente Administrativo 3</t>
  </si>
  <si>
    <t>Jefe de Investigación 1</t>
  </si>
  <si>
    <t>Oficial de Investigación</t>
  </si>
  <si>
    <t>Auxiliar Administrativo</t>
  </si>
  <si>
    <t>Investigador 2</t>
  </si>
  <si>
    <t>Auxiliar de Servicios Generales 2</t>
  </si>
  <si>
    <t>Técnico Especializado 2</t>
  </si>
  <si>
    <t>928 Organismo de Investigación Judicial</t>
  </si>
  <si>
    <t>929 Ministerio Público</t>
  </si>
  <si>
    <t>SOLICITADAS POR LA JUNTA ADMINISTRADORA DEL FONDO DE JUBILACIONES Y PENSIONES</t>
  </si>
  <si>
    <t>APROBADAS POR LA ASAMBLEA LEGISLATIVA MEDIANTE MOCIÓN N°18</t>
  </si>
  <si>
    <t>APROBADAS POR LA ASAMBLEA LEGISLATIVA MEDIANTE MOCIÓN N°19</t>
  </si>
  <si>
    <t>APROBADAS POR LA ASAMBLEA LEGISLATIVA MEDIANTE MOCIÓN N°17 (POR DECRETO)</t>
  </si>
  <si>
    <t>PLAZAS APROBADAS MEDIANTE MOCIÓN N°19</t>
  </si>
  <si>
    <t>Acta / Artículo / Oficina / Categoría de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</si>
</sst>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0" fillId="0" borderId="4" xfId="0" applyBorder="1"/>
    <xf numFmtId="0" fontId="6" fillId="4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7" fillId="5" borderId="2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19"/>
  <sheetViews>
    <sheetView tabSelected="1" zoomScaleNormal="100" workbookViewId="0">
      <selection activeCell="C2" sqref="C2:F2"/>
    </sheetView>
  </sheetViews>
  <sheetFormatPr baseColWidth="10" defaultColWidth="11.453125" defaultRowHeight="14.5" x14ac:dyDescent="0.35"/>
  <cols>
    <col min="1" max="1" width="7.81640625" customWidth="1"/>
    <col min="2" max="2" width="9.453125" customWidth="1"/>
    <col min="3" max="3" width="49.81640625" bestFit="1" customWidth="1"/>
    <col min="4" max="4" width="12.81640625" style="1" bestFit="1" customWidth="1"/>
    <col min="5" max="5" width="18.453125" style="1" bestFit="1" customWidth="1"/>
    <col min="6" max="6" width="7" bestFit="1" customWidth="1"/>
    <col min="8" max="8" width="16.26953125" bestFit="1" customWidth="1"/>
  </cols>
  <sheetData>
    <row r="2" spans="3:6" ht="15.75" customHeight="1" x14ac:dyDescent="0.35">
      <c r="C2" s="18" t="s">
        <v>15</v>
      </c>
      <c r="D2" s="18"/>
      <c r="E2" s="18"/>
      <c r="F2" s="18"/>
    </row>
    <row r="3" spans="3:6" ht="15" thickBot="1" x14ac:dyDescent="0.4">
      <c r="F3" s="1"/>
    </row>
    <row r="4" spans="3:6" ht="15" customHeight="1" thickBot="1" x14ac:dyDescent="0.4">
      <c r="C4" s="5" t="s">
        <v>0</v>
      </c>
      <c r="D4" s="5" t="s">
        <v>5</v>
      </c>
      <c r="E4" s="5" t="s">
        <v>6</v>
      </c>
      <c r="F4" s="5" t="s">
        <v>3</v>
      </c>
    </row>
    <row r="5" spans="3:6" ht="15" customHeight="1" x14ac:dyDescent="0.35">
      <c r="C5" s="4" t="s">
        <v>44</v>
      </c>
      <c r="D5" s="14">
        <f>+'ORD 928'!B7</f>
        <v>176</v>
      </c>
      <c r="E5" s="14">
        <v>0</v>
      </c>
      <c r="F5" s="7">
        <f t="shared" ref="F5:F7" si="0">+D5+E5</f>
        <v>176</v>
      </c>
    </row>
    <row r="6" spans="3:6" ht="15" customHeight="1" x14ac:dyDescent="0.35">
      <c r="C6" s="4" t="s">
        <v>45</v>
      </c>
      <c r="D6" s="14">
        <f>+'ORD 929'!B7</f>
        <v>99</v>
      </c>
      <c r="E6" s="14">
        <v>0</v>
      </c>
      <c r="F6" s="7">
        <f t="shared" si="0"/>
        <v>99</v>
      </c>
    </row>
    <row r="7" spans="3:6" ht="15" thickBot="1" x14ac:dyDescent="0.4">
      <c r="C7" s="4" t="s">
        <v>10</v>
      </c>
      <c r="D7" s="1">
        <v>0</v>
      </c>
      <c r="E7" s="1">
        <f>+'EXT 951'!B7</f>
        <v>7</v>
      </c>
      <c r="F7" s="7">
        <f t="shared" si="0"/>
        <v>7</v>
      </c>
    </row>
    <row r="8" spans="3:6" ht="15" thickBot="1" x14ac:dyDescent="0.4">
      <c r="C8" s="2" t="s">
        <v>2</v>
      </c>
      <c r="D8" s="2">
        <f>SUM(D5:D7)</f>
        <v>275</v>
      </c>
      <c r="E8" s="2">
        <f>SUM(E5:E7)</f>
        <v>7</v>
      </c>
      <c r="F8" s="2">
        <f>SUM(F5:F7)</f>
        <v>282</v>
      </c>
    </row>
    <row r="9" spans="3:6" ht="15" thickBot="1" x14ac:dyDescent="0.4">
      <c r="C9" s="6"/>
      <c r="D9" s="6"/>
      <c r="E9" s="6"/>
      <c r="F9" s="6"/>
    </row>
    <row r="10" spans="3:6" ht="15" thickBot="1" x14ac:dyDescent="0.4">
      <c r="C10" s="5" t="s">
        <v>0</v>
      </c>
      <c r="D10" s="5" t="s">
        <v>5</v>
      </c>
      <c r="E10" s="5" t="s">
        <v>6</v>
      </c>
      <c r="F10" s="5" t="s">
        <v>3</v>
      </c>
    </row>
    <row r="11" spans="3:6" x14ac:dyDescent="0.35">
      <c r="C11" s="19" t="s">
        <v>46</v>
      </c>
      <c r="D11" s="20"/>
      <c r="E11" s="20"/>
      <c r="F11" s="21"/>
    </row>
    <row r="12" spans="3:6" x14ac:dyDescent="0.35">
      <c r="C12" s="4" t="s">
        <v>10</v>
      </c>
      <c r="D12" s="1">
        <f>+#REF!</f>
        <v>0</v>
      </c>
      <c r="E12" s="1">
        <f>+E7</f>
        <v>7</v>
      </c>
      <c r="F12" s="7">
        <f>SUM(D12:E12)</f>
        <v>7</v>
      </c>
    </row>
    <row r="13" spans="3:6" x14ac:dyDescent="0.35">
      <c r="C13" s="15" t="s">
        <v>49</v>
      </c>
      <c r="D13" s="16"/>
      <c r="E13" s="16"/>
      <c r="F13" s="17"/>
    </row>
    <row r="14" spans="3:6" x14ac:dyDescent="0.35">
      <c r="C14" s="4" t="s">
        <v>45</v>
      </c>
      <c r="D14" s="1">
        <f>+'ORD 929'!B11</f>
        <v>46</v>
      </c>
      <c r="E14" s="1">
        <v>0</v>
      </c>
      <c r="F14" s="7">
        <f t="shared" ref="F14" si="1">SUM(D14:E14)</f>
        <v>46</v>
      </c>
    </row>
    <row r="15" spans="3:6" x14ac:dyDescent="0.35">
      <c r="C15" s="15" t="s">
        <v>47</v>
      </c>
      <c r="D15" s="16"/>
      <c r="E15" s="16"/>
      <c r="F15" s="17"/>
    </row>
    <row r="16" spans="3:6" x14ac:dyDescent="0.35">
      <c r="C16" s="4" t="s">
        <v>45</v>
      </c>
      <c r="D16" s="1">
        <f>+'ORD 929'!B20</f>
        <v>53</v>
      </c>
      <c r="E16" s="1">
        <v>0</v>
      </c>
      <c r="F16" s="7">
        <f t="shared" ref="F16" si="2">SUM(D16:E16)</f>
        <v>53</v>
      </c>
    </row>
    <row r="17" spans="3:6" x14ac:dyDescent="0.35">
      <c r="C17" s="15" t="s">
        <v>48</v>
      </c>
      <c r="D17" s="16"/>
      <c r="E17" s="16"/>
      <c r="F17" s="17"/>
    </row>
    <row r="18" spans="3:6" ht="15" thickBot="1" x14ac:dyDescent="0.4">
      <c r="C18" s="4" t="s">
        <v>44</v>
      </c>
      <c r="D18" s="1">
        <f>+'ORD 928'!B7</f>
        <v>176</v>
      </c>
      <c r="E18" s="1">
        <v>0</v>
      </c>
      <c r="F18" s="7">
        <f t="shared" ref="F18" si="3">SUM(D18:E18)</f>
        <v>176</v>
      </c>
    </row>
    <row r="19" spans="3:6" ht="15" thickBot="1" x14ac:dyDescent="0.4">
      <c r="C19" s="2" t="s">
        <v>2</v>
      </c>
      <c r="D19" s="2">
        <f>+D12+D14+D16+D18</f>
        <v>275</v>
      </c>
      <c r="E19" s="2">
        <f>+E12+E14+E16+E18</f>
        <v>7</v>
      </c>
      <c r="F19" s="2">
        <f>SUM(D19:E19)</f>
        <v>282</v>
      </c>
    </row>
  </sheetData>
  <mergeCells count="5">
    <mergeCell ref="C13:F13"/>
    <mergeCell ref="C15:F15"/>
    <mergeCell ref="C17:F17"/>
    <mergeCell ref="C2:F2"/>
    <mergeCell ref="C11:F11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AE3B-0EDF-4D1D-BA1F-8D8FA2ECB02D}">
  <dimension ref="B2:D23"/>
  <sheetViews>
    <sheetView workbookViewId="0">
      <selection activeCell="B2" sqref="B2:C2"/>
    </sheetView>
  </sheetViews>
  <sheetFormatPr baseColWidth="10" defaultColWidth="11.453125" defaultRowHeight="14.5" x14ac:dyDescent="0.35"/>
  <cols>
    <col min="2" max="2" width="8.81640625" bestFit="1" customWidth="1"/>
    <col min="3" max="3" width="55.453125" bestFit="1" customWidth="1"/>
  </cols>
  <sheetData>
    <row r="2" spans="2:4" x14ac:dyDescent="0.35">
      <c r="B2" s="22" t="s">
        <v>20</v>
      </c>
      <c r="C2" s="22"/>
    </row>
    <row r="3" spans="2:4" x14ac:dyDescent="0.35">
      <c r="B3" s="22" t="s">
        <v>31</v>
      </c>
      <c r="C3" s="22"/>
    </row>
    <row r="4" spans="2:4" ht="15" thickBot="1" x14ac:dyDescent="0.4"/>
    <row r="5" spans="2:4" ht="15" thickBot="1" x14ac:dyDescent="0.4">
      <c r="B5" s="2" t="s">
        <v>1</v>
      </c>
      <c r="C5" s="2" t="s">
        <v>30</v>
      </c>
    </row>
    <row r="6" spans="2:4" ht="15" thickBot="1" x14ac:dyDescent="0.4">
      <c r="B6" s="6"/>
      <c r="C6" s="6"/>
    </row>
    <row r="7" spans="2:4" ht="15" thickBot="1" x14ac:dyDescent="0.4">
      <c r="B7" s="2">
        <f>+B11</f>
        <v>176</v>
      </c>
      <c r="C7" s="2" t="s">
        <v>4</v>
      </c>
    </row>
    <row r="8" spans="2:4" x14ac:dyDescent="0.35">
      <c r="B8" s="6"/>
      <c r="C8" s="6"/>
    </row>
    <row r="9" spans="2:4" x14ac:dyDescent="0.35">
      <c r="B9" s="6"/>
      <c r="C9" s="13" t="s">
        <v>50</v>
      </c>
      <c r="D9" s="8"/>
    </row>
    <row r="10" spans="2:4" x14ac:dyDescent="0.35">
      <c r="B10" s="6"/>
      <c r="C10" s="6"/>
      <c r="D10" s="9"/>
    </row>
    <row r="11" spans="2:4" x14ac:dyDescent="0.35">
      <c r="B11" s="6">
        <f>SUM(B12:B22)</f>
        <v>176</v>
      </c>
      <c r="C11" s="3" t="s">
        <v>32</v>
      </c>
    </row>
    <row r="12" spans="2:4" x14ac:dyDescent="0.35">
      <c r="B12" s="10">
        <v>2</v>
      </c>
      <c r="C12" s="11" t="s">
        <v>35</v>
      </c>
    </row>
    <row r="13" spans="2:4" x14ac:dyDescent="0.35">
      <c r="B13" s="10">
        <v>3</v>
      </c>
      <c r="C13" s="11" t="s">
        <v>36</v>
      </c>
    </row>
    <row r="14" spans="2:4" x14ac:dyDescent="0.35">
      <c r="B14" s="10">
        <v>3</v>
      </c>
      <c r="C14" s="11" t="s">
        <v>38</v>
      </c>
    </row>
    <row r="15" spans="2:4" x14ac:dyDescent="0.35">
      <c r="B15" s="10">
        <v>7</v>
      </c>
      <c r="C15" s="11" t="s">
        <v>39</v>
      </c>
    </row>
    <row r="16" spans="2:4" x14ac:dyDescent="0.35">
      <c r="B16" s="10">
        <v>11</v>
      </c>
      <c r="C16" s="11" t="s">
        <v>41</v>
      </c>
    </row>
    <row r="17" spans="2:3" x14ac:dyDescent="0.35">
      <c r="B17" s="10">
        <v>22</v>
      </c>
      <c r="C17" s="11" t="s">
        <v>33</v>
      </c>
    </row>
    <row r="18" spans="2:3" x14ac:dyDescent="0.35">
      <c r="B18" s="10">
        <v>109</v>
      </c>
      <c r="C18" s="11" t="s">
        <v>34</v>
      </c>
    </row>
    <row r="19" spans="2:3" x14ac:dyDescent="0.35">
      <c r="B19" s="10">
        <v>10</v>
      </c>
      <c r="C19" s="11" t="s">
        <v>43</v>
      </c>
    </row>
    <row r="20" spans="2:3" x14ac:dyDescent="0.35">
      <c r="B20" s="10">
        <v>2</v>
      </c>
      <c r="C20" s="11" t="s">
        <v>37</v>
      </c>
    </row>
    <row r="21" spans="2:3" x14ac:dyDescent="0.35">
      <c r="B21" s="10">
        <v>4</v>
      </c>
      <c r="C21" s="11" t="s">
        <v>40</v>
      </c>
    </row>
    <row r="22" spans="2:3" x14ac:dyDescent="0.35">
      <c r="B22" s="10">
        <v>3</v>
      </c>
      <c r="C22" s="11" t="s">
        <v>42</v>
      </c>
    </row>
    <row r="23" spans="2:3" ht="15" thickBot="1" x14ac:dyDescent="0.4">
      <c r="B23" s="12"/>
      <c r="C23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5E9D-64AA-4CC2-9E30-42655D886708}">
  <dimension ref="B2:D26"/>
  <sheetViews>
    <sheetView workbookViewId="0">
      <selection activeCell="B2" sqref="B2:C2"/>
    </sheetView>
  </sheetViews>
  <sheetFormatPr baseColWidth="10" defaultColWidth="11.453125" defaultRowHeight="14.5" x14ac:dyDescent="0.35"/>
  <cols>
    <col min="2" max="2" width="8.81640625" bestFit="1" customWidth="1"/>
    <col min="3" max="3" width="55.453125" bestFit="1" customWidth="1"/>
  </cols>
  <sheetData>
    <row r="2" spans="2:4" x14ac:dyDescent="0.35">
      <c r="B2" s="22" t="s">
        <v>20</v>
      </c>
      <c r="C2" s="22"/>
    </row>
    <row r="3" spans="2:4" x14ac:dyDescent="0.35">
      <c r="B3" s="22" t="s">
        <v>21</v>
      </c>
      <c r="C3" s="22"/>
    </row>
    <row r="4" spans="2:4" ht="15" thickBot="1" x14ac:dyDescent="0.4"/>
    <row r="5" spans="2:4" ht="15" thickBot="1" x14ac:dyDescent="0.4">
      <c r="B5" s="2" t="s">
        <v>1</v>
      </c>
      <c r="C5" s="2" t="s">
        <v>30</v>
      </c>
    </row>
    <row r="6" spans="2:4" ht="15" thickBot="1" x14ac:dyDescent="0.4">
      <c r="B6" s="6"/>
      <c r="C6" s="6"/>
    </row>
    <row r="7" spans="2:4" ht="15" thickBot="1" x14ac:dyDescent="0.4">
      <c r="B7" s="2">
        <f>+B11+B20</f>
        <v>99</v>
      </c>
      <c r="C7" s="2" t="s">
        <v>4</v>
      </c>
    </row>
    <row r="8" spans="2:4" x14ac:dyDescent="0.35">
      <c r="B8" s="6"/>
      <c r="C8" s="6"/>
    </row>
    <row r="9" spans="2:4" x14ac:dyDescent="0.35">
      <c r="B9" s="6"/>
      <c r="C9" s="13" t="s">
        <v>22</v>
      </c>
      <c r="D9" s="8"/>
    </row>
    <row r="10" spans="2:4" x14ac:dyDescent="0.35">
      <c r="B10" s="6"/>
      <c r="C10" s="6"/>
      <c r="D10" s="9"/>
    </row>
    <row r="11" spans="2:4" x14ac:dyDescent="0.35">
      <c r="B11" s="6">
        <f>SUM(B12:B16)</f>
        <v>46</v>
      </c>
      <c r="C11" s="3" t="s">
        <v>27</v>
      </c>
    </row>
    <row r="12" spans="2:4" x14ac:dyDescent="0.35">
      <c r="B12" s="10">
        <v>6</v>
      </c>
      <c r="C12" s="11" t="s">
        <v>23</v>
      </c>
    </row>
    <row r="13" spans="2:4" x14ac:dyDescent="0.35">
      <c r="B13" s="10">
        <v>18</v>
      </c>
      <c r="C13" s="11" t="s">
        <v>24</v>
      </c>
    </row>
    <row r="14" spans="2:4" x14ac:dyDescent="0.35">
      <c r="B14" s="10">
        <v>2</v>
      </c>
      <c r="C14" s="11" t="s">
        <v>7</v>
      </c>
    </row>
    <row r="15" spans="2:4" x14ac:dyDescent="0.35">
      <c r="B15" s="10">
        <v>2</v>
      </c>
      <c r="C15" s="11" t="s">
        <v>26</v>
      </c>
    </row>
    <row r="16" spans="2:4" x14ac:dyDescent="0.35">
      <c r="B16" s="10">
        <v>18</v>
      </c>
      <c r="C16" s="11" t="s">
        <v>25</v>
      </c>
    </row>
    <row r="17" spans="2:4" x14ac:dyDescent="0.35">
      <c r="B17" s="10"/>
      <c r="C17" s="11"/>
    </row>
    <row r="18" spans="2:4" x14ac:dyDescent="0.35">
      <c r="B18" s="6"/>
      <c r="C18" s="13" t="s">
        <v>28</v>
      </c>
      <c r="D18" s="8"/>
    </row>
    <row r="19" spans="2:4" x14ac:dyDescent="0.35">
      <c r="B19" s="6"/>
      <c r="C19" s="6"/>
      <c r="D19" s="9"/>
    </row>
    <row r="20" spans="2:4" x14ac:dyDescent="0.35">
      <c r="B20" s="6">
        <f>SUM(B21:B25)</f>
        <v>53</v>
      </c>
      <c r="C20" s="3" t="s">
        <v>27</v>
      </c>
    </row>
    <row r="21" spans="2:4" x14ac:dyDescent="0.35">
      <c r="B21" s="1">
        <v>5</v>
      </c>
      <c r="C21" s="11" t="s">
        <v>29</v>
      </c>
    </row>
    <row r="22" spans="2:4" x14ac:dyDescent="0.35">
      <c r="B22" s="10">
        <v>23</v>
      </c>
      <c r="C22" s="11" t="s">
        <v>23</v>
      </c>
    </row>
    <row r="23" spans="2:4" x14ac:dyDescent="0.35">
      <c r="B23" s="10">
        <v>7</v>
      </c>
      <c r="C23" s="11" t="s">
        <v>24</v>
      </c>
    </row>
    <row r="24" spans="2:4" x14ac:dyDescent="0.35">
      <c r="B24" s="10">
        <v>4</v>
      </c>
      <c r="C24" s="11" t="s">
        <v>7</v>
      </c>
    </row>
    <row r="25" spans="2:4" x14ac:dyDescent="0.35">
      <c r="B25" s="10">
        <v>14</v>
      </c>
      <c r="C25" s="11" t="s">
        <v>25</v>
      </c>
    </row>
    <row r="26" spans="2:4" ht="15" thickBot="1" x14ac:dyDescent="0.4">
      <c r="B26" s="12"/>
      <c r="C26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8"/>
  <sheetViews>
    <sheetView workbookViewId="0">
      <selection activeCell="B2" sqref="B2:C2"/>
    </sheetView>
  </sheetViews>
  <sheetFormatPr baseColWidth="10" defaultColWidth="11.453125" defaultRowHeight="14.5" x14ac:dyDescent="0.35"/>
  <cols>
    <col min="2" max="2" width="8.81640625" bestFit="1" customWidth="1"/>
    <col min="3" max="3" width="72.81640625" bestFit="1" customWidth="1"/>
  </cols>
  <sheetData>
    <row r="2" spans="2:4" x14ac:dyDescent="0.35">
      <c r="B2" s="22" t="s">
        <v>16</v>
      </c>
      <c r="C2" s="22"/>
    </row>
    <row r="3" spans="2:4" x14ac:dyDescent="0.35">
      <c r="B3" s="22" t="s">
        <v>8</v>
      </c>
      <c r="C3" s="22"/>
    </row>
    <row r="4" spans="2:4" ht="15" thickBot="1" x14ac:dyDescent="0.4"/>
    <row r="5" spans="2:4" ht="15" thickBot="1" x14ac:dyDescent="0.4">
      <c r="B5" s="2" t="s">
        <v>1</v>
      </c>
      <c r="C5" s="2" t="s">
        <v>51</v>
      </c>
    </row>
    <row r="6" spans="2:4" ht="15" thickBot="1" x14ac:dyDescent="0.4">
      <c r="B6" s="6"/>
      <c r="C6" s="6"/>
    </row>
    <row r="7" spans="2:4" ht="15" thickBot="1" x14ac:dyDescent="0.4">
      <c r="B7" s="2">
        <f>SUM(B12:B17)</f>
        <v>7</v>
      </c>
      <c r="C7" s="2" t="s">
        <v>4</v>
      </c>
    </row>
    <row r="8" spans="2:4" x14ac:dyDescent="0.35">
      <c r="B8" s="6"/>
      <c r="C8" s="6"/>
    </row>
    <row r="9" spans="2:4" x14ac:dyDescent="0.35">
      <c r="B9" s="6"/>
      <c r="C9" s="8" t="s">
        <v>18</v>
      </c>
      <c r="D9" s="8"/>
    </row>
    <row r="10" spans="2:4" x14ac:dyDescent="0.35">
      <c r="B10" s="6"/>
      <c r="C10" s="9" t="s">
        <v>19</v>
      </c>
      <c r="D10" s="9"/>
    </row>
    <row r="11" spans="2:4" x14ac:dyDescent="0.35">
      <c r="B11" s="1"/>
      <c r="C11" s="3" t="s">
        <v>9</v>
      </c>
    </row>
    <row r="12" spans="2:4" x14ac:dyDescent="0.35">
      <c r="B12" s="10">
        <v>1</v>
      </c>
      <c r="C12" s="11" t="s">
        <v>11</v>
      </c>
    </row>
    <row r="13" spans="2:4" x14ac:dyDescent="0.35">
      <c r="B13" s="10">
        <v>1</v>
      </c>
      <c r="C13" s="11" t="s">
        <v>13</v>
      </c>
    </row>
    <row r="14" spans="2:4" x14ac:dyDescent="0.35">
      <c r="B14" s="10">
        <v>2</v>
      </c>
      <c r="C14" s="11" t="s">
        <v>7</v>
      </c>
    </row>
    <row r="15" spans="2:4" x14ac:dyDescent="0.35">
      <c r="B15" s="10">
        <v>1</v>
      </c>
      <c r="C15" s="11" t="s">
        <v>17</v>
      </c>
    </row>
    <row r="16" spans="2:4" x14ac:dyDescent="0.35">
      <c r="B16" s="10">
        <v>1</v>
      </c>
      <c r="C16" s="11" t="s">
        <v>14</v>
      </c>
    </row>
    <row r="17" spans="2:3" x14ac:dyDescent="0.35">
      <c r="B17" s="10">
        <v>1</v>
      </c>
      <c r="C17" s="11" t="s">
        <v>12</v>
      </c>
    </row>
    <row r="18" spans="2:3" ht="15" thickBot="1" x14ac:dyDescent="0.4">
      <c r="B18" s="12"/>
      <c r="C18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RESUMEN</vt:lpstr>
      <vt:lpstr>ORD 928</vt:lpstr>
      <vt:lpstr>ORD 929</vt:lpstr>
      <vt:lpstr>EXT 951</vt:lpstr>
      <vt:lpstr>'EXT 951'!Área_de_impresión</vt:lpstr>
      <vt:lpstr>'ORD 928'!Área_de_impresión</vt:lpstr>
      <vt:lpstr>'ORD 929'!Área_de_impresión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2025-12-15T19:31:20Z</dcterms:modified>
  <cp:category/>
  <cp:contentStatus/>
</cp:coreProperties>
</file>